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WebshopAutomation\Framework\"/>
    </mc:Choice>
  </mc:AlternateContent>
  <bookViews>
    <workbookView xWindow="0" yWindow="0" windowWidth="24000" windowHeight="9516" tabRatio="1000" firstSheet="1" activeTab="7" xr2:uid="{00000000-000D-0000-FFFF-FFFF00000000}"/>
  </bookViews>
  <sheets>
    <sheet name="Testcase_Example" sheetId="19" state="hidden" r:id="rId1"/>
    <sheet name="TestPlan" sheetId="12" r:id="rId2"/>
    <sheet name="NYC_123" sheetId="27" state="hidden" r:id="rId3"/>
    <sheet name="NYC_HOME" sheetId="26" state="hidden" r:id="rId4"/>
    <sheet name="Sample_CombinedKeywordSheet" sheetId="22" r:id="rId5"/>
    <sheet name="TestMercury_Tour" sheetId="25" r:id="rId6"/>
    <sheet name="Sample_TestSuite" sheetId="23" r:id="rId7"/>
    <sheet name="Variable_Values" sheetId="14" r:id="rId8"/>
    <sheet name="Object_Mapping" sheetId="8" r:id="rId9"/>
    <sheet name="KeywordLibrary" sheetId="17" r:id="rId10"/>
    <sheet name="TemplateSheet" sheetId="4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9" hidden="1">KeywordLibrary!$A$1:$GV$44</definedName>
    <definedName name="assa">OFFSET([1]KeywordLibrary!$B$2,0,0,COUNTA([1]KeywordLibrary!$B$1:$B$65536),1)</definedName>
    <definedName name="BlocksList" localSheetId="9">OFFSET([2]ComponentLibrary!$H$2,0,0,COUNTA([2]ComponentLibrary!$H$1:$H$65536),1)</definedName>
    <definedName name="BlocksList" localSheetId="8">OFFSET([2]ComponentLibrary!$H$2,0,0,COUNTA([2]ComponentLibrary!$H$1:$H$65536),1)</definedName>
    <definedName name="BlocksList" localSheetId="10">OFFSET([2]ComponentLibrary!$H$2,0,0,COUNTA([2]ComponentLibrary!$H$1:$H$65536),1)</definedName>
    <definedName name="BlocksList" localSheetId="0">OFFSET([3]ComponentLibrary!$H$2,0,0,COUNTA([3]ComponentLibrary!$H$1:$H$65536),1)</definedName>
    <definedName name="BlocksList">OFFSET([2]ComponentLibrary!$H$2,0,0,COUNTA([2]ComponentLibrary!$H$1:$H$65536),1)</definedName>
    <definedName name="ChildObjects">Object_Mapping!$C$3:$C$21</definedName>
    <definedName name="Event">OFFSET(KeywordLibrary!$B$2,0,0,COUNTA(KeywordLibrary!$B:$B),1)</definedName>
    <definedName name="h">[4]Object_Mapping!$C$991:$C$1064</definedName>
    <definedName name="hjhj">OFFSET([5]Object_Mapping!$A$2,0,0,COUNTA([5]Object_Mapping!$A$1:$A$65536),1)</definedName>
    <definedName name="PageBlocks">#REF!</definedName>
    <definedName name="PageObject" localSheetId="9">OFFSET([2]ComponentLibrary!$U$2,0,0,COUNTA([2]ComponentLibrary!$U$1:$U$65536),1)</definedName>
    <definedName name="PageObject" localSheetId="8">OFFSET([2]ComponentLibrary!$U$2,0,0,COUNTA([2]ComponentLibrary!$U$1:$U$65536),1)</definedName>
    <definedName name="PageObject" localSheetId="10">OFFSET([2]ComponentLibrary!$U$2,0,0,COUNTA([2]ComponentLibrary!$U$1:$U$65536),1)</definedName>
    <definedName name="PageObject" localSheetId="0">OFFSET([3]ComponentLibrary!$U$2,0,0,COUNTA([3]ComponentLibrary!$U$1:$U$65536),1)</definedName>
    <definedName name="PageObject">OFFSET([2]ComponentLibrary!$U$2,0,0,COUNTA([2]ComponentLibrary!$U$1:$U$65536),1)</definedName>
    <definedName name="Parent">OFFSET(Object_Mapping!$A$2,0,0,COUNTA(Object_Mapping!$A:$A),1)</definedName>
    <definedName name="ParentObject">OFFSET(Object_Mapping!$A$2,0,0,COUNTA(Object_Mapping!$A:$A),1)</definedName>
    <definedName name="PrdDtls_ConCatLs" localSheetId="0">OFFSET(PrdDtls_ConCatStart,1,0,PrdDtls_Count)</definedName>
    <definedName name="PrdDtls_ConCatLs">OFFSET(PrdDtls_ConCatStart,1,0,PrdDtls_Count)</definedName>
    <definedName name="PrdDtls_ConCatStart">'[6]Base Details - Prod'!$AZ$5</definedName>
    <definedName name="PrdDtls_Count">'[6]Base Details - Prod'!$F$1</definedName>
    <definedName name="PrdDtls_Tbl" localSheetId="0">OFFSET(PrdDtls_TblStart,4,0,PrdDtls_Count,50)</definedName>
    <definedName name="PrdDtls_Tbl">OFFSET(PrdDtls_TblStart,4,0,PrdDtls_Count,50)</definedName>
    <definedName name="PrdDtls_TblStart">'[6]Base Details - Prod'!$A$2</definedName>
    <definedName name="sad">[7]Object_Mapping!$C$990:$C$1061</definedName>
    <definedName name="Temp" localSheetId="8">Object_Mapping!$A$1:$D$1</definedName>
    <definedName name="Temp_1" localSheetId="8">Object_Mapping!#REF!</definedName>
    <definedName name="Temp_10" localSheetId="8">Object_Mapping!$A$1:$D$1</definedName>
    <definedName name="Temp_11" localSheetId="8">Object_Mapping!$A$1:$A$1</definedName>
    <definedName name="Temp_12" localSheetId="8">Object_Mapping!$A$1:$A$1</definedName>
    <definedName name="Temp_13" localSheetId="8">Object_Mapping!$A$1:$A$1</definedName>
    <definedName name="Temp_14" localSheetId="8">Object_Mapping!$A$1:$A$1</definedName>
    <definedName name="Temp_15" localSheetId="8">Object_Mapping!$A$1:$C$1</definedName>
    <definedName name="Temp_16" localSheetId="8">Object_Mapping!$A$1:$C$1</definedName>
    <definedName name="Temp_17" localSheetId="8">Object_Mapping!$A$1:$C$1</definedName>
    <definedName name="Temp_18" localSheetId="8">Object_Mapping!$A$1:$C$1</definedName>
    <definedName name="Temp_19" localSheetId="8">Object_Mapping!$A$1:$C$1</definedName>
    <definedName name="Temp_2" localSheetId="8">Object_Mapping!$A$1:$D$1</definedName>
    <definedName name="Temp_20" localSheetId="8">Object_Mapping!$A$1:$D$1</definedName>
    <definedName name="Temp_21" localSheetId="8">Object_Mapping!$A$1:$D$1</definedName>
    <definedName name="Temp_22" localSheetId="8">Object_Mapping!$A$1:$D$1</definedName>
    <definedName name="Temp_23" localSheetId="8">Object_Mapping!$A$1:$D$1</definedName>
    <definedName name="Temp_24" localSheetId="8">Object_Mapping!$A$1:$D$1</definedName>
    <definedName name="Temp_25" localSheetId="8">Object_Mapping!$A$1:$D$1</definedName>
    <definedName name="Temp_26" localSheetId="8">Object_Mapping!$A$1:$D$1</definedName>
    <definedName name="Temp_27" localSheetId="8">Object_Mapping!#REF!</definedName>
    <definedName name="Temp_28" localSheetId="8">Object_Mapping!#REF!</definedName>
    <definedName name="Temp_29" localSheetId="8">Object_Mapping!#REF!</definedName>
    <definedName name="Temp_3" localSheetId="8">Object_Mapping!$A$1:$D$1</definedName>
    <definedName name="Temp_30" localSheetId="8">Object_Mapping!#REF!</definedName>
    <definedName name="Temp_31" localSheetId="8">Object_Mapping!#REF!</definedName>
    <definedName name="Temp_4" localSheetId="8">Object_Mapping!$A$1:$D$1</definedName>
    <definedName name="Temp_5" localSheetId="8">Object_Mapping!$A$1:$D$1</definedName>
    <definedName name="Temp_6" localSheetId="8">Object_Mapping!$A$1:$D$1</definedName>
    <definedName name="Temp_7" localSheetId="8">Object_Mapping!$A$1:$D$1</definedName>
    <definedName name="Temp_8" localSheetId="8">Object_Mapping!$A$1:$D$1</definedName>
    <definedName name="Temp_9" localSheetId="8">Object_Mapping!$A$1:$D$1</definedName>
  </definedNames>
  <calcPr calcId="171027"/>
</workbook>
</file>

<file path=xl/calcChain.xml><?xml version="1.0" encoding="utf-8"?>
<calcChain xmlns="http://schemas.openxmlformats.org/spreadsheetml/2006/main">
  <c r="C3" i="19" l="1"/>
  <c r="C9" i="19"/>
  <c r="C10" i="19"/>
  <c r="C15" i="19"/>
  <c r="C46" i="19"/>
  <c r="C47" i="19"/>
  <c r="C55" i="19"/>
  <c r="C56" i="19"/>
  <c r="C2" i="27"/>
  <c r="C3" i="27"/>
  <c r="C2" i="26"/>
  <c r="C3" i="26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6" i="25"/>
  <c r="P27" i="25"/>
  <c r="P28" i="25"/>
  <c r="P29" i="25"/>
  <c r="P30" i="25"/>
  <c r="P31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7" i="25"/>
  <c r="P48" i="25"/>
  <c r="P49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5" i="25"/>
  <c r="P66" i="25"/>
  <c r="P67" i="25"/>
  <c r="P68" i="25"/>
  <c r="P69" i="25"/>
  <c r="P70" i="25"/>
  <c r="P71" i="25"/>
  <c r="P73" i="25"/>
  <c r="P74" i="25"/>
  <c r="P75" i="25"/>
  <c r="P76" i="25"/>
  <c r="P77" i="25"/>
  <c r="P78" i="25"/>
  <c r="P80" i="25"/>
  <c r="P81" i="25"/>
  <c r="P82" i="25"/>
  <c r="P83" i="25"/>
  <c r="P84" i="25"/>
  <c r="P85" i="25"/>
  <c r="P86" i="25"/>
  <c r="P87" i="25"/>
  <c r="Z15" i="23"/>
  <c r="AA15" i="23"/>
  <c r="AB15" i="23"/>
  <c r="Z16" i="23"/>
  <c r="AA16" i="23"/>
  <c r="AB16" i="23"/>
  <c r="Z17" i="23"/>
  <c r="AA17" i="23"/>
  <c r="AB17" i="23"/>
  <c r="E2" i="12"/>
  <c r="D2" i="12"/>
  <c r="C2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  <author>a0104423</author>
    <author>a0109019</author>
    <author>a0109404</author>
    <author>Hewitt</author>
    <author>a0124146</author>
    <author>pat</author>
  </authors>
  <commentList>
    <comment ref="C4" authorId="0" shapeId="0" xr:uid="{00000000-0006-0000-00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4" authorId="0" shapeId="0" xr:uid="{00000000-0006-0000-00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C5" authorId="1" shapeId="0" xr:uid="{00000000-0006-0000-0000-000003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5" authorId="1" shapeId="0" xr:uid="{00000000-0006-0000-0000-000004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5" authorId="0" shapeId="0" xr:uid="{00000000-0006-0000-0000-000005000000}">
      <text>
        <r>
          <rPr>
            <sz val="9"/>
            <color indexed="81"/>
            <rFont val="Tahoma"/>
            <family val="2"/>
          </rPr>
          <t>ValueToSet</t>
        </r>
      </text>
    </comment>
    <comment ref="C6" authorId="1" shapeId="0" xr:uid="{00000000-0006-0000-0000-000006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6" authorId="1" shapeId="0" xr:uid="{00000000-0006-0000-0000-000007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6" authorId="2" shapeId="0" xr:uid="{00000000-0006-0000-0000-000008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7" authorId="1" shapeId="0" xr:uid="{00000000-0006-0000-0000-000009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7" authorId="1" shapeId="0" xr:uid="{00000000-0006-0000-0000-00000A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7" authorId="3" shapeId="0" xr:uid="{00000000-0006-0000-0000-00000B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8" authorId="0" shapeId="0" xr:uid="{00000000-0006-0000-0000-00000C000000}">
      <text>
        <r>
          <rPr>
            <sz val="9"/>
            <color indexed="81"/>
            <rFont val="Tahoma"/>
            <family val="2"/>
          </rPr>
          <t>NA</t>
        </r>
      </text>
    </comment>
    <comment ref="D8" authorId="0" shapeId="0" xr:uid="{00000000-0006-0000-0000-00000D000000}">
      <text>
        <r>
          <rPr>
            <sz val="9"/>
            <color indexed="81"/>
            <rFont val="Tahoma"/>
            <family val="2"/>
          </rPr>
          <t>NA</t>
        </r>
      </text>
    </comment>
    <comment ref="C11" authorId="2" shapeId="0" xr:uid="{00000000-0006-0000-0000-00000E000000}">
      <text>
        <r>
          <rPr>
            <sz val="8"/>
            <color indexed="81"/>
            <rFont val="Tahoma"/>
            <family val="2"/>
          </rPr>
          <t>NA</t>
        </r>
      </text>
    </comment>
    <comment ref="D11" authorId="2" shapeId="0" xr:uid="{00000000-0006-0000-0000-00000F000000}">
      <text>
        <r>
          <rPr>
            <sz val="8"/>
            <color indexed="81"/>
            <rFont val="Tahoma"/>
            <family val="2"/>
          </rPr>
          <t>NA</t>
        </r>
      </text>
    </comment>
    <comment ref="E11" authorId="4" shapeId="0" xr:uid="{00000000-0006-0000-0000-000010000000}">
      <text>
        <r>
          <rPr>
            <sz val="8"/>
            <color indexed="81"/>
            <rFont val="Tahoma"/>
            <family val="2"/>
          </rPr>
          <t>URL</t>
        </r>
      </text>
    </comment>
    <comment ref="C12" authorId="1" shapeId="0" xr:uid="{00000000-0006-0000-0000-000011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2" authorId="1" shapeId="0" xr:uid="{00000000-0006-0000-0000-000012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12" authorId="2" shapeId="0" xr:uid="{00000000-0006-0000-0000-000013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13" authorId="1" shapeId="0" xr:uid="{00000000-0006-0000-0000-000014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3" authorId="1" shapeId="0" xr:uid="{00000000-0006-0000-0000-000015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13" authorId="2" shapeId="0" xr:uid="{00000000-0006-0000-0000-000016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14" authorId="1" shapeId="0" xr:uid="{00000000-0006-0000-0000-000017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4" authorId="1" shapeId="0" xr:uid="{00000000-0006-0000-0000-000018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14" authorId="3" shapeId="0" xr:uid="{00000000-0006-0000-0000-000019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16" authorId="1" shapeId="0" xr:uid="{00000000-0006-0000-0000-00001A000000}">
      <text>
        <r>
          <rPr>
            <sz val="8"/>
            <color indexed="81"/>
            <rFont val="Tahoma"/>
            <family val="2"/>
          </rPr>
          <t>WindowObject</t>
        </r>
      </text>
    </comment>
    <comment ref="E16" authorId="5" shapeId="0" xr:uid="{00000000-0006-0000-0000-00001B000000}">
      <text>
        <r>
          <rPr>
            <sz val="8"/>
            <color indexed="81"/>
            <rFont val="Tahoma"/>
            <family val="2"/>
          </rPr>
          <t>Menupath</t>
        </r>
      </text>
    </comment>
    <comment ref="F16" authorId="5" shapeId="0" xr:uid="{00000000-0006-0000-0000-00001C000000}">
      <text>
        <r>
          <rPr>
            <sz val="8"/>
            <color indexed="81"/>
            <rFont val="Tahoma"/>
            <family val="2"/>
          </rPr>
          <t>menuShortKey</t>
        </r>
      </text>
    </comment>
    <comment ref="C17" authorId="1" shapeId="0" xr:uid="{00000000-0006-0000-0000-00001D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7" authorId="1" shapeId="0" xr:uid="{00000000-0006-0000-0000-00001E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17" authorId="2" shapeId="0" xr:uid="{00000000-0006-0000-0000-00001F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18" authorId="1" shapeId="0" xr:uid="{00000000-0006-0000-0000-000020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8" authorId="1" shapeId="0" xr:uid="{00000000-0006-0000-0000-000021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18" authorId="2" shapeId="0" xr:uid="{00000000-0006-0000-0000-000022000000}">
      <text>
        <r>
          <rPr>
            <sz val="8"/>
            <color indexed="81"/>
            <rFont val="Tahoma"/>
            <family val="2"/>
          </rPr>
          <t>True/False</t>
        </r>
      </text>
    </comment>
    <comment ref="C19" authorId="1" shapeId="0" xr:uid="{00000000-0006-0000-0000-000023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19" authorId="1" shapeId="0" xr:uid="{00000000-0006-0000-0000-000024000000}">
      <text>
        <r>
          <rPr>
            <sz val="8"/>
            <color indexed="81"/>
            <rFont val="Tahoma"/>
            <family val="2"/>
          </rPr>
          <t>ComboListObject</t>
        </r>
      </text>
    </comment>
    <comment ref="E19" authorId="2" shapeId="0" xr:uid="{00000000-0006-0000-0000-000025000000}">
      <text>
        <r>
          <rPr>
            <sz val="8"/>
            <color indexed="81"/>
            <rFont val="Tahoma"/>
            <family val="2"/>
          </rPr>
          <t>valueToSelect</t>
        </r>
      </text>
    </comment>
    <comment ref="C20" authorId="1" shapeId="0" xr:uid="{00000000-0006-0000-0000-000026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0" authorId="1" shapeId="0" xr:uid="{00000000-0006-0000-0000-000027000000}">
      <text>
        <r>
          <rPr>
            <sz val="8"/>
            <color indexed="81"/>
            <rFont val="Tahoma"/>
            <family val="2"/>
          </rPr>
          <t>ComboListObject</t>
        </r>
      </text>
    </comment>
    <comment ref="E20" authorId="2" shapeId="0" xr:uid="{00000000-0006-0000-0000-000028000000}">
      <text>
        <r>
          <rPr>
            <sz val="8"/>
            <color indexed="81"/>
            <rFont val="Tahoma"/>
            <family val="2"/>
          </rPr>
          <t>True/False</t>
        </r>
      </text>
    </comment>
    <comment ref="C21" authorId="1" shapeId="0" xr:uid="{00000000-0006-0000-0000-000029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1" authorId="1" shapeId="0" xr:uid="{00000000-0006-0000-0000-00002A000000}">
      <text>
        <r>
          <rPr>
            <sz val="8"/>
            <color indexed="81"/>
            <rFont val="Tahoma"/>
            <family val="2"/>
          </rPr>
          <t>ComboListObject</t>
        </r>
      </text>
    </comment>
    <comment ref="E21" authorId="2" shapeId="0" xr:uid="{00000000-0006-0000-0000-00002B000000}">
      <text>
        <r>
          <rPr>
            <sz val="8"/>
            <color indexed="81"/>
            <rFont val="Tahoma"/>
            <family val="2"/>
          </rPr>
          <t>valueToSelect</t>
        </r>
      </text>
    </comment>
    <comment ref="C22" authorId="1" shapeId="0" xr:uid="{00000000-0006-0000-0000-00002C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2" authorId="1" shapeId="0" xr:uid="{00000000-0006-0000-0000-00002D000000}">
      <text>
        <r>
          <rPr>
            <sz val="8"/>
            <color indexed="81"/>
            <rFont val="Tahoma"/>
            <family val="2"/>
          </rPr>
          <t>ComboListObject</t>
        </r>
      </text>
    </comment>
    <comment ref="E22" authorId="2" shapeId="0" xr:uid="{00000000-0006-0000-0000-00002E000000}">
      <text>
        <r>
          <rPr>
            <sz val="8"/>
            <color indexed="81"/>
            <rFont val="Tahoma"/>
            <family val="2"/>
          </rPr>
          <t>True/False</t>
        </r>
      </text>
    </comment>
    <comment ref="C23" authorId="1" shapeId="0" xr:uid="{00000000-0006-0000-0000-00002F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3" authorId="1" shapeId="0" xr:uid="{00000000-0006-0000-0000-000030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23" authorId="3" shapeId="0" xr:uid="{00000000-0006-0000-0000-000031000000}">
      <text>
        <r>
          <rPr>
            <sz val="8"/>
            <color indexed="81"/>
            <rFont val="Tahoma"/>
            <family val="2"/>
          </rPr>
          <t>Button Text</t>
        </r>
      </text>
    </comment>
    <comment ref="F23" authorId="3" shapeId="0" xr:uid="{00000000-0006-0000-0000-000032000000}">
      <text>
        <r>
          <rPr>
            <sz val="8"/>
            <color indexed="81"/>
            <rFont val="Tahoma"/>
            <family val="2"/>
          </rPr>
          <t>OutputVariable</t>
        </r>
      </text>
    </comment>
    <comment ref="C24" authorId="1" shapeId="0" xr:uid="{00000000-0006-0000-0000-000033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4" authorId="1" shapeId="0" xr:uid="{00000000-0006-0000-0000-000034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24" authorId="3" shapeId="0" xr:uid="{00000000-0006-0000-0000-000035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25" authorId="3" shapeId="0" xr:uid="{00000000-0006-0000-0000-000036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5" authorId="3" shapeId="0" xr:uid="{00000000-0006-0000-0000-000037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25" authorId="2" shapeId="0" xr:uid="{00000000-0006-0000-0000-000038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26" authorId="1" shapeId="0" xr:uid="{00000000-0006-0000-0000-000039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6" authorId="1" shapeId="0" xr:uid="{00000000-0006-0000-0000-00003A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26" authorId="3" shapeId="0" xr:uid="{00000000-0006-0000-0000-00003B000000}">
      <text>
        <r>
          <rPr>
            <sz val="8"/>
            <color indexed="81"/>
            <rFont val="Tahoma"/>
            <family val="2"/>
          </rPr>
          <t>RadioValue</t>
        </r>
      </text>
    </comment>
    <comment ref="C28" authorId="1" shapeId="0" xr:uid="{00000000-0006-0000-0000-00003C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28" authorId="1" shapeId="0" xr:uid="{00000000-0006-0000-0000-00003D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C29" authorId="3" shapeId="0" xr:uid="{00000000-0006-0000-0000-00003E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D29" authorId="3" shapeId="0" xr:uid="{00000000-0006-0000-0000-00003F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E29" authorId="2" shapeId="0" xr:uid="{00000000-0006-0000-0000-000040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30" authorId="1" shapeId="0" xr:uid="{00000000-0006-0000-0000-000041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30" authorId="3" shapeId="0" xr:uid="{00000000-0006-0000-0000-000042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E30" authorId="2" shapeId="0" xr:uid="{00000000-0006-0000-0000-000043000000}">
      <text>
        <r>
          <rPr>
            <sz val="8"/>
            <color indexed="81"/>
            <rFont val="Tahoma"/>
            <family val="2"/>
          </rPr>
          <t>OutputVariable</t>
        </r>
      </text>
    </comment>
    <comment ref="C31" authorId="2" shapeId="0" xr:uid="{00000000-0006-0000-0000-000044000000}">
      <text>
        <r>
          <rPr>
            <sz val="8"/>
            <color indexed="81"/>
            <rFont val="Tahoma"/>
            <family val="2"/>
          </rPr>
          <t>NA</t>
        </r>
      </text>
    </comment>
    <comment ref="D31" authorId="2" shapeId="0" xr:uid="{00000000-0006-0000-0000-000045000000}">
      <text>
        <r>
          <rPr>
            <sz val="8"/>
            <color indexed="81"/>
            <rFont val="Tahoma"/>
            <family val="2"/>
          </rPr>
          <t>NA</t>
        </r>
      </text>
    </comment>
    <comment ref="E31" authorId="2" shapeId="0" xr:uid="{00000000-0006-0000-0000-000046000000}">
      <text>
        <r>
          <rPr>
            <sz val="8"/>
            <color indexed="81"/>
            <rFont val="Tahoma"/>
            <family val="2"/>
          </rPr>
          <t>EXPN</t>
        </r>
      </text>
    </comment>
    <comment ref="F31" authorId="2" shapeId="0" xr:uid="{00000000-0006-0000-0000-000047000000}">
      <text>
        <r>
          <rPr>
            <sz val="8"/>
            <color indexed="81"/>
            <rFont val="Tahoma"/>
            <family val="2"/>
          </rPr>
          <t>Goto_Tue</t>
        </r>
      </text>
    </comment>
    <comment ref="G31" authorId="2" shapeId="0" xr:uid="{00000000-0006-0000-0000-000048000000}">
      <text>
        <r>
          <rPr>
            <sz val="8"/>
            <color indexed="81"/>
            <rFont val="Tahoma"/>
            <family val="2"/>
          </rPr>
          <t>Goto_False</t>
        </r>
      </text>
    </comment>
    <comment ref="C33" authorId="3" shapeId="0" xr:uid="{00000000-0006-0000-0000-000049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D33" authorId="3" shapeId="0" xr:uid="{00000000-0006-0000-0000-00004A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E33" authorId="2" shapeId="0" xr:uid="{00000000-0006-0000-0000-00004B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34" authorId="1" shapeId="0" xr:uid="{00000000-0006-0000-0000-00004C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34" authorId="1" shapeId="0" xr:uid="{00000000-0006-0000-0000-00004D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C35" authorId="3" shapeId="0" xr:uid="{00000000-0006-0000-0000-00004E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35" authorId="3" shapeId="0" xr:uid="{00000000-0006-0000-0000-00004F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35" authorId="3" shapeId="0" xr:uid="{00000000-0006-0000-0000-000050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36" authorId="1" shapeId="0" xr:uid="{00000000-0006-0000-0000-000051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36" authorId="1" shapeId="0" xr:uid="{00000000-0006-0000-0000-000052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36" authorId="3" shapeId="0" xr:uid="{00000000-0006-0000-0000-000053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37" authorId="1" shapeId="0" xr:uid="{00000000-0006-0000-0000-000054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37" authorId="1" shapeId="0" xr:uid="{00000000-0006-0000-0000-000055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37" authorId="3" shapeId="0" xr:uid="{00000000-0006-0000-0000-000056000000}">
      <text>
        <r>
          <rPr>
            <sz val="8"/>
            <color indexed="81"/>
            <rFont val="Tahoma"/>
            <family val="2"/>
          </rPr>
          <t>RadioValue</t>
        </r>
      </text>
    </comment>
    <comment ref="C40" authorId="3" shapeId="0" xr:uid="{00000000-0006-0000-0000-000057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D40" authorId="3" shapeId="0" xr:uid="{00000000-0006-0000-0000-000058000000}">
      <text>
        <r>
          <rPr>
            <sz val="8"/>
            <color indexed="81"/>
            <rFont val="Tahoma"/>
            <family val="2"/>
          </rPr>
          <t>BrowserObject</t>
        </r>
      </text>
    </comment>
    <comment ref="E40" authorId="1" shapeId="0" xr:uid="{00000000-0006-0000-0000-000059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41" authorId="1" shapeId="0" xr:uid="{00000000-0006-0000-0000-00005A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41" authorId="1" shapeId="0" xr:uid="{00000000-0006-0000-0000-00005B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C42" authorId="3" shapeId="0" xr:uid="{00000000-0006-0000-0000-00005C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42" authorId="3" shapeId="0" xr:uid="{00000000-0006-0000-0000-00005D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42" authorId="3" shapeId="0" xr:uid="{00000000-0006-0000-0000-00005E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43" authorId="1" shapeId="0" xr:uid="{00000000-0006-0000-0000-00005F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43" authorId="1" shapeId="0" xr:uid="{00000000-0006-0000-0000-000060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43" authorId="3" shapeId="0" xr:uid="{00000000-0006-0000-0000-000061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44" authorId="1" shapeId="0" xr:uid="{00000000-0006-0000-0000-000062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44" authorId="1" shapeId="0" xr:uid="{00000000-0006-0000-0000-000063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44" authorId="3" shapeId="0" xr:uid="{00000000-0006-0000-0000-000064000000}">
      <text>
        <r>
          <rPr>
            <sz val="8"/>
            <color indexed="81"/>
            <rFont val="Tahoma"/>
            <family val="2"/>
          </rPr>
          <t>RadioValue</t>
        </r>
      </text>
    </comment>
    <comment ref="C48" authorId="6" shapeId="0" xr:uid="{00000000-0006-0000-0000-000065000000}">
      <text>
        <r>
          <rPr>
            <sz val="8"/>
            <color indexed="81"/>
            <rFont val="Tahoma"/>
            <family val="2"/>
          </rPr>
          <t>Begin_From</t>
        </r>
      </text>
    </comment>
    <comment ref="D48" authorId="6" shapeId="0" xr:uid="{00000000-0006-0000-0000-000066000000}">
      <text>
        <r>
          <rPr>
            <sz val="8"/>
            <color indexed="81"/>
            <rFont val="Tahoma"/>
            <family val="2"/>
          </rPr>
          <t>End_To</t>
        </r>
      </text>
    </comment>
    <comment ref="E48" authorId="2" shapeId="0" xr:uid="{00000000-0006-0000-0000-000067000000}">
      <text>
        <r>
          <rPr>
            <sz val="8"/>
            <color indexed="81"/>
            <rFont val="Tahoma"/>
            <family val="2"/>
          </rPr>
          <t>outPutVariable</t>
        </r>
      </text>
    </comment>
    <comment ref="C49" authorId="2" shapeId="0" xr:uid="{00000000-0006-0000-0000-000068000000}">
      <text>
        <r>
          <rPr>
            <sz val="8"/>
            <color indexed="81"/>
            <rFont val="Tahoma"/>
            <family val="2"/>
          </rPr>
          <t>NA</t>
        </r>
      </text>
    </comment>
    <comment ref="D49" authorId="2" shapeId="0" xr:uid="{00000000-0006-0000-0000-000069000000}">
      <text>
        <r>
          <rPr>
            <sz val="8"/>
            <color indexed="81"/>
            <rFont val="Tahoma"/>
            <family val="2"/>
          </rPr>
          <t>NA</t>
        </r>
      </text>
    </comment>
    <comment ref="E49" authorId="4" shapeId="0" xr:uid="{00000000-0006-0000-0000-00006A000000}">
      <text>
        <r>
          <rPr>
            <sz val="8"/>
            <color indexed="81"/>
            <rFont val="Tahoma"/>
            <family val="2"/>
          </rPr>
          <t>URL</t>
        </r>
      </text>
    </comment>
    <comment ref="C50" authorId="1" shapeId="0" xr:uid="{00000000-0006-0000-0000-00006B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50" authorId="1" shapeId="0" xr:uid="{00000000-0006-0000-0000-00006C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50" authorId="2" shapeId="0" xr:uid="{00000000-0006-0000-0000-00006D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51" authorId="1" shapeId="0" xr:uid="{00000000-0006-0000-0000-00006E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51" authorId="1" shapeId="0" xr:uid="{00000000-0006-0000-0000-00006F000000}">
      <text>
        <r>
          <rPr>
            <sz val="8"/>
            <color indexed="81"/>
            <rFont val="Tahoma"/>
            <family val="2"/>
          </rPr>
          <t>ChildObject</t>
        </r>
      </text>
    </comment>
    <comment ref="E51" authorId="2" shapeId="0" xr:uid="{00000000-0006-0000-0000-000070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52" authorId="1" shapeId="0" xr:uid="{00000000-0006-0000-0000-000071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52" authorId="1" shapeId="0" xr:uid="{00000000-0006-0000-0000-000072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E52" authorId="3" shapeId="0" xr:uid="{00000000-0006-0000-0000-000073000000}">
      <text>
        <r>
          <rPr>
            <sz val="8"/>
            <color indexed="81"/>
            <rFont val="Tahoma"/>
            <family val="2"/>
          </rPr>
          <t>ValueToSet</t>
        </r>
      </text>
    </comment>
    <comment ref="C53" authorId="1" shapeId="0" xr:uid="{00000000-0006-0000-0000-000074000000}">
      <text>
        <r>
          <rPr>
            <sz val="8"/>
            <color indexed="81"/>
            <rFont val="Tahoma"/>
            <family val="2"/>
          </rPr>
          <t>ParentObject</t>
        </r>
      </text>
    </comment>
    <comment ref="D53" authorId="1" shapeId="0" xr:uid="{00000000-0006-0000-0000-000075000000}">
      <text>
        <r>
          <rPr>
            <sz val="8"/>
            <color indexed="81"/>
            <rFont val="Tahoma"/>
            <family val="2"/>
          </rPr>
          <t>ObjectName</t>
        </r>
      </text>
    </comment>
    <comment ref="C58" authorId="6" shapeId="0" xr:uid="{00000000-0006-0000-0000-000076000000}">
      <text>
        <r>
          <rPr>
            <sz val="8"/>
            <color indexed="81"/>
            <rFont val="Tahoma"/>
            <family val="2"/>
          </rPr>
          <t>NA</t>
        </r>
      </text>
    </comment>
    <comment ref="D58" authorId="6" shapeId="0" xr:uid="{00000000-0006-0000-0000-000077000000}">
      <text>
        <r>
          <rPr>
            <sz val="8"/>
            <color indexed="81"/>
            <rFont val="Tahoma"/>
            <family val="2"/>
          </rPr>
          <t>NA</t>
        </r>
      </text>
    </comment>
    <comment ref="E58" authorId="6" shapeId="0" xr:uid="{00000000-0006-0000-0000-000078000000}">
      <text>
        <r>
          <rPr>
            <sz val="8"/>
            <color indexed="81"/>
            <rFont val="Tahoma"/>
            <family val="2"/>
          </rPr>
          <t>Text</t>
        </r>
      </text>
    </comment>
    <comment ref="C59" authorId="6" shapeId="0" xr:uid="{00000000-0006-0000-0000-000079000000}">
      <text>
        <r>
          <rPr>
            <sz val="8"/>
            <color indexed="81"/>
            <rFont val="Tahoma"/>
            <family val="2"/>
          </rPr>
          <t>NA</t>
        </r>
      </text>
    </comment>
    <comment ref="D59" authorId="6" shapeId="0" xr:uid="{00000000-0006-0000-0000-00007A000000}">
      <text>
        <r>
          <rPr>
            <sz val="8"/>
            <color indexed="81"/>
            <rFont val="Tahoma"/>
            <family val="2"/>
          </rPr>
          <t>NA</t>
        </r>
      </text>
    </comment>
    <comment ref="E59" authorId="6" shapeId="0" xr:uid="{00000000-0006-0000-0000-00007B000000}">
      <text>
        <r>
          <rPr>
            <sz val="8"/>
            <color indexed="81"/>
            <rFont val="Tahoma"/>
            <family val="2"/>
          </rPr>
          <t>URL</t>
        </r>
      </text>
    </comment>
    <comment ref="C60" authorId="6" shapeId="0" xr:uid="{00000000-0006-0000-0000-00007C000000}">
      <text>
        <r>
          <rPr>
            <sz val="8"/>
            <color indexed="81"/>
            <rFont val="Tahoma"/>
            <family val="2"/>
          </rPr>
          <t>NA</t>
        </r>
      </text>
    </comment>
    <comment ref="D60" authorId="6" shapeId="0" xr:uid="{00000000-0006-0000-0000-00007D000000}">
      <text>
        <r>
          <rPr>
            <sz val="8"/>
            <color indexed="81"/>
            <rFont val="Tahoma"/>
            <family val="2"/>
          </rPr>
          <t>NA</t>
        </r>
      </text>
    </comment>
    <comment ref="E60" authorId="6" shapeId="0" xr:uid="{00000000-0006-0000-0000-00007E000000}">
      <text>
        <r>
          <rPr>
            <sz val="8"/>
            <color indexed="81"/>
            <rFont val="Tahoma"/>
            <family val="2"/>
          </rPr>
          <t>Text</t>
        </r>
      </text>
    </comment>
    <comment ref="C61" authorId="6" shapeId="0" xr:uid="{00000000-0006-0000-0000-00007F000000}">
      <text>
        <r>
          <rPr>
            <sz val="8"/>
            <color indexed="81"/>
            <rFont val="Tahoma"/>
            <family val="2"/>
          </rPr>
          <t>NA</t>
        </r>
      </text>
    </comment>
    <comment ref="D61" authorId="6" shapeId="0" xr:uid="{00000000-0006-0000-0000-000080000000}">
      <text>
        <r>
          <rPr>
            <sz val="8"/>
            <color indexed="81"/>
            <rFont val="Tahoma"/>
            <family val="2"/>
          </rPr>
          <t>NA</t>
        </r>
      </text>
    </comment>
    <comment ref="E61" authorId="6" shapeId="0" xr:uid="{00000000-0006-0000-0000-000081000000}">
      <text>
        <r>
          <rPr>
            <sz val="8"/>
            <color indexed="81"/>
            <rFont val="Tahoma"/>
            <family val="2"/>
          </rPr>
          <t>URL</t>
        </r>
      </text>
    </comment>
    <comment ref="E62" authorId="6" shapeId="0" xr:uid="{00000000-0006-0000-0000-000082000000}">
      <text>
        <r>
          <rPr>
            <sz val="8"/>
            <color indexed="81"/>
            <rFont val="Tahoma"/>
            <family val="2"/>
          </rPr>
          <t>CaseVariable</t>
        </r>
      </text>
    </comment>
    <comment ref="C63" authorId="6" shapeId="0" xr:uid="{00000000-0006-0000-0000-000083000000}">
      <text>
        <r>
          <rPr>
            <sz val="8"/>
            <color indexed="81"/>
            <rFont val="Tahoma"/>
            <family val="2"/>
          </rPr>
          <t>NA</t>
        </r>
      </text>
    </comment>
    <comment ref="D63" authorId="6" shapeId="0" xr:uid="{00000000-0006-0000-0000-000084000000}">
      <text>
        <r>
          <rPr>
            <sz val="8"/>
            <color indexed="81"/>
            <rFont val="Tahoma"/>
            <family val="2"/>
          </rPr>
          <t>NA</t>
        </r>
      </text>
    </comment>
    <comment ref="E63" authorId="6" shapeId="0" xr:uid="{00000000-0006-0000-0000-000085000000}">
      <text>
        <r>
          <rPr>
            <sz val="8"/>
            <color indexed="81"/>
            <rFont val="Tahoma"/>
            <family val="2"/>
          </rPr>
          <t>Text</t>
        </r>
      </text>
    </comment>
    <comment ref="C64" authorId="6" shapeId="0" xr:uid="{00000000-0006-0000-0000-000086000000}">
      <text>
        <r>
          <rPr>
            <sz val="8"/>
            <color indexed="81"/>
            <rFont val="Tahoma"/>
            <family val="2"/>
          </rPr>
          <t>NA</t>
        </r>
      </text>
    </comment>
    <comment ref="D64" authorId="6" shapeId="0" xr:uid="{00000000-0006-0000-0000-000087000000}">
      <text>
        <r>
          <rPr>
            <sz val="8"/>
            <color indexed="81"/>
            <rFont val="Tahoma"/>
            <family val="2"/>
          </rPr>
          <t>NA</t>
        </r>
      </text>
    </comment>
    <comment ref="E64" authorId="6" shapeId="0" xr:uid="{00000000-0006-0000-0000-000088000000}">
      <text>
        <r>
          <rPr>
            <sz val="8"/>
            <color indexed="81"/>
            <rFont val="Tahoma"/>
            <family val="2"/>
          </rPr>
          <t>URL</t>
        </r>
      </text>
    </comment>
    <comment ref="C65" authorId="6" shapeId="0" xr:uid="{00000000-0006-0000-0000-000089000000}">
      <text>
        <r>
          <rPr>
            <sz val="8"/>
            <color indexed="81"/>
            <rFont val="Tahoma"/>
            <family val="2"/>
          </rPr>
          <t>NA</t>
        </r>
      </text>
    </comment>
    <comment ref="D65" authorId="6" shapeId="0" xr:uid="{00000000-0006-0000-0000-00008A000000}">
      <text>
        <r>
          <rPr>
            <sz val="8"/>
            <color indexed="81"/>
            <rFont val="Tahoma"/>
            <family val="2"/>
          </rPr>
          <t>NA</t>
        </r>
      </text>
    </comment>
    <comment ref="E65" authorId="6" shapeId="0" xr:uid="{00000000-0006-0000-0000-00008B000000}">
      <text>
        <r>
          <rPr>
            <sz val="8"/>
            <color indexed="81"/>
            <rFont val="Tahoma"/>
            <family val="2"/>
          </rPr>
          <t>Text</t>
        </r>
      </text>
    </comment>
    <comment ref="C66" authorId="6" shapeId="0" xr:uid="{00000000-0006-0000-0000-00008C000000}">
      <text>
        <r>
          <rPr>
            <sz val="8"/>
            <color indexed="81"/>
            <rFont val="Tahoma"/>
            <family val="2"/>
          </rPr>
          <t>NA</t>
        </r>
      </text>
    </comment>
    <comment ref="D66" authorId="6" shapeId="0" xr:uid="{00000000-0006-0000-0000-00008D000000}">
      <text>
        <r>
          <rPr>
            <sz val="8"/>
            <color indexed="81"/>
            <rFont val="Tahoma"/>
            <family val="2"/>
          </rPr>
          <t>NA</t>
        </r>
      </text>
    </comment>
    <comment ref="E66" authorId="6" shapeId="0" xr:uid="{00000000-0006-0000-0000-00008E000000}">
      <text>
        <r>
          <rPr>
            <sz val="8"/>
            <color indexed="81"/>
            <rFont val="Tahoma"/>
            <family val="2"/>
          </rPr>
          <t>URL</t>
        </r>
      </text>
    </comment>
    <comment ref="C68" authorId="6" shapeId="0" xr:uid="{00000000-0006-0000-0000-00008F000000}">
      <text>
        <r>
          <rPr>
            <sz val="8"/>
            <color indexed="81"/>
            <rFont val="Tahoma"/>
            <family val="2"/>
          </rPr>
          <t>NA</t>
        </r>
      </text>
    </comment>
    <comment ref="D68" authorId="6" shapeId="0" xr:uid="{00000000-0006-0000-0000-000090000000}">
      <text>
        <r>
          <rPr>
            <sz val="8"/>
            <color indexed="81"/>
            <rFont val="Tahoma"/>
            <family val="2"/>
          </rPr>
          <t>NA</t>
        </r>
      </text>
    </comment>
    <comment ref="E68" authorId="6" shapeId="0" xr:uid="{00000000-0006-0000-0000-000091000000}">
      <text>
        <r>
          <rPr>
            <sz val="8"/>
            <color indexed="81"/>
            <rFont val="Tahoma"/>
            <family val="2"/>
          </rPr>
          <t>Text</t>
        </r>
      </text>
    </comment>
    <comment ref="C69" authorId="6" shapeId="0" xr:uid="{00000000-0006-0000-0000-000092000000}">
      <text>
        <r>
          <rPr>
            <sz val="8"/>
            <color indexed="81"/>
            <rFont val="Tahoma"/>
            <family val="2"/>
          </rPr>
          <t>NA</t>
        </r>
      </text>
    </comment>
    <comment ref="D69" authorId="6" shapeId="0" xr:uid="{00000000-0006-0000-0000-000093000000}">
      <text>
        <r>
          <rPr>
            <sz val="8"/>
            <color indexed="81"/>
            <rFont val="Tahoma"/>
            <family val="2"/>
          </rPr>
          <t>NA</t>
        </r>
      </text>
    </comment>
    <comment ref="E69" authorId="6" shapeId="0" xr:uid="{00000000-0006-0000-0000-000094000000}">
      <text>
        <r>
          <rPr>
            <sz val="8"/>
            <color indexed="81"/>
            <rFont val="Tahoma"/>
            <family val="2"/>
          </rPr>
          <t>URL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pat</author>
  </authors>
  <commentList>
    <comment ref="H2" authorId="0" shapeId="0" xr:uid="{00000000-0006-0000-0100-000001000000}">
      <text>
        <r>
          <rPr>
            <b/>
            <sz val="8"/>
            <color indexed="81"/>
            <rFont val="Calibri"/>
            <family val="2"/>
          </rPr>
          <t>Change the Project Name Here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</authors>
  <commentList>
    <comment ref="C4" authorId="0" shapeId="0" xr:uid="{00000000-0006-0000-02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4" authorId="0" shapeId="0" xr:uid="{00000000-0006-0000-02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>URL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>Browser Type</t>
        </r>
      </text>
    </comment>
    <comment ref="C5" authorId="0" shapeId="0" xr:uid="{00000000-0006-0000-0200-00000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" authorId="0" shapeId="0" xr:uid="{00000000-0006-0000-0200-00000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E5" authorId="0" shapeId="0" xr:uid="{00000000-0006-0000-0200-000007000000}">
      <text>
        <r>
          <rPr>
            <sz val="9"/>
            <color indexed="81"/>
            <rFont val="Tahoma"/>
            <family val="2"/>
          </rPr>
          <t>ValueToSet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</authors>
  <commentList>
    <comment ref="C4" authorId="0" shapeId="0" xr:uid="{00000000-0006-0000-03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4" authorId="0" shapeId="0" xr:uid="{00000000-0006-0000-03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>URL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>Browser Type</t>
        </r>
      </text>
    </comment>
    <comment ref="C5" authorId="0" shapeId="0" xr:uid="{00000000-0006-0000-0300-000005000000}">
      <text>
        <r>
          <rPr>
            <sz val="9"/>
            <color indexed="81"/>
            <rFont val="Tahoma"/>
            <family val="2"/>
          </rPr>
          <t>NA</t>
        </r>
      </text>
    </comment>
    <comment ref="D5" authorId="0" shapeId="0" xr:uid="{00000000-0006-0000-0300-000006000000}">
      <text>
        <r>
          <rPr>
            <sz val="9"/>
            <color indexed="81"/>
            <rFont val="Tahoma"/>
            <family val="2"/>
          </rPr>
          <t>NA</t>
        </r>
      </text>
    </comment>
    <comment ref="E5" authorId="0" shapeId="0" xr:uid="{00000000-0006-0000-0300-000007000000}">
      <text>
        <r>
          <rPr>
            <sz val="9"/>
            <color indexed="81"/>
            <rFont val="Tahoma"/>
            <family val="2"/>
          </rPr>
          <t>Seconds</t>
        </r>
      </text>
    </comment>
    <comment ref="C6" authorId="0" shapeId="0" xr:uid="{00000000-0006-0000-0300-000008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" authorId="0" shapeId="0" xr:uid="{00000000-0006-0000-0300-000009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6" authorId="0" shapeId="0" xr:uid="{00000000-0006-0000-0300-00000A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7" authorId="0" shapeId="0" xr:uid="{00000000-0006-0000-0300-00000B000000}">
      <text>
        <r>
          <rPr>
            <sz val="9"/>
            <color indexed="81"/>
            <rFont val="Tahoma"/>
            <family val="2"/>
          </rPr>
          <t>NA</t>
        </r>
      </text>
    </comment>
    <comment ref="D7" authorId="0" shapeId="0" xr:uid="{00000000-0006-0000-0300-00000C000000}">
      <text>
        <r>
          <rPr>
            <sz val="9"/>
            <color indexed="81"/>
            <rFont val="Tahoma"/>
            <family val="2"/>
          </rPr>
          <t>NA</t>
        </r>
      </text>
    </comment>
    <comment ref="E7" authorId="0" shapeId="0" xr:uid="{00000000-0006-0000-0300-00000D000000}">
      <text>
        <r>
          <rPr>
            <sz val="9"/>
            <color indexed="81"/>
            <rFont val="Tahoma"/>
            <family val="2"/>
          </rPr>
          <t>EXPN</t>
        </r>
      </text>
    </comment>
    <comment ref="F7" authorId="0" shapeId="0" xr:uid="{00000000-0006-0000-0300-00000E000000}">
      <text>
        <r>
          <rPr>
            <sz val="9"/>
            <color indexed="81"/>
            <rFont val="Tahoma"/>
            <family val="2"/>
          </rPr>
          <t>Description</t>
        </r>
      </text>
    </comment>
    <comment ref="C8" authorId="0" shapeId="0" xr:uid="{00000000-0006-0000-0300-00000F000000}">
      <text>
        <r>
          <rPr>
            <sz val="9"/>
            <color indexed="81"/>
            <rFont val="Tahoma"/>
            <family val="2"/>
          </rPr>
          <t>Parent</t>
        </r>
      </text>
    </comment>
    <comment ref="D8" authorId="0" shapeId="0" xr:uid="{00000000-0006-0000-0300-000010000000}">
      <text>
        <r>
          <rPr>
            <sz val="9"/>
            <color indexed="81"/>
            <rFont val="Tahoma"/>
            <family val="2"/>
          </rPr>
          <t>TextboxObject</t>
        </r>
      </text>
    </comment>
    <comment ref="E8" authorId="0" shapeId="0" xr:uid="{00000000-0006-0000-0300-000011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9" authorId="0" shapeId="0" xr:uid="{00000000-0006-0000-0300-000012000000}">
      <text>
        <r>
          <rPr>
            <sz val="9"/>
            <color indexed="81"/>
            <rFont val="Tahoma"/>
            <family val="2"/>
          </rPr>
          <t>Parent</t>
        </r>
      </text>
    </comment>
    <comment ref="D9" authorId="0" shapeId="0" xr:uid="{00000000-0006-0000-0300-000013000000}">
      <text>
        <r>
          <rPr>
            <sz val="9"/>
            <color indexed="81"/>
            <rFont val="Tahoma"/>
            <family val="2"/>
          </rPr>
          <t>TextboxObject</t>
        </r>
      </text>
    </comment>
    <comment ref="E9" authorId="0" shapeId="0" xr:uid="{00000000-0006-0000-0300-000014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0" authorId="0" shapeId="0" xr:uid="{00000000-0006-0000-0300-000015000000}">
      <text>
        <r>
          <rPr>
            <sz val="9"/>
            <color indexed="81"/>
            <rFont val="Tahoma"/>
            <family val="2"/>
          </rPr>
          <t>Parent</t>
        </r>
      </text>
    </comment>
    <comment ref="D10" authorId="0" shapeId="0" xr:uid="{00000000-0006-0000-0300-000016000000}">
      <text>
        <r>
          <rPr>
            <sz val="9"/>
            <color indexed="81"/>
            <rFont val="Tahoma"/>
            <family val="2"/>
          </rPr>
          <t>TextboxObject</t>
        </r>
      </text>
    </comment>
    <comment ref="E10" authorId="0" shapeId="0" xr:uid="{00000000-0006-0000-0300-000017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1" authorId="0" shapeId="0" xr:uid="{00000000-0006-0000-0300-000018000000}">
      <text>
        <r>
          <rPr>
            <sz val="9"/>
            <color indexed="81"/>
            <rFont val="Tahoma"/>
            <family val="2"/>
          </rPr>
          <t>Parent</t>
        </r>
      </text>
    </comment>
    <comment ref="D11" authorId="0" shapeId="0" xr:uid="{00000000-0006-0000-0300-000019000000}">
      <text>
        <r>
          <rPr>
            <sz val="9"/>
            <color indexed="81"/>
            <rFont val="Tahoma"/>
            <family val="2"/>
          </rPr>
          <t>TextboxObject</t>
        </r>
      </text>
    </comment>
    <comment ref="E11" authorId="0" shapeId="0" xr:uid="{00000000-0006-0000-0300-00001A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2" authorId="0" shapeId="0" xr:uid="{00000000-0006-0000-0300-00001B000000}">
      <text>
        <r>
          <rPr>
            <sz val="9"/>
            <color indexed="81"/>
            <rFont val="Tahoma"/>
            <family val="2"/>
          </rPr>
          <t>Parent</t>
        </r>
      </text>
    </comment>
    <comment ref="D12" authorId="0" shapeId="0" xr:uid="{00000000-0006-0000-0300-00001C000000}">
      <text>
        <r>
          <rPr>
            <sz val="9"/>
            <color indexed="81"/>
            <rFont val="Tahoma"/>
            <family val="2"/>
          </rPr>
          <t>TextboxObject</t>
        </r>
      </text>
    </comment>
    <comment ref="E12" authorId="0" shapeId="0" xr:uid="{00000000-0006-0000-0300-00001D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3" authorId="0" shapeId="0" xr:uid="{00000000-0006-0000-0300-00001E000000}">
      <text>
        <r>
          <rPr>
            <sz val="9"/>
            <color indexed="81"/>
            <rFont val="Tahoma"/>
            <family val="2"/>
          </rPr>
          <t>NA</t>
        </r>
      </text>
    </comment>
    <comment ref="D13" authorId="0" shapeId="0" xr:uid="{00000000-0006-0000-0300-00001F000000}">
      <text>
        <r>
          <rPr>
            <sz val="9"/>
            <color indexed="81"/>
            <rFont val="Tahoma"/>
            <family val="2"/>
          </rPr>
          <t>NA</t>
        </r>
      </text>
    </comment>
    <comment ref="E13" authorId="0" shapeId="0" xr:uid="{00000000-0006-0000-0300-000020000000}">
      <text>
        <r>
          <rPr>
            <sz val="9"/>
            <color indexed="81"/>
            <rFont val="Tahoma"/>
            <family val="2"/>
          </rPr>
          <t>AirthmeticOperation(2,+,3,*^Var1)</t>
        </r>
      </text>
    </comment>
    <comment ref="F13" authorId="0" shapeId="0" xr:uid="{00000000-0006-0000-0300-000021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4" authorId="0" shapeId="0" xr:uid="{00000000-0006-0000-0300-000022000000}">
      <text>
        <r>
          <rPr>
            <sz val="9"/>
            <color indexed="81"/>
            <rFont val="Tahoma"/>
            <family val="2"/>
          </rPr>
          <t>NA</t>
        </r>
      </text>
    </comment>
    <comment ref="D14" authorId="0" shapeId="0" xr:uid="{00000000-0006-0000-0300-000023000000}">
      <text>
        <r>
          <rPr>
            <sz val="9"/>
            <color indexed="81"/>
            <rFont val="Tahoma"/>
            <family val="2"/>
          </rPr>
          <t>NA</t>
        </r>
      </text>
    </comment>
    <comment ref="E14" authorId="0" shapeId="0" xr:uid="{00000000-0006-0000-0300-000024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F14" authorId="0" shapeId="0" xr:uid="{00000000-0006-0000-0300-000025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G14" authorId="0" shapeId="0" xr:uid="{00000000-0006-0000-0300-000026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15" authorId="0" shapeId="0" xr:uid="{00000000-0006-0000-0300-000027000000}">
      <text>
        <r>
          <rPr>
            <sz val="9"/>
            <color indexed="81"/>
            <rFont val="Tahoma"/>
            <family val="2"/>
          </rPr>
          <t>NA</t>
        </r>
      </text>
    </comment>
    <comment ref="D15" authorId="0" shapeId="0" xr:uid="{00000000-0006-0000-0300-000028000000}">
      <text>
        <r>
          <rPr>
            <sz val="9"/>
            <color indexed="81"/>
            <rFont val="Tahoma"/>
            <family val="2"/>
          </rPr>
          <t>NA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</authors>
  <commentList>
    <comment ref="C2" authorId="0" shapeId="0" xr:uid="{00000000-0006-0000-04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2" authorId="0" shapeId="0" xr:uid="{00000000-0006-0000-04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E2" authorId="0" shapeId="0" xr:uid="{00000000-0006-0000-0400-000003000000}">
      <text>
        <r>
          <rPr>
            <sz val="9"/>
            <color indexed="81"/>
            <rFont val="Tahoma"/>
            <family val="2"/>
          </rPr>
          <t>CombinationName</t>
        </r>
      </text>
    </comment>
    <comment ref="F2" authorId="0" shapeId="0" xr:uid="{00000000-0006-0000-0400-000004000000}">
      <text>
        <r>
          <rPr>
            <sz val="9"/>
            <color indexed="81"/>
            <rFont val="Tahoma"/>
            <family val="2"/>
          </rPr>
          <t>Description</t>
        </r>
      </text>
    </comment>
    <comment ref="C3" authorId="0" shapeId="0" xr:uid="{00000000-0006-0000-0400-000005000000}">
      <text>
        <r>
          <rPr>
            <sz val="9"/>
            <color indexed="81"/>
            <rFont val="Tahoma"/>
            <family val="2"/>
          </rPr>
          <t>NA</t>
        </r>
      </text>
    </comment>
    <comment ref="D3" authorId="0" shapeId="0" xr:uid="{00000000-0006-0000-0400-000006000000}">
      <text>
        <r>
          <rPr>
            <sz val="9"/>
            <color indexed="81"/>
            <rFont val="Tahoma"/>
            <family val="2"/>
          </rPr>
          <t>NA</t>
        </r>
      </text>
    </comment>
    <comment ref="E3" authorId="0" shapeId="0" xr:uid="{00000000-0006-0000-0400-000007000000}">
      <text>
        <r>
          <rPr>
            <sz val="9"/>
            <color indexed="81"/>
            <rFont val="Tahoma"/>
            <family val="2"/>
          </rPr>
          <t>URL</t>
        </r>
      </text>
    </comment>
    <comment ref="F3" authorId="0" shapeId="0" xr:uid="{00000000-0006-0000-0400-000008000000}">
      <text>
        <r>
          <rPr>
            <sz val="9"/>
            <color indexed="81"/>
            <rFont val="Tahoma"/>
            <family val="2"/>
          </rPr>
          <t>FilePath</t>
        </r>
      </text>
    </comment>
    <comment ref="C4" authorId="0" shapeId="0" xr:uid="{00000000-0006-0000-0400-00000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" authorId="0" shapeId="0" xr:uid="{00000000-0006-0000-0400-00000A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E4" authorId="0" shapeId="0" xr:uid="{00000000-0006-0000-0400-00000B000000}">
      <text>
        <r>
          <rPr>
            <sz val="9"/>
            <color indexed="81"/>
            <rFont val="Tahoma"/>
            <family val="2"/>
          </rPr>
          <t>ValueToSet</t>
        </r>
      </text>
    </comment>
    <comment ref="C5" authorId="0" shapeId="0" xr:uid="{00000000-0006-0000-0400-00000C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" authorId="0" shapeId="0" xr:uid="{00000000-0006-0000-0400-00000D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E5" authorId="0" shapeId="0" xr:uid="{00000000-0006-0000-0400-00000E000000}">
      <text>
        <r>
          <rPr>
            <sz val="9"/>
            <color indexed="81"/>
            <rFont val="Tahoma"/>
            <family val="2"/>
          </rPr>
          <t>ValueToSet</t>
        </r>
      </text>
    </comment>
    <comment ref="C6" authorId="0" shapeId="0" xr:uid="{00000000-0006-0000-0400-00000F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" authorId="0" shapeId="0" xr:uid="{00000000-0006-0000-0400-000010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7" authorId="0" shapeId="0" xr:uid="{00000000-0006-0000-0400-00001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" authorId="0" shapeId="0" xr:uid="{00000000-0006-0000-0400-000012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7" authorId="0" shapeId="0" xr:uid="{00000000-0006-0000-0400-000013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8" authorId="0" shapeId="0" xr:uid="{00000000-0006-0000-0400-000014000000}">
      <text>
        <r>
          <rPr>
            <sz val="9"/>
            <color indexed="81"/>
            <rFont val="Tahoma"/>
            <family val="2"/>
          </rPr>
          <t>NA</t>
        </r>
      </text>
    </comment>
    <comment ref="D8" authorId="0" shapeId="0" xr:uid="{00000000-0006-0000-0400-000015000000}">
      <text>
        <r>
          <rPr>
            <sz val="9"/>
            <color indexed="81"/>
            <rFont val="Tahoma"/>
            <family val="2"/>
          </rPr>
          <t>NA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</authors>
  <commentList>
    <comment ref="C4" authorId="0" shapeId="0" xr:uid="{00000000-0006-0000-05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4" authorId="0" shapeId="0" xr:uid="{00000000-0006-0000-05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E4" authorId="0" shapeId="0" xr:uid="{00000000-0006-0000-0500-000003000000}">
      <text>
        <r>
          <rPr>
            <sz val="9"/>
            <color indexed="81"/>
            <rFont val="Tahoma"/>
            <family val="2"/>
          </rPr>
          <t>URL</t>
        </r>
      </text>
    </comment>
    <comment ref="F4" authorId="0" shapeId="0" xr:uid="{00000000-0006-0000-0500-000004000000}">
      <text>
        <r>
          <rPr>
            <sz val="9"/>
            <color indexed="81"/>
            <rFont val="Tahoma"/>
            <family val="2"/>
          </rPr>
          <t>FilePath</t>
        </r>
      </text>
    </comment>
    <comment ref="C5" authorId="0" shapeId="0" xr:uid="{00000000-0006-0000-0500-00000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" authorId="0" shapeId="0" xr:uid="{00000000-0006-0000-0500-000006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5" authorId="0" shapeId="0" xr:uid="{00000000-0006-0000-0500-000007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6" authorId="0" shapeId="0" xr:uid="{00000000-0006-0000-0500-000008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" authorId="0" shapeId="0" xr:uid="{BD7789B2-BC34-4085-915E-88D32EDB3815}">
      <text>
        <r>
          <rPr>
            <sz val="9"/>
            <color indexed="81"/>
            <rFont val="Tahoma"/>
            <family val="2"/>
          </rPr>
          <t>ObjectName</t>
        </r>
      </text>
    </comment>
    <comment ref="C7" authorId="0" shapeId="0" xr:uid="{02AFF7B3-D739-435E-9890-2C82B8078675}">
      <text>
        <r>
          <rPr>
            <sz val="9"/>
            <color indexed="81"/>
            <rFont val="Tahoma"/>
            <family val="2"/>
          </rPr>
          <t>ParentObject</t>
        </r>
      </text>
    </comment>
    <comment ref="D7" authorId="0" shapeId="0" xr:uid="{2DB77D51-1547-4AB4-902D-C73E777F262C}">
      <text>
        <r>
          <rPr>
            <sz val="9"/>
            <color indexed="81"/>
            <rFont val="Tahoma"/>
            <family val="2"/>
          </rPr>
          <t>ObjectName</t>
        </r>
      </text>
    </comment>
    <comment ref="E7" authorId="0" shapeId="0" xr:uid="{00000000-0006-0000-0500-00000C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D9" authorId="0" shapeId="0" xr:uid="{790FD5D0-3B22-4C7A-9896-005B9FDFC753}">
      <text>
        <r>
          <rPr>
            <sz val="9"/>
            <color indexed="81"/>
            <rFont val="Tahoma"/>
            <family val="2"/>
          </rPr>
          <t>ChildObject</t>
        </r>
      </text>
    </comment>
    <comment ref="C10" authorId="0" shapeId="0" xr:uid="{00000000-0006-0000-0500-00001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0" authorId="0" shapeId="0" xr:uid="{00000000-0006-0000-0500-000012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1" authorId="0" shapeId="0" xr:uid="{00000000-0006-0000-0500-00001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1" authorId="0" shapeId="0" xr:uid="{00000000-0006-0000-0500-000014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2" authorId="0" shapeId="0" xr:uid="{00000000-0006-0000-0500-00001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2" authorId="0" shapeId="0" xr:uid="{00000000-0006-0000-0500-00001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3" authorId="0" shapeId="0" xr:uid="{00000000-0006-0000-0500-00001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3" authorId="0" shapeId="0" xr:uid="{00000000-0006-0000-0500-000018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4" authorId="0" shapeId="0" xr:uid="{00000000-0006-0000-0500-00001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4" authorId="0" shapeId="0" xr:uid="{00000000-0006-0000-0500-00001A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5" authorId="0" shapeId="0" xr:uid="{00000000-0006-0000-0500-00001B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5" authorId="0" shapeId="0" xr:uid="{00000000-0006-0000-0500-00001C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6" authorId="0" shapeId="0" xr:uid="{00000000-0006-0000-0500-00001D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6" authorId="0" shapeId="0" xr:uid="{00000000-0006-0000-0500-00001E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7" authorId="0" shapeId="0" xr:uid="{00000000-0006-0000-0500-00001F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7" authorId="0" shapeId="0" xr:uid="{00000000-0006-0000-0500-000020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18" authorId="0" shapeId="0" xr:uid="{00000000-0006-0000-0500-00002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8" authorId="0" shapeId="0" xr:uid="{00000000-0006-0000-0500-000022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19" authorId="0" shapeId="0" xr:uid="{00000000-0006-0000-0500-00002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9" authorId="0" shapeId="0" xr:uid="{00000000-0006-0000-0500-000024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20" authorId="0" shapeId="0" xr:uid="{00000000-0006-0000-0500-00002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20" authorId="0" shapeId="0" xr:uid="{00000000-0006-0000-0500-00002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21" authorId="0" shapeId="0" xr:uid="{00000000-0006-0000-0500-00002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21" authorId="0" shapeId="0" xr:uid="{00000000-0006-0000-0500-000028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22" authorId="0" shapeId="0" xr:uid="{00000000-0006-0000-0500-00002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22" authorId="0" shapeId="0" xr:uid="{00000000-0006-0000-0500-00002A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22" authorId="0" shapeId="0" xr:uid="{00000000-0006-0000-0500-00002B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23" authorId="0" shapeId="0" xr:uid="{00000000-0006-0000-0500-00002C000000}">
      <text>
        <r>
          <rPr>
            <sz val="9"/>
            <color indexed="81"/>
            <rFont val="Tahoma"/>
            <family val="2"/>
          </rPr>
          <t>NA</t>
        </r>
      </text>
    </comment>
    <comment ref="D23" authorId="0" shapeId="0" xr:uid="{00000000-0006-0000-0500-00002D000000}">
      <text>
        <r>
          <rPr>
            <sz val="9"/>
            <color indexed="81"/>
            <rFont val="Tahoma"/>
            <family val="2"/>
          </rPr>
          <t>NA</t>
        </r>
      </text>
    </comment>
    <comment ref="C26" authorId="0" shapeId="0" xr:uid="{00000000-0006-0000-0500-00002E000000}">
      <text>
        <r>
          <rPr>
            <sz val="9"/>
            <color indexed="81"/>
            <rFont val="Tahoma"/>
            <family val="2"/>
          </rPr>
          <t>NA</t>
        </r>
      </text>
    </comment>
    <comment ref="D26" authorId="0" shapeId="0" xr:uid="{00000000-0006-0000-0500-00002F000000}">
      <text>
        <r>
          <rPr>
            <sz val="9"/>
            <color indexed="81"/>
            <rFont val="Tahoma"/>
            <family val="2"/>
          </rPr>
          <t>NA</t>
        </r>
      </text>
    </comment>
    <comment ref="E26" authorId="0" shapeId="0" xr:uid="{00000000-0006-0000-0500-000030000000}">
      <text>
        <r>
          <rPr>
            <sz val="9"/>
            <color indexed="81"/>
            <rFont val="Tahoma"/>
            <family val="2"/>
          </rPr>
          <t>URL</t>
        </r>
      </text>
    </comment>
    <comment ref="F26" authorId="0" shapeId="0" xr:uid="{00000000-0006-0000-0500-000031000000}">
      <text>
        <r>
          <rPr>
            <sz val="9"/>
            <color indexed="81"/>
            <rFont val="Tahoma"/>
            <family val="2"/>
          </rPr>
          <t>FilePath</t>
        </r>
      </text>
    </comment>
    <comment ref="C27" authorId="0" shapeId="0" xr:uid="{00000000-0006-0000-0500-000032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27" authorId="0" shapeId="0" xr:uid="{00000000-0006-0000-0500-000033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28" authorId="0" shapeId="0" xr:uid="{00000000-0006-0000-0500-000034000000}">
      <text>
        <r>
          <rPr>
            <sz val="9"/>
            <color indexed="81"/>
            <rFont val="Tahoma"/>
            <family val="2"/>
          </rPr>
          <t>NA</t>
        </r>
      </text>
    </comment>
    <comment ref="D28" authorId="0" shapeId="0" xr:uid="{00000000-0006-0000-0500-000035000000}">
      <text>
        <r>
          <rPr>
            <sz val="9"/>
            <color indexed="81"/>
            <rFont val="Tahoma"/>
            <family val="2"/>
          </rPr>
          <t>NA</t>
        </r>
      </text>
    </comment>
    <comment ref="E28" authorId="0" shapeId="0" xr:uid="{00000000-0006-0000-0500-000036000000}">
      <text>
        <r>
          <rPr>
            <sz val="9"/>
            <color indexed="81"/>
            <rFont val="Tahoma"/>
            <family val="2"/>
          </rPr>
          <t>Seconds</t>
        </r>
      </text>
    </comment>
    <comment ref="C29" authorId="0" shapeId="0" xr:uid="{00000000-0006-0000-0500-00003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29" authorId="0" shapeId="0" xr:uid="{00000000-0006-0000-0500-000038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30" authorId="0" shapeId="0" xr:uid="{00000000-0006-0000-0500-00003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0" authorId="0" shapeId="0" xr:uid="{00000000-0006-0000-0500-00003A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31" authorId="0" shapeId="0" xr:uid="{00000000-0006-0000-0500-00003B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1" authorId="0" shapeId="0" xr:uid="{00000000-0006-0000-0500-00003C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34" authorId="0" shapeId="0" xr:uid="{00000000-0006-0000-0500-00003D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4" authorId="0" shapeId="0" xr:uid="{00000000-0006-0000-0500-00003E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34" authorId="0" shapeId="0" xr:uid="{00000000-0006-0000-0500-00003F000000}">
      <text>
        <r>
          <rPr>
            <sz val="9"/>
            <color indexed="81"/>
            <rFont val="Tahoma"/>
            <family val="2"/>
          </rPr>
          <t>True/False</t>
        </r>
      </text>
    </comment>
    <comment ref="C35" authorId="0" shapeId="0" xr:uid="{00000000-0006-0000-0500-000040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5" authorId="0" shapeId="0" xr:uid="{00000000-0006-0000-0500-000041000000}">
      <text>
        <r>
          <rPr>
            <sz val="9"/>
            <color indexed="81"/>
            <rFont val="Tahoma"/>
            <family val="2"/>
          </rPr>
          <t>RadioGroup</t>
        </r>
      </text>
    </comment>
    <comment ref="E35" authorId="0" shapeId="0" xr:uid="{00000000-0006-0000-0500-000042000000}">
      <text>
        <r>
          <rPr>
            <sz val="9"/>
            <color indexed="81"/>
            <rFont val="Tahoma"/>
            <family val="2"/>
          </rPr>
          <t>RadioValue</t>
        </r>
      </text>
    </comment>
    <comment ref="C36" authorId="0" shapeId="0" xr:uid="{00000000-0006-0000-0500-00004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6" authorId="0" shapeId="0" xr:uid="{00000000-0006-0000-0500-000044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E36" authorId="0" shapeId="0" xr:uid="{00000000-0006-0000-0500-000045000000}">
      <text>
        <r>
          <rPr>
            <sz val="9"/>
            <color indexed="81"/>
            <rFont val="Tahoma"/>
            <family val="2"/>
          </rPr>
          <t>Value</t>
        </r>
      </text>
    </comment>
    <comment ref="C37" authorId="0" shapeId="0" xr:uid="{00000000-0006-0000-0500-000046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7" authorId="0" shapeId="0" xr:uid="{00000000-0006-0000-0500-000047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38" authorId="0" shapeId="0" xr:uid="{00000000-0006-0000-0500-000048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8" authorId="0" shapeId="0" xr:uid="{00000000-0006-0000-0500-000049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39" authorId="0" shapeId="0" xr:uid="{00000000-0006-0000-0500-00004A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39" authorId="0" shapeId="0" xr:uid="{00000000-0006-0000-0500-00004B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40" authorId="0" shapeId="0" xr:uid="{00000000-0006-0000-0500-00004C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0" authorId="0" shapeId="0" xr:uid="{00000000-0006-0000-0500-00004D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41" authorId="0" shapeId="0" xr:uid="{00000000-0006-0000-0500-00004E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1" authorId="0" shapeId="0" xr:uid="{00000000-0006-0000-0500-00004F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42" authorId="0" shapeId="0" xr:uid="{00000000-0006-0000-0500-000050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2" authorId="0" shapeId="0" xr:uid="{00000000-0006-0000-0500-000051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43" authorId="0" shapeId="0" xr:uid="{00000000-0006-0000-0500-000052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3" authorId="0" shapeId="0" xr:uid="{00000000-0006-0000-0500-000053000000}">
      <text>
        <r>
          <rPr>
            <sz val="9"/>
            <color indexed="81"/>
            <rFont val="Tahoma"/>
            <family val="2"/>
          </rPr>
          <t>RadioGroup</t>
        </r>
      </text>
    </comment>
    <comment ref="E43" authorId="0" shapeId="0" xr:uid="{00000000-0006-0000-0500-000054000000}">
      <text>
        <r>
          <rPr>
            <sz val="9"/>
            <color indexed="81"/>
            <rFont val="Tahoma"/>
            <family val="2"/>
          </rPr>
          <t>RadioValue</t>
        </r>
      </text>
    </comment>
    <comment ref="C44" authorId="0" shapeId="0" xr:uid="{00000000-0006-0000-0500-00005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4" authorId="0" shapeId="0" xr:uid="{00000000-0006-0000-0500-000056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45" authorId="0" shapeId="0" xr:uid="{00000000-0006-0000-0500-00005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5" authorId="0" shapeId="0" xr:uid="{00000000-0006-0000-0500-000058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47" authorId="0" shapeId="0" xr:uid="{00000000-0006-0000-0500-00005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7" authorId="0" shapeId="0" xr:uid="{00000000-0006-0000-0500-00005A000000}">
      <text>
        <r>
          <rPr>
            <sz val="9"/>
            <color indexed="81"/>
            <rFont val="Tahoma"/>
            <family val="2"/>
          </rPr>
          <t>RadioGroup</t>
        </r>
      </text>
    </comment>
    <comment ref="C48" authorId="0" shapeId="0" xr:uid="{00000000-0006-0000-0500-00005B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8" authorId="0" shapeId="0" xr:uid="{00000000-0006-0000-0500-00005C000000}">
      <text>
        <r>
          <rPr>
            <sz val="9"/>
            <color indexed="81"/>
            <rFont val="Tahoma"/>
            <family val="2"/>
          </rPr>
          <t>RadioGroup</t>
        </r>
      </text>
    </comment>
    <comment ref="C49" authorId="0" shapeId="0" xr:uid="{00000000-0006-0000-0500-00005D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49" authorId="0" shapeId="0" xr:uid="{00000000-0006-0000-0500-00005E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51" authorId="0" shapeId="0" xr:uid="{00000000-0006-0000-0500-00005F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1" authorId="0" shapeId="0" xr:uid="{00000000-0006-0000-0500-000060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52" authorId="0" shapeId="0" xr:uid="{00000000-0006-0000-0500-00006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2" authorId="0" shapeId="0" xr:uid="{00000000-0006-0000-0500-000062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53" authorId="0" shapeId="0" xr:uid="{00000000-0006-0000-0500-00006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3" authorId="0" shapeId="0" xr:uid="{00000000-0006-0000-0500-000064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54" authorId="0" shapeId="0" xr:uid="{00000000-0006-0000-0500-000065000000}">
      <text>
        <r>
          <rPr>
            <sz val="9"/>
            <color indexed="81"/>
            <rFont val="Tahoma"/>
            <family val="2"/>
          </rPr>
          <t>NA</t>
        </r>
      </text>
    </comment>
    <comment ref="D54" authorId="0" shapeId="0" xr:uid="{00000000-0006-0000-0500-000066000000}">
      <text>
        <r>
          <rPr>
            <sz val="9"/>
            <color indexed="81"/>
            <rFont val="Tahoma"/>
            <family val="2"/>
          </rPr>
          <t>NA</t>
        </r>
      </text>
    </comment>
    <comment ref="E54" authorId="0" shapeId="0" xr:uid="{00000000-0006-0000-0500-000067000000}">
      <text>
        <r>
          <rPr>
            <sz val="9"/>
            <color indexed="81"/>
            <rFont val="Tahoma"/>
            <family val="2"/>
          </rPr>
          <t>EXPN</t>
        </r>
      </text>
    </comment>
    <comment ref="C55" authorId="0" shapeId="0" xr:uid="{00000000-0006-0000-0500-000068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5" authorId="0" shapeId="0" xr:uid="{00000000-0006-0000-0500-000069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56" authorId="0" shapeId="0" xr:uid="{00000000-0006-0000-0500-00006A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6" authorId="0" shapeId="0" xr:uid="{00000000-0006-0000-0500-00006B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57" authorId="0" shapeId="0" xr:uid="{00000000-0006-0000-0500-00006C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57" authorId="0" shapeId="0" xr:uid="{00000000-0006-0000-0500-00006D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58" authorId="0" shapeId="0" xr:uid="{00000000-0006-0000-0500-00006E000000}">
      <text>
        <r>
          <rPr>
            <sz val="9"/>
            <color indexed="81"/>
            <rFont val="Tahoma"/>
            <family val="2"/>
          </rPr>
          <t>NA</t>
        </r>
      </text>
    </comment>
    <comment ref="D58" authorId="0" shapeId="0" xr:uid="{00000000-0006-0000-0500-00006F000000}">
      <text>
        <r>
          <rPr>
            <sz val="9"/>
            <color indexed="81"/>
            <rFont val="Tahoma"/>
            <family val="2"/>
          </rPr>
          <t>NA</t>
        </r>
      </text>
    </comment>
    <comment ref="C59" authorId="0" shapeId="0" xr:uid="{00000000-0006-0000-0500-000070000000}">
      <text>
        <r>
          <rPr>
            <sz val="9"/>
            <color indexed="81"/>
            <rFont val="Tahoma"/>
            <family val="2"/>
          </rPr>
          <t>NA</t>
        </r>
      </text>
    </comment>
    <comment ref="D59" authorId="0" shapeId="0" xr:uid="{00000000-0006-0000-0500-000071000000}">
      <text>
        <r>
          <rPr>
            <sz val="9"/>
            <color indexed="81"/>
            <rFont val="Tahoma"/>
            <family val="2"/>
          </rPr>
          <t>NA</t>
        </r>
      </text>
    </comment>
    <comment ref="E59" authorId="0" shapeId="0" xr:uid="{00000000-0006-0000-0500-000072000000}">
      <text>
        <r>
          <rPr>
            <sz val="9"/>
            <color indexed="81"/>
            <rFont val="Tahoma"/>
            <family val="2"/>
          </rPr>
          <t>EXPN</t>
        </r>
      </text>
    </comment>
    <comment ref="C60" authorId="0" shapeId="0" xr:uid="{00000000-0006-0000-0500-00007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0" authorId="0" shapeId="0" xr:uid="{00000000-0006-0000-0500-000074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61" authorId="0" shapeId="0" xr:uid="{00000000-0006-0000-0500-00007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1" authorId="0" shapeId="0" xr:uid="{00000000-0006-0000-0500-00007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62" authorId="0" shapeId="0" xr:uid="{00000000-0006-0000-0500-00007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2" authorId="0" shapeId="0" xr:uid="{00000000-0006-0000-0500-000078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63" authorId="0" shapeId="0" xr:uid="{00000000-0006-0000-0500-000079000000}">
      <text>
        <r>
          <rPr>
            <sz val="9"/>
            <color indexed="81"/>
            <rFont val="Tahoma"/>
            <family val="2"/>
          </rPr>
          <t>NA</t>
        </r>
      </text>
    </comment>
    <comment ref="D63" authorId="0" shapeId="0" xr:uid="{00000000-0006-0000-0500-00007A000000}">
      <text>
        <r>
          <rPr>
            <sz val="9"/>
            <color indexed="81"/>
            <rFont val="Tahoma"/>
            <family val="2"/>
          </rPr>
          <t>NA</t>
        </r>
      </text>
    </comment>
    <comment ref="C65" authorId="0" shapeId="0" xr:uid="{00000000-0006-0000-0500-00007B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5" authorId="0" shapeId="0" xr:uid="{00000000-0006-0000-0500-00007C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66" authorId="0" shapeId="0" xr:uid="{00000000-0006-0000-0500-00007D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6" authorId="0" shapeId="0" xr:uid="{00000000-0006-0000-0500-00007E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67" authorId="0" shapeId="0" xr:uid="{00000000-0006-0000-0500-00007F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7" authorId="0" shapeId="0" xr:uid="{00000000-0006-0000-0500-000080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68" authorId="0" shapeId="0" xr:uid="{00000000-0006-0000-0500-00008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8" authorId="0" shapeId="0" xr:uid="{00000000-0006-0000-0500-000082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69" authorId="0" shapeId="0" xr:uid="{00000000-0006-0000-0500-00008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69" authorId="0" shapeId="0" xr:uid="{00000000-0006-0000-0500-000084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0" authorId="0" shapeId="0" xr:uid="{00000000-0006-0000-0500-00008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0" authorId="0" shapeId="0" xr:uid="{00000000-0006-0000-0500-00008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1" authorId="0" shapeId="0" xr:uid="{00000000-0006-0000-0500-000087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1" authorId="0" shapeId="0" xr:uid="{00000000-0006-0000-0500-000088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3" authorId="0" shapeId="0" xr:uid="{00000000-0006-0000-0500-00008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3" authorId="0" shapeId="0" xr:uid="{00000000-0006-0000-0500-00008A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4" authorId="0" shapeId="0" xr:uid="{00000000-0006-0000-0500-00008B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4" authorId="0" shapeId="0" xr:uid="{00000000-0006-0000-0500-00008C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5" authorId="0" shapeId="0" xr:uid="{00000000-0006-0000-0500-00008D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5" authorId="0" shapeId="0" xr:uid="{00000000-0006-0000-0500-00008E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6" authorId="0" shapeId="0" xr:uid="{00000000-0006-0000-0500-00008F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6" authorId="0" shapeId="0" xr:uid="{00000000-0006-0000-0500-000090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7" authorId="0" shapeId="0" xr:uid="{00000000-0006-0000-0500-000091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7" authorId="0" shapeId="0" xr:uid="{00000000-0006-0000-0500-000092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78" authorId="0" shapeId="0" xr:uid="{00000000-0006-0000-0500-00009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78" authorId="0" shapeId="0" xr:uid="{00000000-0006-0000-0500-000094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80" authorId="0" shapeId="0" xr:uid="{00000000-0006-0000-0500-000095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80" authorId="0" shapeId="0" xr:uid="{00000000-0006-0000-0500-000096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D81" authorId="0" shapeId="0" xr:uid="{00000000-0006-0000-0500-000097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D82" authorId="0" shapeId="0" xr:uid="{00000000-0006-0000-0500-000098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D83" authorId="0" shapeId="0" xr:uid="{00000000-0006-0000-0500-000099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84" authorId="0" shapeId="0" xr:uid="{00000000-0006-0000-0500-00009A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84" authorId="0" shapeId="0" xr:uid="{00000000-0006-0000-0500-00009B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C85" authorId="0" shapeId="0" xr:uid="{00000000-0006-0000-0500-00009C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85" authorId="0" shapeId="0" xr:uid="{00000000-0006-0000-0500-00009D000000}">
      <text>
        <r>
          <rPr>
            <sz val="9"/>
            <color indexed="81"/>
            <rFont val="Tahoma"/>
            <family val="2"/>
          </rPr>
          <t>ComboListObject</t>
        </r>
      </text>
    </comment>
    <comment ref="C86" authorId="0" shapeId="0" xr:uid="{00000000-0006-0000-0500-00009E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86" authorId="0" shapeId="0" xr:uid="{00000000-0006-0000-0500-00009F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C87" authorId="0" shapeId="0" xr:uid="{00000000-0006-0000-0500-0000A0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87" authorId="0" shapeId="0" xr:uid="{00000000-0006-0000-0500-0000A1000000}">
      <text>
        <r>
          <rPr>
            <sz val="9"/>
            <color indexed="81"/>
            <rFont val="Tahoma"/>
            <family val="2"/>
          </rPr>
          <t>ObjectName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Sachin Ahuja</author>
  </authors>
  <commentList>
    <comment ref="C4" authorId="0" shapeId="0" xr:uid="{00000000-0006-0000-0600-000001000000}">
      <text>
        <r>
          <rPr>
            <sz val="9"/>
            <color indexed="81"/>
            <rFont val="Tahoma"/>
            <family val="2"/>
          </rPr>
          <t>NA</t>
        </r>
      </text>
    </comment>
    <comment ref="D4" authorId="0" shapeId="0" xr:uid="{00000000-0006-0000-0600-000002000000}">
      <text>
        <r>
          <rPr>
            <sz val="9"/>
            <color indexed="81"/>
            <rFont val="Tahoma"/>
            <family val="2"/>
          </rPr>
          <t>NA</t>
        </r>
      </text>
    </comment>
    <comment ref="E4" authorId="0" shapeId="0" xr:uid="{00000000-0006-0000-0600-000003000000}">
      <text>
        <r>
          <rPr>
            <sz val="9"/>
            <color indexed="81"/>
            <rFont val="Tahoma"/>
            <family val="2"/>
          </rPr>
          <t>EXPN</t>
        </r>
      </text>
    </comment>
    <comment ref="F4" authorId="0" shapeId="0" xr:uid="{00000000-0006-0000-0600-000004000000}">
      <text>
        <r>
          <rPr>
            <sz val="9"/>
            <color indexed="81"/>
            <rFont val="Tahoma"/>
            <family val="2"/>
          </rPr>
          <t>Goto_Tue</t>
        </r>
      </text>
    </comment>
    <comment ref="G4" authorId="0" shapeId="0" xr:uid="{00000000-0006-0000-0600-000005000000}">
      <text>
        <r>
          <rPr>
            <sz val="9"/>
            <color indexed="81"/>
            <rFont val="Tahoma"/>
            <family val="2"/>
          </rPr>
          <t>Goto_False</t>
        </r>
      </text>
    </comment>
    <comment ref="C5" authorId="0" shapeId="0" xr:uid="{00000000-0006-0000-0600-000006000000}">
      <text>
        <r>
          <rPr>
            <sz val="9"/>
            <color indexed="81"/>
            <rFont val="Tahoma"/>
            <family val="2"/>
          </rPr>
          <t>NA</t>
        </r>
      </text>
    </comment>
    <comment ref="D5" authorId="0" shapeId="0" xr:uid="{00000000-0006-0000-0600-000007000000}">
      <text>
        <r>
          <rPr>
            <sz val="9"/>
            <color indexed="81"/>
            <rFont val="Tahoma"/>
            <family val="2"/>
          </rPr>
          <t>NA</t>
        </r>
      </text>
    </comment>
    <comment ref="E5" authorId="0" shapeId="0" xr:uid="{00000000-0006-0000-0600-000008000000}">
      <text>
        <r>
          <rPr>
            <sz val="9"/>
            <color indexed="81"/>
            <rFont val="Tahoma"/>
            <family val="2"/>
          </rPr>
          <t>URL</t>
        </r>
      </text>
    </comment>
    <comment ref="F5" authorId="0" shapeId="0" xr:uid="{00000000-0006-0000-0600-000009000000}">
      <text>
        <r>
          <rPr>
            <sz val="9"/>
            <color indexed="81"/>
            <rFont val="Tahoma"/>
            <family val="2"/>
          </rPr>
          <t>FilePath</t>
        </r>
      </text>
    </comment>
    <comment ref="C6" authorId="0" shapeId="0" xr:uid="{00000000-0006-0000-0600-00000A000000}">
      <text>
        <r>
          <rPr>
            <sz val="9"/>
            <color indexed="81"/>
            <rFont val="Tahoma"/>
            <family val="2"/>
          </rPr>
          <t>NA</t>
        </r>
      </text>
    </comment>
    <comment ref="D6" authorId="0" shapeId="0" xr:uid="{00000000-0006-0000-0600-00000B000000}">
      <text>
        <r>
          <rPr>
            <sz val="9"/>
            <color indexed="81"/>
            <rFont val="Tahoma"/>
            <family val="2"/>
          </rPr>
          <t>NA</t>
        </r>
      </text>
    </comment>
    <comment ref="E6" authorId="0" shapeId="0" xr:uid="{00000000-0006-0000-0600-00000C000000}">
      <text>
        <r>
          <rPr>
            <sz val="9"/>
            <color indexed="81"/>
            <rFont val="Tahoma"/>
            <family val="2"/>
          </rPr>
          <t>EXPN</t>
        </r>
      </text>
    </comment>
    <comment ref="C7" authorId="0" shapeId="0" xr:uid="{00000000-0006-0000-0600-00000D000000}">
      <text>
        <r>
          <rPr>
            <sz val="9"/>
            <color indexed="81"/>
            <rFont val="Tahoma"/>
            <family val="2"/>
          </rPr>
          <t>NA</t>
        </r>
      </text>
    </comment>
    <comment ref="D7" authorId="0" shapeId="0" xr:uid="{00000000-0006-0000-0600-00000E000000}">
      <text>
        <r>
          <rPr>
            <sz val="9"/>
            <color indexed="81"/>
            <rFont val="Tahoma"/>
            <family val="2"/>
          </rPr>
          <t>NA</t>
        </r>
      </text>
    </comment>
    <comment ref="E7" authorId="0" shapeId="0" xr:uid="{00000000-0006-0000-0600-00000F000000}">
      <text>
        <r>
          <rPr>
            <sz val="9"/>
            <color indexed="81"/>
            <rFont val="Tahoma"/>
            <family val="2"/>
          </rPr>
          <t>URL</t>
        </r>
      </text>
    </comment>
    <comment ref="F7" authorId="0" shapeId="0" xr:uid="{00000000-0006-0000-0600-000010000000}">
      <text>
        <r>
          <rPr>
            <sz val="9"/>
            <color indexed="81"/>
            <rFont val="Tahoma"/>
            <family val="2"/>
          </rPr>
          <t>FilePath</t>
        </r>
      </text>
    </comment>
    <comment ref="C8" authorId="0" shapeId="0" xr:uid="{00000000-0006-0000-0600-000011000000}">
      <text>
        <r>
          <rPr>
            <sz val="9"/>
            <color indexed="81"/>
            <rFont val="Tahoma"/>
            <family val="2"/>
          </rPr>
          <t>NA</t>
        </r>
      </text>
    </comment>
    <comment ref="D8" authorId="0" shapeId="0" xr:uid="{00000000-0006-0000-0600-000012000000}">
      <text>
        <r>
          <rPr>
            <sz val="9"/>
            <color indexed="81"/>
            <rFont val="Tahoma"/>
            <family val="2"/>
          </rPr>
          <t>NA</t>
        </r>
      </text>
    </comment>
    <comment ref="C9" authorId="0" shapeId="0" xr:uid="{00000000-0006-0000-0600-000013000000}">
      <text>
        <r>
          <rPr>
            <sz val="9"/>
            <color indexed="81"/>
            <rFont val="Tahoma"/>
            <family val="2"/>
          </rPr>
          <t>NA</t>
        </r>
      </text>
    </comment>
    <comment ref="D9" authorId="0" shapeId="0" xr:uid="{00000000-0006-0000-0600-000014000000}">
      <text>
        <r>
          <rPr>
            <sz val="9"/>
            <color indexed="81"/>
            <rFont val="Tahoma"/>
            <family val="2"/>
          </rPr>
          <t>NA</t>
        </r>
      </text>
    </comment>
    <comment ref="E9" authorId="0" shapeId="0" xr:uid="{00000000-0006-0000-0600-000015000000}">
      <text>
        <r>
          <rPr>
            <sz val="9"/>
            <color indexed="81"/>
            <rFont val="Tahoma"/>
            <family val="2"/>
          </rPr>
          <t>URL</t>
        </r>
      </text>
    </comment>
    <comment ref="F9" authorId="0" shapeId="0" xr:uid="{00000000-0006-0000-0600-000016000000}">
      <text>
        <r>
          <rPr>
            <sz val="9"/>
            <color indexed="81"/>
            <rFont val="Tahoma"/>
            <family val="2"/>
          </rPr>
          <t>FilePath</t>
        </r>
      </text>
    </comment>
    <comment ref="C10" authorId="0" shapeId="0" xr:uid="{00000000-0006-0000-0600-000017000000}">
      <text>
        <r>
          <rPr>
            <sz val="9"/>
            <color indexed="81"/>
            <rFont val="Tahoma"/>
            <family val="2"/>
          </rPr>
          <t>NA</t>
        </r>
      </text>
    </comment>
    <comment ref="D10" authorId="0" shapeId="0" xr:uid="{00000000-0006-0000-0600-000018000000}">
      <text>
        <r>
          <rPr>
            <sz val="9"/>
            <color indexed="81"/>
            <rFont val="Tahoma"/>
            <family val="2"/>
          </rPr>
          <t>NA</t>
        </r>
      </text>
    </comment>
    <comment ref="C11" authorId="0" shapeId="0" xr:uid="{00000000-0006-0000-0600-000019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1" authorId="0" shapeId="0" xr:uid="{00000000-0006-0000-0600-00001A000000}">
      <text>
        <r>
          <rPr>
            <sz val="9"/>
            <color indexed="81"/>
            <rFont val="Tahoma"/>
            <family val="2"/>
          </rPr>
          <t>ObjectName</t>
        </r>
      </text>
    </comment>
    <comment ref="E14" authorId="0" shapeId="0" xr:uid="{00000000-0006-0000-0600-00001B000000}">
      <text>
        <r>
          <rPr>
            <sz val="9"/>
            <color indexed="81"/>
            <rFont val="Tahoma"/>
            <family val="2"/>
          </rPr>
          <t>OutputVariable</t>
        </r>
      </text>
    </comment>
    <comment ref="C15" authorId="0" shapeId="0" xr:uid="{00000000-0006-0000-0600-00001C000000}">
      <text>
        <r>
          <rPr>
            <sz val="9"/>
            <color indexed="81"/>
            <rFont val="Tahoma"/>
            <family val="2"/>
          </rPr>
          <t>NA</t>
        </r>
      </text>
    </comment>
    <comment ref="D15" authorId="0" shapeId="0" xr:uid="{00000000-0006-0000-0600-00001D000000}">
      <text>
        <r>
          <rPr>
            <sz val="9"/>
            <color indexed="81"/>
            <rFont val="Tahoma"/>
            <family val="2"/>
          </rPr>
          <t>NA</t>
        </r>
      </text>
    </comment>
    <comment ref="E15" authorId="0" shapeId="0" xr:uid="{00000000-0006-0000-0600-00001E000000}">
      <text>
        <r>
          <rPr>
            <sz val="9"/>
            <color indexed="81"/>
            <rFont val="Tahoma"/>
            <family val="2"/>
          </rPr>
          <t>URL</t>
        </r>
      </text>
    </comment>
    <comment ref="F15" authorId="0" shapeId="0" xr:uid="{00000000-0006-0000-0600-00001F000000}">
      <text>
        <r>
          <rPr>
            <sz val="9"/>
            <color indexed="81"/>
            <rFont val="Tahoma"/>
            <family val="2"/>
          </rPr>
          <t>FilePath</t>
        </r>
      </text>
    </comment>
    <comment ref="C16" authorId="0" shapeId="0" xr:uid="{00000000-0006-0000-0600-000020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6" authorId="0" shapeId="0" xr:uid="{00000000-0006-0000-0600-000021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E16" authorId="0" shapeId="0" xr:uid="{00000000-0006-0000-0600-000022000000}">
      <text>
        <r>
          <rPr>
            <sz val="9"/>
            <color indexed="81"/>
            <rFont val="Tahoma"/>
            <family val="2"/>
          </rPr>
          <t>ValueToSet</t>
        </r>
      </text>
    </comment>
    <comment ref="C17" authorId="0" shapeId="0" xr:uid="{00000000-0006-0000-0600-000023000000}">
      <text>
        <r>
          <rPr>
            <sz val="9"/>
            <color indexed="81"/>
            <rFont val="Tahoma"/>
            <family val="2"/>
          </rPr>
          <t>ParentObject</t>
        </r>
      </text>
    </comment>
    <comment ref="D17" authorId="0" shapeId="0" xr:uid="{00000000-0006-0000-0600-000024000000}">
      <text>
        <r>
          <rPr>
            <sz val="9"/>
            <color indexed="81"/>
            <rFont val="Tahoma"/>
            <family val="2"/>
          </rPr>
          <t>ChildObject</t>
        </r>
      </text>
    </comment>
    <comment ref="E17" authorId="0" shapeId="0" xr:uid="{00000000-0006-0000-0600-000025000000}">
      <text>
        <r>
          <rPr>
            <sz val="9"/>
            <color indexed="81"/>
            <rFont val="Tahoma"/>
            <family val="2"/>
          </rPr>
          <t>ValueToSet</t>
        </r>
      </text>
    </comment>
    <comment ref="C18" authorId="0" shapeId="0" xr:uid="{00000000-0006-0000-0600-000026000000}">
      <text>
        <r>
          <rPr>
            <sz val="9"/>
            <color indexed="81"/>
            <rFont val="Tahoma"/>
            <family val="2"/>
          </rPr>
          <t>NA</t>
        </r>
      </text>
    </comment>
    <comment ref="D18" authorId="0" shapeId="0" xr:uid="{00000000-0006-0000-0600-000027000000}">
      <text>
        <r>
          <rPr>
            <sz val="9"/>
            <color indexed="81"/>
            <rFont val="Tahoma"/>
            <family val="2"/>
          </rPr>
          <t>NA</t>
        </r>
      </text>
    </comment>
    <comment ref="C19" authorId="0" shapeId="0" xr:uid="{00000000-0006-0000-0600-000028000000}">
      <text>
        <r>
          <rPr>
            <sz val="9"/>
            <color indexed="81"/>
            <rFont val="Tahoma"/>
            <family val="2"/>
          </rPr>
          <t>NA</t>
        </r>
      </text>
    </comment>
    <comment ref="D19" authorId="0" shapeId="0" xr:uid="{00000000-0006-0000-0600-000029000000}">
      <text>
        <r>
          <rPr>
            <sz val="9"/>
            <color indexed="81"/>
            <rFont val="Tahoma"/>
            <family val="2"/>
          </rPr>
          <t>NA</t>
        </r>
      </text>
    </comment>
    <comment ref="E19" authorId="0" shapeId="0" xr:uid="{00000000-0006-0000-0600-00002A000000}">
      <text>
        <r>
          <rPr>
            <sz val="9"/>
            <color indexed="81"/>
            <rFont val="Tahoma"/>
            <family val="2"/>
          </rPr>
          <t>CaseVariable</t>
        </r>
      </text>
    </comment>
    <comment ref="C20" authorId="0" shapeId="0" xr:uid="{00000000-0006-0000-0600-00002B000000}">
      <text>
        <r>
          <rPr>
            <sz val="9"/>
            <color indexed="81"/>
            <rFont val="Tahoma"/>
            <family val="2"/>
          </rPr>
          <t>NA</t>
        </r>
      </text>
    </comment>
    <comment ref="D20" authorId="0" shapeId="0" xr:uid="{00000000-0006-0000-0600-00002C000000}">
      <text>
        <r>
          <rPr>
            <sz val="9"/>
            <color indexed="81"/>
            <rFont val="Tahoma"/>
            <family val="2"/>
          </rPr>
          <t>NA</t>
        </r>
      </text>
    </comment>
    <comment ref="E20" authorId="0" shapeId="0" xr:uid="{00000000-0006-0000-0600-00002D000000}">
      <text>
        <r>
          <rPr>
            <sz val="9"/>
            <color indexed="81"/>
            <rFont val="Tahoma"/>
            <family val="2"/>
          </rPr>
          <t>Text</t>
        </r>
      </text>
    </comment>
    <comment ref="C21" authorId="0" shapeId="0" xr:uid="{00000000-0006-0000-0600-00002E000000}">
      <text>
        <r>
          <rPr>
            <sz val="9"/>
            <color indexed="81"/>
            <rFont val="Tahoma"/>
            <family val="2"/>
          </rPr>
          <t>NA</t>
        </r>
      </text>
    </comment>
    <comment ref="D21" authorId="0" shapeId="0" xr:uid="{00000000-0006-0000-0600-00002F000000}">
      <text>
        <r>
          <rPr>
            <sz val="9"/>
            <color indexed="81"/>
            <rFont val="Tahoma"/>
            <family val="2"/>
          </rPr>
          <t>NA</t>
        </r>
      </text>
    </comment>
    <comment ref="E21" authorId="0" shapeId="0" xr:uid="{00000000-0006-0000-0600-000030000000}">
      <text>
        <r>
          <rPr>
            <sz val="9"/>
            <color indexed="81"/>
            <rFont val="Tahoma"/>
            <family val="2"/>
          </rPr>
          <t>URL</t>
        </r>
      </text>
    </comment>
    <comment ref="F21" authorId="0" shapeId="0" xr:uid="{00000000-0006-0000-0600-000031000000}">
      <text>
        <r>
          <rPr>
            <sz val="9"/>
            <color indexed="81"/>
            <rFont val="Tahoma"/>
            <family val="2"/>
          </rPr>
          <t>FilePath</t>
        </r>
      </text>
    </comment>
    <comment ref="C22" authorId="0" shapeId="0" xr:uid="{00000000-0006-0000-0600-000032000000}">
      <text>
        <r>
          <rPr>
            <sz val="9"/>
            <color indexed="81"/>
            <rFont val="Tahoma"/>
            <family val="2"/>
          </rPr>
          <t>NA</t>
        </r>
      </text>
    </comment>
    <comment ref="D22" authorId="0" shapeId="0" xr:uid="{00000000-0006-0000-0600-000033000000}">
      <text>
        <r>
          <rPr>
            <sz val="9"/>
            <color indexed="81"/>
            <rFont val="Tahoma"/>
            <family val="2"/>
          </rPr>
          <t>NA</t>
        </r>
      </text>
    </comment>
    <comment ref="E22" authorId="0" shapeId="0" xr:uid="{00000000-0006-0000-0600-000034000000}">
      <text>
        <r>
          <rPr>
            <sz val="9"/>
            <color indexed="81"/>
            <rFont val="Tahoma"/>
            <family val="2"/>
          </rPr>
          <t>Expression</t>
        </r>
      </text>
    </comment>
    <comment ref="C23" authorId="0" shapeId="0" xr:uid="{00000000-0006-0000-0600-000035000000}">
      <text>
        <r>
          <rPr>
            <sz val="9"/>
            <color indexed="81"/>
            <rFont val="Tahoma"/>
            <family val="2"/>
          </rPr>
          <t>NA</t>
        </r>
      </text>
    </comment>
    <comment ref="D23" authorId="0" shapeId="0" xr:uid="{00000000-0006-0000-0600-000036000000}">
      <text>
        <r>
          <rPr>
            <sz val="9"/>
            <color indexed="81"/>
            <rFont val="Tahoma"/>
            <family val="2"/>
          </rPr>
          <t>NA</t>
        </r>
      </text>
    </comment>
    <comment ref="E23" authorId="0" shapeId="0" xr:uid="{00000000-0006-0000-0600-000037000000}">
      <text>
        <r>
          <rPr>
            <sz val="9"/>
            <color indexed="81"/>
            <rFont val="Tahoma"/>
            <family val="2"/>
          </rPr>
          <t>URL</t>
        </r>
      </text>
    </comment>
    <comment ref="F23" authorId="0" shapeId="0" xr:uid="{00000000-0006-0000-0600-000038000000}">
      <text>
        <r>
          <rPr>
            <sz val="9"/>
            <color indexed="81"/>
            <rFont val="Tahoma"/>
            <family val="2"/>
          </rPr>
          <t>FilePath</t>
        </r>
      </text>
    </comment>
    <comment ref="C24" authorId="0" shapeId="0" xr:uid="{00000000-0006-0000-0600-000039000000}">
      <text>
        <r>
          <rPr>
            <sz val="9"/>
            <color indexed="81"/>
            <rFont val="Tahoma"/>
            <family val="2"/>
          </rPr>
          <t>NA</t>
        </r>
      </text>
    </comment>
    <comment ref="D24" authorId="0" shapeId="0" xr:uid="{00000000-0006-0000-0600-00003A000000}">
      <text>
        <r>
          <rPr>
            <sz val="9"/>
            <color indexed="81"/>
            <rFont val="Tahoma"/>
            <family val="2"/>
          </rPr>
          <t>NA</t>
        </r>
      </text>
    </comment>
    <comment ref="C25" authorId="0" shapeId="0" xr:uid="{00000000-0006-0000-0600-00003B000000}">
      <text>
        <r>
          <rPr>
            <sz val="9"/>
            <color indexed="81"/>
            <rFont val="Tahoma"/>
            <family val="2"/>
          </rPr>
          <t>NA</t>
        </r>
      </text>
    </comment>
    <comment ref="D25" authorId="0" shapeId="0" xr:uid="{00000000-0006-0000-0600-00003C000000}">
      <text>
        <r>
          <rPr>
            <sz val="9"/>
            <color indexed="81"/>
            <rFont val="Tahoma"/>
            <family val="2"/>
          </rPr>
          <t>NA</t>
        </r>
      </text>
    </comment>
    <comment ref="C26" authorId="0" shapeId="0" xr:uid="{00000000-0006-0000-0600-00003D000000}">
      <text>
        <r>
          <rPr>
            <sz val="9"/>
            <color indexed="81"/>
            <rFont val="Tahoma"/>
            <family val="2"/>
          </rPr>
          <t>NA</t>
        </r>
      </text>
    </comment>
    <comment ref="D26" authorId="0" shapeId="0" xr:uid="{00000000-0006-0000-0600-00003E000000}">
      <text>
        <r>
          <rPr>
            <sz val="9"/>
            <color indexed="81"/>
            <rFont val="Tahoma"/>
            <family val="2"/>
          </rPr>
          <t>NA</t>
        </r>
      </text>
    </comment>
    <comment ref="E26" authorId="0" shapeId="0" xr:uid="{00000000-0006-0000-0600-00003F000000}">
      <text>
        <r>
          <rPr>
            <sz val="9"/>
            <color indexed="81"/>
            <rFont val="Tahoma"/>
            <family val="2"/>
          </rPr>
          <t>CombinationName</t>
        </r>
      </text>
    </comment>
    <comment ref="F26" authorId="0" shapeId="0" xr:uid="{00000000-0006-0000-0600-000040000000}">
      <text>
        <r>
          <rPr>
            <sz val="9"/>
            <color indexed="81"/>
            <rFont val="Tahoma"/>
            <family val="2"/>
          </rPr>
          <t>Description</t>
        </r>
      </text>
    </comment>
    <comment ref="G26" authorId="0" shapeId="0" xr:uid="{00000000-0006-0000-0600-000041000000}">
      <text>
        <r>
          <rPr>
            <sz val="9"/>
            <color indexed="81"/>
            <rFont val="Tahoma"/>
            <family val="2"/>
          </rPr>
          <t>SheetName</t>
        </r>
      </text>
    </comment>
  </commentList>
</comments>
</file>

<file path=xl/sharedStrings.xml><?xml version="1.0" encoding="utf-8"?>
<sst xmlns="http://schemas.openxmlformats.org/spreadsheetml/2006/main" count="44528" uniqueCount="918">
  <si>
    <t>ParentObject</t>
  </si>
  <si>
    <t>ChildObject</t>
  </si>
  <si>
    <t>Param1</t>
  </si>
  <si>
    <t>Param2</t>
  </si>
  <si>
    <t>Param3</t>
  </si>
  <si>
    <t>Test_Format</t>
  </si>
  <si>
    <t>Suggestion Database</t>
  </si>
  <si>
    <t>QTP Keyword</t>
  </si>
  <si>
    <t>d</t>
  </si>
  <si>
    <t>ObjectName</t>
  </si>
  <si>
    <t>Navigate</t>
  </si>
  <si>
    <t>Child Object</t>
  </si>
  <si>
    <t>Parent Object</t>
  </si>
  <si>
    <t>OutputVariable</t>
  </si>
  <si>
    <t>WebDriver</t>
  </si>
  <si>
    <t>NA</t>
  </si>
  <si>
    <t>Open Brower</t>
  </si>
  <si>
    <t>Open Application</t>
  </si>
  <si>
    <t>Invoke Application</t>
  </si>
  <si>
    <t>Open URL</t>
  </si>
  <si>
    <t>Arithmetic</t>
  </si>
  <si>
    <t>Airthmetic Operatios</t>
  </si>
  <si>
    <t>Generic</t>
  </si>
  <si>
    <t>Component</t>
  </si>
  <si>
    <t>DataInput</t>
  </si>
  <si>
    <t>Data Output</t>
  </si>
  <si>
    <t>ValueToSet</t>
  </si>
  <si>
    <t>InputString</t>
  </si>
  <si>
    <t>Data Input</t>
  </si>
  <si>
    <t>Click</t>
  </si>
  <si>
    <t>Click on the "ChildObject" of window "ParentObject"</t>
  </si>
  <si>
    <t>Mouse click on the object</t>
  </si>
  <si>
    <t>Close</t>
  </si>
  <si>
    <t>Close "ChildObject" of the parent "ParentObject"</t>
  </si>
  <si>
    <t>Close Browser</t>
  </si>
  <si>
    <t>CloseAllBrowsers</t>
  </si>
  <si>
    <t>Close all browsers to begin with scenario</t>
  </si>
  <si>
    <t>Close All Opened Browser</t>
  </si>
  <si>
    <t>BOUI_Prudential.qfl</t>
  </si>
  <si>
    <t>CompareValues</t>
  </si>
  <si>
    <t>Value1</t>
  </si>
  <si>
    <t>Value2</t>
  </si>
  <si>
    <t>variable compare</t>
  </si>
  <si>
    <t xml:space="preserve"> </t>
  </si>
  <si>
    <t>URL</t>
  </si>
  <si>
    <t>Double click on the "ChildObject" in window "ParentObject"</t>
  </si>
  <si>
    <t>Double Click</t>
  </si>
  <si>
    <t>Value</t>
  </si>
  <si>
    <t>Verification</t>
  </si>
  <si>
    <t>Verification Point</t>
  </si>
  <si>
    <t>Parent</t>
  </si>
  <si>
    <t>Child</t>
  </si>
  <si>
    <t>GetText</t>
  </si>
  <si>
    <t>TextboxObject</t>
  </si>
  <si>
    <t>GetValue</t>
  </si>
  <si>
    <t>Launch</t>
  </si>
  <si>
    <t>Launch the application at the specific path "Param1"</t>
  </si>
  <si>
    <t>Run the application</t>
  </si>
  <si>
    <t>Start application</t>
  </si>
  <si>
    <t>Execute</t>
  </si>
  <si>
    <t>Password</t>
  </si>
  <si>
    <t>MouseClick</t>
  </si>
  <si>
    <t>XCoordinate</t>
  </si>
  <si>
    <t>YCoordinate</t>
  </si>
  <si>
    <t>Navigate.qfl</t>
  </si>
  <si>
    <t>Mouseover on the "ChildObject" in window "ParentObject"</t>
  </si>
  <si>
    <t>Mouse Focus on the object</t>
  </si>
  <si>
    <t>Y</t>
  </si>
  <si>
    <t>PropertyName</t>
  </si>
  <si>
    <t>True/False</t>
  </si>
  <si>
    <t>SelectDefaultContent</t>
  </si>
  <si>
    <t>Sel Keyword to select default content</t>
  </si>
  <si>
    <t>Web Driver</t>
  </si>
  <si>
    <t>ComboListObject</t>
  </si>
  <si>
    <t>SelectValue</t>
  </si>
  <si>
    <t>SetValue</t>
  </si>
  <si>
    <t>Enter value in "ChildObject" as "Param1"</t>
  </si>
  <si>
    <t>Type Value in editbox for QC Demo</t>
  </si>
  <si>
    <t>Step</t>
  </si>
  <si>
    <t>Description</t>
  </si>
  <si>
    <t>StringReplace</t>
  </si>
  <si>
    <t>Substring</t>
  </si>
  <si>
    <t>ReplaceWith</t>
  </si>
  <si>
    <t>Truncated value for "ParentObject"  is "ChildObject"</t>
  </si>
  <si>
    <t>Replace a String</t>
  </si>
  <si>
    <t>StringTrim</t>
  </si>
  <si>
    <t>String Trim for "Param1"</t>
  </si>
  <si>
    <t>Remove Space</t>
  </si>
  <si>
    <t>Testcase</t>
  </si>
  <si>
    <t>TCName</t>
  </si>
  <si>
    <t>PreRequisites</t>
  </si>
  <si>
    <t>Comments</t>
  </si>
  <si>
    <t>Insert new case</t>
  </si>
  <si>
    <t>UpdateObject</t>
  </si>
  <si>
    <t xml:space="preserve">Update the object for "ChildObject"  </t>
  </si>
  <si>
    <t>Dynamic Object</t>
  </si>
  <si>
    <t>VerifyExist</t>
  </si>
  <si>
    <t>WaitFor</t>
  </si>
  <si>
    <t>Seconds</t>
  </si>
  <si>
    <t>Put wait</t>
  </si>
  <si>
    <t>Wait for some time</t>
  </si>
  <si>
    <t>WaitForUntill</t>
  </si>
  <si>
    <t>Wait For Untill</t>
  </si>
  <si>
    <t>Wait_Sec</t>
  </si>
  <si>
    <t>Flag</t>
  </si>
  <si>
    <t>Event</t>
  </si>
  <si>
    <t>Param4</t>
  </si>
  <si>
    <t>Param5</t>
  </si>
  <si>
    <t>Param6</t>
  </si>
  <si>
    <t>Status</t>
  </si>
  <si>
    <t>On Failure</t>
  </si>
  <si>
    <t>Link</t>
  </si>
  <si>
    <t>ActualResult</t>
  </si>
  <si>
    <t>Expected Result</t>
  </si>
  <si>
    <t>Execution Time</t>
  </si>
  <si>
    <t>Execution Status</t>
  </si>
  <si>
    <t>ObjectMap</t>
  </si>
  <si>
    <t>ScenarioID</t>
  </si>
  <si>
    <t>TestID</t>
  </si>
  <si>
    <t>StepID</t>
  </si>
  <si>
    <t>TestCaseContentID</t>
  </si>
  <si>
    <t>ObjectID</t>
  </si>
  <si>
    <t>EventID</t>
  </si>
  <si>
    <t>Flag_forSync</t>
  </si>
  <si>
    <t>Brwsr_CM_LoginPage</t>
  </si>
  <si>
    <t>WebEdit_UserLogin</t>
  </si>
  <si>
    <t>WebEdit_Pwd</t>
  </si>
  <si>
    <t>WebButton_Login</t>
  </si>
  <si>
    <t>InProgress</t>
  </si>
  <si>
    <t>Scenarios</t>
  </si>
  <si>
    <t>Results</t>
  </si>
  <si>
    <t>Passed</t>
  </si>
  <si>
    <t>Failed</t>
  </si>
  <si>
    <t>Start_Time</t>
  </si>
  <si>
    <t>End_Time</t>
  </si>
  <si>
    <t>Project_Name</t>
  </si>
  <si>
    <t/>
  </si>
  <si>
    <t>&lt;Description&gt;</t>
  </si>
  <si>
    <t>&lt;Prerequisites&gt;</t>
  </si>
  <si>
    <t>&lt;Comments&gt;</t>
  </si>
  <si>
    <t>DefaultSettings</t>
  </si>
  <si>
    <t>{NA}</t>
  </si>
  <si>
    <t>C:\Program Files\HP\QuickTest Professional\samples\flight\app</t>
  </si>
  <si>
    <t>C:\Program Files\HP\QuickTest Professional\samples\flight\app\flight4a.exe</t>
  </si>
  <si>
    <t>Test</t>
  </si>
  <si>
    <t>mercury</t>
  </si>
  <si>
    <t>^VarL_UserId</t>
  </si>
  <si>
    <t>^VarL_Password</t>
  </si>
  <si>
    <t>PASS</t>
  </si>
  <si>
    <t xml:space="preserve">          
D_Variable_Name     </t>
  </si>
  <si>
    <t xml:space="preserve">D_Variable_Value   </t>
  </si>
  <si>
    <t xml:space="preserve">          
R_Variable_Name     </t>
  </si>
  <si>
    <t xml:space="preserve">  R_Variable_Value </t>
  </si>
  <si>
    <t>Static Constants</t>
  </si>
  <si>
    <t>Values</t>
  </si>
  <si>
    <t>FlightUser</t>
  </si>
  <si>
    <t>UserId</t>
  </si>
  <si>
    <t>Iteration</t>
  </si>
  <si>
    <t>Occurrence</t>
  </si>
  <si>
    <t>VarL_URL</t>
  </si>
  <si>
    <t>&lt;Testcase Name&gt;</t>
  </si>
  <si>
    <t>LaunchAppAndLogin</t>
  </si>
  <si>
    <t>ApplicationFolderPath</t>
  </si>
  <si>
    <t>ApplicationExePath</t>
  </si>
  <si>
    <t>VarL_UserId</t>
  </si>
  <si>
    <t>VarL_Password</t>
  </si>
  <si>
    <t>Object Property [id=name] || [xpath=path]</t>
  </si>
  <si>
    <t>#1</t>
  </si>
  <si>
    <t>1</t>
  </si>
  <si>
    <t>^VarL_URL</t>
  </si>
  <si>
    <t>Chrome</t>
  </si>
  <si>
    <t>TRUE</t>
  </si>
  <si>
    <t>Screen Name</t>
  </si>
  <si>
    <t>Web Element Object</t>
  </si>
  <si>
    <t>Object Path</t>
  </si>
  <si>
    <t>ephesoft</t>
  </si>
  <si>
    <t>demo</t>
  </si>
  <si>
    <t>WebSlider_Panel</t>
  </si>
  <si>
    <t>WebLink_UploadBatch</t>
  </si>
  <si>
    <t>Broswer('Brwsr_CM_LoginPage')</t>
  </si>
  <si>
    <t>Broswer('Brwsr_CM_LoginPage').Object('WebEdit_UserLogin')</t>
  </si>
  <si>
    <t>Broswer('Brwsr_CM_LoginPage').Object('WebEdit_Pwd')</t>
  </si>
  <si>
    <t>Broswer('Brwsr_CM_LoginPage').Object('WebButton_Login')</t>
  </si>
  <si>
    <t>Broswer('Brwsr_CM_LoginPage').Object('WebSlider_Panel')</t>
  </si>
  <si>
    <t>Broswer('Brwsr_CM_LoginPage').Object('WebLink_UploadBatch')</t>
  </si>
  <si>
    <t>xpath=//div[@class='screenNavigatorView screenNavigatorDefaultPosition']</t>
  </si>
  <si>
    <t>xpath=//a[text()='Upload Batch']/i</t>
  </si>
  <si>
    <t>KeyWord</t>
  </si>
  <si>
    <t>Begin_From</t>
  </si>
  <si>
    <t>End_To</t>
  </si>
  <si>
    <t>generic</t>
  </si>
  <si>
    <t>Begin_Loop</t>
  </si>
  <si>
    <t>Loop start</t>
  </si>
  <si>
    <t>Utility</t>
  </si>
  <si>
    <t>Looping</t>
  </si>
  <si>
    <t>CaprureScreen</t>
  </si>
  <si>
    <t>ImagePath</t>
  </si>
  <si>
    <t>Capture the screen for the image path "Param1"</t>
  </si>
  <si>
    <t>Print Screen</t>
  </si>
  <si>
    <t>CaseValue</t>
  </si>
  <si>
    <t>Output Variable</t>
  </si>
  <si>
    <t>TRUE/FALSE</t>
  </si>
  <si>
    <t>ConcatenateString</t>
  </si>
  <si>
    <t>String1</t>
  </si>
  <si>
    <t>String2</t>
  </si>
  <si>
    <t>Output_Variable</t>
  </si>
  <si>
    <t>{OutputVariable}</t>
  </si>
  <si>
    <t>EndSelect</t>
  </si>
  <si>
    <t>End_False</t>
  </si>
  <si>
    <t>Branching</t>
  </si>
  <si>
    <t>End_Loop</t>
  </si>
  <si>
    <t>Loop end</t>
  </si>
  <si>
    <t>End_True</t>
  </si>
  <si>
    <t>SheetName</t>
  </si>
  <si>
    <t>GetTitle</t>
  </si>
  <si>
    <t>Gets the title of the page</t>
  </si>
  <si>
    <t>AFT1.4Webdriver</t>
  </si>
  <si>
    <t>GetURL</t>
  </si>
  <si>
    <t>Goto_False</t>
  </si>
  <si>
    <t>Goto_True</t>
  </si>
  <si>
    <t>Logic_IF</t>
  </si>
  <si>
    <t>EXPN</t>
  </si>
  <si>
    <t>Logic if for expn "Param1"</t>
  </si>
  <si>
    <t>IF logic</t>
  </si>
  <si>
    <t>{True/False}</t>
  </si>
  <si>
    <t>It is used to navigate to the given url in already launched browser.</t>
  </si>
  <si>
    <t>Navigate,Goto</t>
  </si>
  <si>
    <t>SelectCase</t>
  </si>
  <si>
    <t>ItemNo</t>
  </si>
  <si>
    <t>Select  index from "ChildObject" as "Param1"</t>
  </si>
  <si>
    <t>Select value using Index</t>
  </si>
  <si>
    <t>SelectMenu</t>
  </si>
  <si>
    <t xml:space="preserve"> Comments</t>
  </si>
  <si>
    <t>SysDate</t>
  </si>
  <si>
    <t>Add date "ParentObject" for day"ChildObject" and month "Param1" and Year"Param2"</t>
  </si>
  <si>
    <t>System Date</t>
  </si>
  <si>
    <t>Verify the "ChildObject" Existance as "Param1"</t>
  </si>
  <si>
    <t>Control Exist</t>
  </si>
  <si>
    <t>{EXPN}</t>
  </si>
  <si>
    <t>{Goto_Tue}</t>
  </si>
  <si>
    <t>{Goto_False}</t>
  </si>
  <si>
    <t>Login</t>
  </si>
  <si>
    <t>Agent Name:</t>
  </si>
  <si>
    <t>[3]test13 has been set at  Agent Name:
[4]test14 has been set at  Agent Name:
[3]test13 has been set at  Agent Name:
[4]test14 has been set at  Agent Name:
[3]Rashmi has been set at  Agent Name:
[4]Rahul has been set at  Agent Name:
[3]Rashmi has been set at  Agent Name:
[3]Rashmi has been set at  Agent Name:
[4]Rahul has been set at  Agent Name:
[3]Rashmi has been set at  Agent Name:
[4]Rahul has been set at  Agent Name:
[3]Rashmi has been set at  Agent Name:
[4]Rahul has been set at  Agent Name:
[3]Rashmi has been set at  Agent Name:
[4]Rahul has been set at  Agent Name:
[5]Deepak has been set at  Agent Name:</t>
  </si>
  <si>
    <t>20_January_12_26_04_PM</t>
  </si>
  <si>
    <t>[3]PASS
[4]PASS
[3]PASS
[4]PASS
[3]PASS
[4]PASS
[3]PASS
[3]PASS
[4]PASS
[3]PASS
[4]PASS
[3]PASS
[4]PASS
[3]PASS
[4]PASS
[5]PASS</t>
  </si>
  <si>
    <t xml:space="preserve">[3]test13 has been set at  Agent Name:
[4]test14 has been set at  Agent Name:
[3]test13 has been set at  Agent Name:
[4]test14 has been set at  Agent Name:
[3]Rashmi has been set at  Agent Name:
[4]Rahul has been set at  Agent Name:
[3]Rashmi has been set at  Agent Name:
[3]Rashmi has been set at  Agent Name:
[4]Rahul has been set at  Agent Name:
[3]Rashmi has been set at  Agent Name:
[4]Rahul has been set at  Agent Name:
[3]Rashmi has been set at  Agent Name:
[4]Rahul has been set at  Agent Name:
[3]Rashmi has been set at  Agent Name:
[4]Rahul has been set at  Agent Name:
</t>
  </si>
  <si>
    <t xml:space="preserve">[3]PASS
[4]PASS
[3]PASS
[4]PASS
[3]PASS
[4]PASS
[3]PASS
[3]PASS
[4]PASS
[3]PASS
[4]PASS
[3]PASS
[4]PASS
[3]PASS
[4]PASS
</t>
  </si>
  <si>
    <t>Dialog("Login").WinEdit("Agent Name:").</t>
  </si>
  <si>
    <t>Password:</t>
  </si>
  <si>
    <t>[3]mercury has been set at  Password:
[4]mercury has been set at  Password:
[3]mercury has been set at  Password:
[4]mercury has been set at  Password:
[3]mercury has been set at  Password:
[4]mercury has been set at  Password:
[3]mercury has been set at  Password:
[3]mercury has been set at  Password:
[4]mercury has been set at  Password:
[3]mercury has been set at  Password:
[4]mercury has been set at  Password:
[3]mercury has been set at  Password:
[4]mercury has been set at  Password:
[3]mercury has been set at  Password:
[4]mercury has been set at  Password:
[5]mercury has been set at  Password:</t>
  </si>
  <si>
    <t>20_January_12_26_05_PM</t>
  </si>
  <si>
    <t xml:space="preserve">[3]mercury has been set at  Password:
[4]mercury has been set at  Password:
[3]mercury has been set at  Password:
[4]mercury has been set at  Password:
[3]mercury has been set at  Password:
[4]mercury has been set at  Password:
[3]mercury has been set at  Password:
[3]mercury has been set at  Password:
[4]mercury has been set at  Password:
[3]mercury has been set at  Password:
[4]mercury has been set at  Password:
[3]mercury has been set at  Password:
[4]mercury has been set at  Password:
[3]mercury has been set at  Password:
[4]mercury has been set at  Password:
</t>
  </si>
  <si>
    <t>Dialog("Login").WinEdit("Password:").</t>
  </si>
  <si>
    <t>OK_Login_BTN</t>
  </si>
  <si>
    <t>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[5] OK_Login_BTN  of parent Login has been succesfully clicked</t>
  </si>
  <si>
    <t>20_January_12_26_06_PM</t>
  </si>
  <si>
    <t xml:space="preserve">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[3] OK_Login_BTN  of parent Login has been succesfully clicked
[4] OK_Login_BTN  of parent Login has been succesfully clicked
</t>
  </si>
  <si>
    <t>Dialog("Login").WinButton("OK_Login_BTN").</t>
  </si>
  <si>
    <t>Flight Reservation</t>
  </si>
  <si>
    <t>[3]Flight Reservation is Closed Successfully
[4]Flight Reservation is Closed Successfully
[3]Flight Reservation is Closed Successfully
[4]Flight Reservation is Closed Successfully
[3]Flight Reservation is Closed Successfully
[4]Flight Reservation is Closed Successfully
[3]Flight Reservation is Closed Successfully
[3]Flight Reservation is Closed Successfully
[4]Flight Reservation is Closed Successfully
[3]Flight Reservation is Closed Successfully
[4]Flight Reservation is Closed Successfully
[3]Flight Reservation is Closed Successfully
[4]Flight Reservation is Closed Successfully
[3]Flight Reservation is Closed Successfully
[4]Flight Reservation is Closed Successfully
[5]Flight Reservation is Closed Successfully</t>
  </si>
  <si>
    <t>20_January_12_26_16_PM</t>
  </si>
  <si>
    <t xml:space="preserve">[3]Flight Reservation is Closed Successfully
[4]Flight Reservation is Closed Successfully
[3]Flight Reservation is Closed Successfully
[4]Flight Reservation is Closed Successfully
[3]Flight Reservation is Closed Successfully
[4]Flight Reservation is Closed Successfully
[3]Flight Reservation is Closed Successfully
[3]Flight Reservation is Closed Successfully
[4]Flight Reservation is Closed Successfully
[3]Flight Reservation is Closed Successfully
[4]Flight Reservation is Closed Successfully
[3]Flight Reservation is Closed Successfully
[4]Flight Reservation is Closed Successfully
[3]Flight Reservation is Closed Successfully
[4]Flight Reservation is Closed Successfully
</t>
  </si>
  <si>
    <t>Window("Flight Reservation").</t>
  </si>
  <si>
    <t>Script_Using_If_Condtion</t>
  </si>
  <si>
    <t>Menu</t>
  </si>
  <si>
    <t>{Menupath}</t>
  </si>
  <si>
    <t>{menuShortKey}</t>
  </si>
  <si>
    <t>Value File;New Order  is selected Successfully.</t>
  </si>
  <si>
    <t>20_January_12_26_42_PM</t>
  </si>
  <si>
    <t>Window("Flight Reservation").WinMenu("Menu").</t>
  </si>
  <si>
    <t>Date of Flight:</t>
  </si>
  <si>
    <t>{ValueToSet}</t>
  </si>
  <si>
    <t>111111 has been set at  Date of Flight:</t>
  </si>
  <si>
    <t>20_January_12_26_43_PM</t>
  </si>
  <si>
    <t>Window("Flight Reservation").WinObject("Date of Flight:").</t>
  </si>
  <si>
    <t>Date of Flight: Exist on the Application</t>
  </si>
  <si>
    <t>Fly From:</t>
  </si>
  <si>
    <t>{valueToSelect}</t>
  </si>
  <si>
    <t>Paris has been Selected for Fly From:</t>
  </si>
  <si>
    <t>20_January_12_26_45_PM</t>
  </si>
  <si>
    <t>Window("Flight Reservation").WinComboBox("Fly From:").</t>
  </si>
  <si>
    <t>Fly From: Exist on the Application</t>
  </si>
  <si>
    <t>20_January_12_26_46_PM</t>
  </si>
  <si>
    <t>Fly To:</t>
  </si>
  <si>
    <t>London has been Selected for Fly To:</t>
  </si>
  <si>
    <t>20_January_12_26_47_PM</t>
  </si>
  <si>
    <t>Window("Flight Reservation").WinComboBox("Fly To:").</t>
  </si>
  <si>
    <t>Fly To: Exist on the Application</t>
  </si>
  <si>
    <t>20_January_12_26_48_PM</t>
  </si>
  <si>
    <t>FLIGHT</t>
  </si>
  <si>
    <t xml:space="preserve"> FLIGHT  of parent Flight Reservation has been succesfully clicked</t>
  </si>
  <si>
    <t>Window("Flight Reservation").WinButton("FLIGHT").</t>
  </si>
  <si>
    <t>OK_Flight_Table</t>
  </si>
  <si>
    <t xml:space="preserve"> OK_Flight_Table  of parent Flight Reservation has been succesfully clicked</t>
  </si>
  <si>
    <t>20_January_12_26_49_PM</t>
  </si>
  <si>
    <t>Window("Flight Reservation").Dialog("Flights Table").WinButton("OK_Flight_Table").</t>
  </si>
  <si>
    <t>Name:</t>
  </si>
  <si>
    <t>test11 has been set at  Name:</t>
  </si>
  <si>
    <t>20_January_12_26_50_PM</t>
  </si>
  <si>
    <t>Window("Flight Reservation").WinEdit("Name:").</t>
  </si>
  <si>
    <t>&amp;Insert Order</t>
  </si>
  <si>
    <t xml:space="preserve"> &amp;Insert Order  of parent Flight Reservation has been succesfully clicked</t>
  </si>
  <si>
    <t>20_January_12_26_51_PM</t>
  </si>
  <si>
    <t>Window("Flight Reservation").WinButton("&amp;Insert Order").</t>
  </si>
  <si>
    <t>System waited for (5) seconds before executing next step.</t>
  </si>
  <si>
    <t>20_January_12_26_56_PM</t>
  </si>
  <si>
    <t>&amp;Update Order</t>
  </si>
  <si>
    <t xml:space="preserve"> &amp;Update Order  of parent Flight Reservation has been succesfully clicked</t>
  </si>
  <si>
    <t>20_January_12_26_58_PM</t>
  </si>
  <si>
    <t>Window("Flight Reservation").WinButton("&amp;Update Order").</t>
  </si>
  <si>
    <t>Tickets:</t>
  </si>
  <si>
    <t xml:space="preserve"> has been set at  Tickets:</t>
  </si>
  <si>
    <t>20_January_12_27_05_PM</t>
  </si>
  <si>
    <t>Window("Flight Reservation").WinEdit("Tickets:").</t>
  </si>
  <si>
    <t>test11</t>
  </si>
  <si>
    <t>20_January_12_27_06_PM</t>
  </si>
  <si>
    <t>Test12 has been set at  Name:</t>
  </si>
  <si>
    <t>20_January_12_27_08_PM</t>
  </si>
  <si>
    <t>20_January_12_27_09_PM</t>
  </si>
  <si>
    <t>20_January_12_27_14_PM</t>
  </si>
  <si>
    <t>&amp;Delete Order</t>
  </si>
  <si>
    <t xml:space="preserve"> &amp;Delete Order  of parent Flight Reservation has been succesfully clicked</t>
  </si>
  <si>
    <t>20_January_12_27_16_PM</t>
  </si>
  <si>
    <t>Window("Flight Reservation").WinButton("&amp;Delete Order").</t>
  </si>
  <si>
    <t>&amp;Yes</t>
  </si>
  <si>
    <t xml:space="preserve"> &amp;Yes  of parent Flight Reservation has been succesfully clicked</t>
  </si>
  <si>
    <t>20_January_12_27_17_PM</t>
  </si>
  <si>
    <t>Window("Flight Reservation").Dialog("Flight Reservations").WinButton("&amp;Yes").</t>
  </si>
  <si>
    <t>Test12345</t>
  </si>
  <si>
    <t>Script_Using_For_Loop</t>
  </si>
  <si>
    <t>{outPutVariable}</t>
  </si>
  <si>
    <t>[3]
[4]
[3]
[4]
[3]
[4]
[3]
[3]
[4]
[3]
[4]
[3]
[4]
[3]
[4]
[5]</t>
  </si>
  <si>
    <t>20_January_12_25_47_PM</t>
  </si>
  <si>
    <t xml:space="preserve">[3]
[4]
[3]
[4]
[3]
[4]
[3]
[3]
[4]
[3]
[4]
[3]
[4]
[3]
[4]
</t>
  </si>
  <si>
    <t>$UserId</t>
  </si>
  <si>
    <t>$Password</t>
  </si>
  <si>
    <t>Loop Ended, total loops executed are 0</t>
  </si>
  <si>
    <t xml:space="preserve">[3]
[4]Loop Ended, total loops executed are 1
[3]
[4]Loop Ended, total loops executed are 1
[3]Loop Ended, total loops executed are 0
[4]Loop Ended, total loops executed are 1
[3]
[3]
[4]Loop Ended, total loops executed are 1
[3]
[4]Loop Ended, total loops executed are 1
[3]
[4]Loop Ended, total loops executed are 1
[3]
[4]Loop Ended, total loops executed are 1
</t>
  </si>
  <si>
    <t xml:space="preserve">[3]
[4]PASS
[3]
[4]PASS
[3]PASS
[4]PASS
[3]
[3]
[4]PASS
[3]
[4]PASS
[3]
[4]PASS
[3]
[4]PASS
</t>
  </si>
  <si>
    <t>Script_Using_SelectCase</t>
  </si>
  <si>
    <t>^MyLaunchWebsite</t>
  </si>
  <si>
    <t>Search Conditional Block  for case : Gmail</t>
  </si>
  <si>
    <t>20_January_12_27_18_PM</t>
  </si>
  <si>
    <t>Yahoo</t>
  </si>
  <si>
    <t>http://www.yahoo.co.in</t>
  </si>
  <si>
    <t>20_January_12_27_19_PM</t>
  </si>
  <si>
    <t>Gmail</t>
  </si>
  <si>
    <t>Case Match Found for : Gmail</t>
  </si>
  <si>
    <t>http://www.gmail.com</t>
  </si>
  <si>
    <t>http://www.gmail.com has been launched</t>
  </si>
  <si>
    <t>20_January_12_27_43_PM</t>
  </si>
  <si>
    <t>Google</t>
  </si>
  <si>
    <t>Search Conditional Block  for case : Google</t>
  </si>
  <si>
    <t>Maps</t>
  </si>
  <si>
    <t>http://www.googlemaps.com</t>
  </si>
  <si>
    <t>20_January_12_27_44_PM</t>
  </si>
  <si>
    <t>Case Match Found for : Google</t>
  </si>
  <si>
    <t>20_January_12_27_45_PM</t>
  </si>
  <si>
    <t>http://www.google.com</t>
  </si>
  <si>
    <t>http://www.google.com has been launched</t>
  </si>
  <si>
    <t>20_January_12_28_06_PM</t>
  </si>
  <si>
    <t>Ending the Select Block on Level1</t>
  </si>
  <si>
    <t>Rediff</t>
  </si>
  <si>
    <t>http://www.rediff.com</t>
  </si>
  <si>
    <t>Case Match Already Found hence Ignoring these</t>
  </si>
  <si>
    <t>20_January_12_28_07_PM</t>
  </si>
  <si>
    <t>Ending the Select Block on Level0</t>
  </si>
  <si>
    <t>20_January_12_28_08_PM</t>
  </si>
  <si>
    <t>CombinationName</t>
  </si>
  <si>
    <t>Call_Combine_Keywords</t>
  </si>
  <si>
    <t>Create_Combine_Keywords</t>
  </si>
  <si>
    <t>End_Combination</t>
  </si>
  <si>
    <t>LaunchEphesoft</t>
  </si>
  <si>
    <t>Test123_Testcase_#1</t>
  </si>
  <si>
    <t>Image_EphesoftIcon</t>
  </si>
  <si>
    <t>id=iconImage</t>
  </si>
  <si>
    <t>Broswer('Brwsr_CM_LoginPage').Object('Image_EphesoftIcon')</t>
  </si>
  <si>
    <t>id=batchClassComboBox-input</t>
  </si>
  <si>
    <t>Brwsr_Ephe_UploadBatch</t>
  </si>
  <si>
    <t>WebEdit_UploadBatch_Description</t>
  </si>
  <si>
    <t>Broswer('Brwsr_Ephe_UploadBatch')</t>
  </si>
  <si>
    <t>Broswer('Brwsr_Ephe_UploadBatch').Object('WebEdit_UploadBatch_Description')</t>
  </si>
  <si>
    <t>id=batchDescription</t>
  </si>
  <si>
    <t>SelectBox_BatchClass</t>
  </si>
  <si>
    <t>Broswer('Brwsr_Ephe_UploadBatch').Object('SelectBox_BatchClass')</t>
  </si>
  <si>
    <t>SelectValueByIndex</t>
  </si>
  <si>
    <t>19-September-2016-2:08:17 PM</t>
  </si>
  <si>
    <t>localhost12</t>
  </si>
  <si>
    <t>localhost123</t>
  </si>
  <si>
    <t>N</t>
  </si>
  <si>
    <t>KDF Sample Project</t>
  </si>
  <si>
    <t>ELSE_IF</t>
  </si>
  <si>
    <t>ELSE</t>
  </si>
  <si>
    <t>END_IF</t>
  </si>
  <si>
    <t>^Var_UploadBatch_URL</t>
  </si>
  <si>
    <t>^VarL_Password = demo11</t>
  </si>
  <si>
    <t>TestEphesoft_Testcase_#2</t>
  </si>
  <si>
    <t>x</t>
  </si>
  <si>
    <t>#2</t>
  </si>
  <si>
    <t>3</t>
  </si>
  <si>
    <t>TestExpression</t>
  </si>
  <si>
    <t>Expression</t>
  </si>
  <si>
    <t>demo12</t>
  </si>
  <si>
    <t>^VarL_Password = demo</t>
  </si>
  <si>
    <t>^x</t>
  </si>
  <si>
    <t>Pass</t>
  </si>
  <si>
    <t>SplitString</t>
  </si>
  <si>
    <t>Input String</t>
  </si>
  <si>
    <t>Delimeter</t>
  </si>
  <si>
    <t>ItemNum</t>
  </si>
  <si>
    <t>VerifyTitle</t>
  </si>
  <si>
    <t>Expected Title</t>
  </si>
  <si>
    <t>RefreshBrowser</t>
  </si>
  <si>
    <t>MouseHOver</t>
  </si>
  <si>
    <t>DoubleClick</t>
  </si>
  <si>
    <t>Brwsr_Mercury_Home</t>
  </si>
  <si>
    <t>Brwsr_Mercury_Register</t>
  </si>
  <si>
    <t>WebEdit_Fname</t>
  </si>
  <si>
    <t>WebEdit_Lname</t>
  </si>
  <si>
    <t>WebEdit_Phone</t>
  </si>
  <si>
    <t>WebEdit_Email</t>
  </si>
  <si>
    <t>WebEdit_Address</t>
  </si>
  <si>
    <t>WebEdit_Address2</t>
  </si>
  <si>
    <t>WebEdit_City</t>
  </si>
  <si>
    <t>WebEdit_State</t>
  </si>
  <si>
    <t>WebEdit_PostalCode</t>
  </si>
  <si>
    <t>SelectBox_Country</t>
  </si>
  <si>
    <t>WebEdit_UserName</t>
  </si>
  <si>
    <t>WebEdit_ConfirmPwd</t>
  </si>
  <si>
    <t>Broswer('Brwsr_Mercury_Home')</t>
  </si>
  <si>
    <t>Broswer('Brwsr_Mercury_Register')</t>
  </si>
  <si>
    <t>Broswer('Brwsr_Mercury_Register').Object('WebEdit_Fname')</t>
  </si>
  <si>
    <t>Broswer('Brwsr_Mercury_Register').Object('WebEdit_Lname')</t>
  </si>
  <si>
    <t>Broswer('Brwsr_Mercury_Register').Object('WebEdit_Phone')</t>
  </si>
  <si>
    <t>Broswer('Brwsr_Mercury_Register').Object('WebEdit_Email')</t>
  </si>
  <si>
    <t>Broswer('Brwsr_Mercury_Register').Object('WebEdit_Address')</t>
  </si>
  <si>
    <t>Broswer('Brwsr_Mercury_Register').Object('WebEdit_Address2')</t>
  </si>
  <si>
    <t>Broswer('Brwsr_Mercury_Register').Object('WebEdit_City')</t>
  </si>
  <si>
    <t>Broswer('Brwsr_Mercury_Register').Object('WebEdit_State')</t>
  </si>
  <si>
    <t>Broswer('Brwsr_Mercury_Register').Object('WebEdit_PostalCode')</t>
  </si>
  <si>
    <t>Broswer('Brwsr_Mercury_Register').Object('SelectBox_Country')</t>
  </si>
  <si>
    <t>Broswer('Brwsr_Mercury_Register').Object('WebEdit_UserName')</t>
  </si>
  <si>
    <t>Broswer('Brwsr_Mercury_Register').Object('WebEdit_Pwd')</t>
  </si>
  <si>
    <t>Broswer('Brwsr_Mercury_Register').Object('WebEdit_ConfirmPwd')</t>
  </si>
  <si>
    <t>name=firstName</t>
  </si>
  <si>
    <t>name=lastName</t>
  </si>
  <si>
    <t>name=phone</t>
  </si>
  <si>
    <t>name=userName</t>
  </si>
  <si>
    <t>name=address1</t>
  </si>
  <si>
    <t>name=address2</t>
  </si>
  <si>
    <t>name=city</t>
  </si>
  <si>
    <t>name=state</t>
  </si>
  <si>
    <t>name=postalCode</t>
  </si>
  <si>
    <t>name=country</t>
  </si>
  <si>
    <t>name=email</t>
  </si>
  <si>
    <t>name=password</t>
  </si>
  <si>
    <t>name=confirmPassword</t>
  </si>
  <si>
    <t>WebButton_Register</t>
  </si>
  <si>
    <t>name=register</t>
  </si>
  <si>
    <t>Broswer('Brwsr_Mercury_Register').Object('WebButton_Register')</t>
  </si>
  <si>
    <t>Brwsr_Mercury_Register_Success</t>
  </si>
  <si>
    <t>WebLink_Register</t>
  </si>
  <si>
    <t>WebLink_SignIn</t>
  </si>
  <si>
    <t>Brwsr_Mercury_SignOn</t>
  </si>
  <si>
    <t>name=login</t>
  </si>
  <si>
    <t>WebButton_Submit</t>
  </si>
  <si>
    <t>Brwsr_Mercury_LandingPage</t>
  </si>
  <si>
    <t>SelectBox_PassengerCount</t>
  </si>
  <si>
    <t>name=passCount</t>
  </si>
  <si>
    <t>SelectBox_From</t>
  </si>
  <si>
    <t>name=fromPort</t>
  </si>
  <si>
    <t>SelectBox_fromMonth</t>
  </si>
  <si>
    <t>name=fromMonth</t>
  </si>
  <si>
    <t>name=fromDay</t>
  </si>
  <si>
    <t>SelectBox_fromDay</t>
  </si>
  <si>
    <t>SelectBox_To</t>
  </si>
  <si>
    <t>SelectBox_ToMonth</t>
  </si>
  <si>
    <t>SelectBox_ToDay</t>
  </si>
  <si>
    <t>name=toPort</t>
  </si>
  <si>
    <t>name=toMonth</t>
  </si>
  <si>
    <t>name=toDay</t>
  </si>
  <si>
    <t>Broswer('Brwsr_Mercury_Home').Object('WebLink_Register')</t>
  </si>
  <si>
    <t>Broswer('Brwsr_Mercury_Register_Success')</t>
  </si>
  <si>
    <t>Broswer('Brwsr_Mercury_Register_Success').Object('WebLink_SignIn')</t>
  </si>
  <si>
    <t>Broswer('Brwsr_Mercury_SignOn')</t>
  </si>
  <si>
    <t>Broswer('Brwsr_Mercury_SignOn').Object('WebEdit_UserName')</t>
  </si>
  <si>
    <t>Broswer('Brwsr_Mercury_SignOn').Object('WebEdit_Pwd')</t>
  </si>
  <si>
    <t>Broswer('Brwsr_Mercury_SignOn').Object('WebButton_Submit')</t>
  </si>
  <si>
    <t>Broswer('Brwsr_Mercury_LandingPage')</t>
  </si>
  <si>
    <t>Broswer('Brwsr_Mercury_LandingPage').Object('SelectBox_PassengerCount')</t>
  </si>
  <si>
    <t>Broswer('Brwsr_Mercury_LandingPage').Object('SelectBox_From')</t>
  </si>
  <si>
    <t>Broswer('Brwsr_Mercury_LandingPage').Object('SelectBox_fromMonth')</t>
  </si>
  <si>
    <t>Broswer('Brwsr_Mercury_LandingPage').Object('SelectBox_fromDay')</t>
  </si>
  <si>
    <t>Broswer('Brwsr_Mercury_LandingPage').Object('SelectBox_To')</t>
  </si>
  <si>
    <t>Broswer('Brwsr_Mercury_LandingPage').Object('SelectBox_ToMonth')</t>
  </si>
  <si>
    <t>Broswer('Brwsr_Mercury_LandingPage').Object('SelectBox_ToDay')</t>
  </si>
  <si>
    <t>^V_Mercury_URL</t>
  </si>
  <si>
    <t>^V_UserName</t>
  </si>
  <si>
    <t>^V_Pwd</t>
  </si>
  <si>
    <t>Radio_RoundTrip_Type</t>
  </si>
  <si>
    <t>WebRadio_ServiceClass_Type</t>
  </si>
  <si>
    <t>name=servClass</t>
  </si>
  <si>
    <t>SelectBox_AirlinePreference</t>
  </si>
  <si>
    <t>name=airline</t>
  </si>
  <si>
    <t>Broswer('Brwsr_Mercury_LandingPage').Object('Radio_RoundTrip_Type')</t>
  </si>
  <si>
    <t>Broswer('Brwsr_Mercury_LandingPage').Object('WebRadio_ServiceClass_Type')</t>
  </si>
  <si>
    <t>Broswer('Brwsr_Mercury_LandingPage').Object('SelectBox_AirlinePreference')</t>
  </si>
  <si>
    <t>name=outFlight</t>
  </si>
  <si>
    <t>SelectBox_Depart_Flight</t>
  </si>
  <si>
    <t>SelectBox_Arrive_Flight</t>
  </si>
  <si>
    <t>name=inFlight</t>
  </si>
  <si>
    <t>WebButton_Continue</t>
  </si>
  <si>
    <t>name=reserveFlights</t>
  </si>
  <si>
    <t>Brwsr_Summary_Screen</t>
  </si>
  <si>
    <t>WebEdit_FirstPassenger_Fname</t>
  </si>
  <si>
    <t>WebEdit_FirstPassenger_Lname</t>
  </si>
  <si>
    <t>WebEdit_SecondPassenger_Fname</t>
  </si>
  <si>
    <t>WebEdit_SecondPassenger_Lname</t>
  </si>
  <si>
    <t>WebEdit_ThirdPassenger_Fname</t>
  </si>
  <si>
    <t>WebEdit_ThirdPassenger_Lname</t>
  </si>
  <si>
    <t>name=passFirst0</t>
  </si>
  <si>
    <t>name=passFirst1</t>
  </si>
  <si>
    <t>name=passFirst2</t>
  </si>
  <si>
    <t>name=passLast0</t>
  </si>
  <si>
    <t>name=passLast1</t>
  </si>
  <si>
    <t>name=passLast2</t>
  </si>
  <si>
    <t>SelectBox_FirstPassenger_MealPrefrence</t>
  </si>
  <si>
    <t>SelectBox_SecondPassenger_MealPrefrence</t>
  </si>
  <si>
    <t>SelectBox_ThirdPassenger_MealPrefrence</t>
  </si>
  <si>
    <t>name=pass.0.meal</t>
  </si>
  <si>
    <t>name=pass.1.meal</t>
  </si>
  <si>
    <t>name=pass.2.meal</t>
  </si>
  <si>
    <t>WebEdit_Billing_Address1</t>
  </si>
  <si>
    <t>name=billAddress1</t>
  </si>
  <si>
    <t>name=billAddress2</t>
  </si>
  <si>
    <t>WebEdit_Billing_Address2</t>
  </si>
  <si>
    <t>WebEdit_Billing_City</t>
  </si>
  <si>
    <t>WebEdit_Billing_State</t>
  </si>
  <si>
    <t>name=billCity</t>
  </si>
  <si>
    <t>name=billState</t>
  </si>
  <si>
    <t>WebEdit_Billing_PostalCode</t>
  </si>
  <si>
    <t>name=billZip</t>
  </si>
  <si>
    <t>name=billCountry</t>
  </si>
  <si>
    <t>SelectBox_Billing_Country</t>
  </si>
  <si>
    <t>Brwsr_Billing_Address</t>
  </si>
  <si>
    <t>Brwsr_Delivery_Address</t>
  </si>
  <si>
    <t>WebEdit_Delivery_Address1</t>
  </si>
  <si>
    <t>WebEdit_Delivery_Address2</t>
  </si>
  <si>
    <t>WebEdit_Delivery_City</t>
  </si>
  <si>
    <t>WebEdit_Delivery_State</t>
  </si>
  <si>
    <t>WebEdit_Delivery_PostalCode</t>
  </si>
  <si>
    <t>SelectBox_Delivery_Country</t>
  </si>
  <si>
    <t>name=delAddress1</t>
  </si>
  <si>
    <t>name=delAddress2</t>
  </si>
  <si>
    <t>name=delCity</t>
  </si>
  <si>
    <t>name=delState</t>
  </si>
  <si>
    <t>name=delZip</t>
  </si>
  <si>
    <t>name=delCountry</t>
  </si>
  <si>
    <t>Testcase_Register_NewUser</t>
  </si>
  <si>
    <t>Testcase_Login_Application</t>
  </si>
  <si>
    <t>TestMercury_Tour_Testcase_#3</t>
  </si>
  <si>
    <t>Broswer('Brwsr_Mercury_LandingPage').Object('WebButton_Continue')</t>
  </si>
  <si>
    <t>Broswer('Brwsr_Billing_Address')</t>
  </si>
  <si>
    <t>Broswer('Brwsr_Billing_Address').Object('WebEdit_Billing_Address1')</t>
  </si>
  <si>
    <t>Broswer('Brwsr_Billing_Address').Object('WebEdit_Billing_Address2')</t>
  </si>
  <si>
    <t>Broswer('Brwsr_Billing_Address').Object('WebEdit_Billing_City')</t>
  </si>
  <si>
    <t>Broswer('Brwsr_Billing_Address').Object('WebEdit_Billing_State')</t>
  </si>
  <si>
    <t>Broswer('Brwsr_Billing_Address').Object('WebEdit_Billing_PostalCode')</t>
  </si>
  <si>
    <t>Broswer('Brwsr_Billing_Address').Object('SelectBox_Billing_Country')</t>
  </si>
  <si>
    <t>Broswer('Brwsr_Delivery_Address')</t>
  </si>
  <si>
    <t>Broswer('Brwsr_Delivery_Address').Object('WebEdit_Delivery_Address1')</t>
  </si>
  <si>
    <t>Broswer('Brwsr_Delivery_Address').Object('WebEdit_Delivery_Address2')</t>
  </si>
  <si>
    <t>Broswer('Brwsr_Delivery_Address').Object('WebEdit_Delivery_City')</t>
  </si>
  <si>
    <t>Broswer('Brwsr_Delivery_Address').Object('WebEdit_Delivery_State')</t>
  </si>
  <si>
    <t>Broswer('Brwsr_Delivery_Address').Object('WebEdit_Delivery_PostalCode')</t>
  </si>
  <si>
    <t>Broswer('Brwsr_Delivery_Address').Object('SelectBox_Delivery_Country')</t>
  </si>
  <si>
    <t>SelectRadio</t>
  </si>
  <si>
    <t>^V_Triptype</t>
  </si>
  <si>
    <t>^V_NumPassenger</t>
  </si>
  <si>
    <t>name=findFlights</t>
  </si>
  <si>
    <t>Brwsr_Mercury_FlightSelection</t>
  </si>
  <si>
    <t>Broswer('Brwsr_Mercury_FlightSelection')</t>
  </si>
  <si>
    <t>Broswer('Brwsr_Mercury_FlightSelection').Object('SelectBox_Depart_Flight')</t>
  </si>
  <si>
    <t>Broswer('Brwsr_Mercury_FlightSelection').Object('SelectBox_Arrive_Flight')</t>
  </si>
  <si>
    <t>Broswer('Brwsr_Mercury_FlightSelection').Object('WebButton_Continue')</t>
  </si>
  <si>
    <t>X</t>
  </si>
  <si>
    <t>Select Flight</t>
  </si>
  <si>
    <t>Passenger Details</t>
  </si>
  <si>
    <t>Brwsr_Mercury_PassengerDetails</t>
  </si>
  <si>
    <t>Broswer('Brwsr_Mercury_FlightSelection').Object('Brwsr_Summary_Screen')</t>
  </si>
  <si>
    <t>Broswer('Brwsr_Mercury_FlightSelection').Object('WebEdit_FirstPassenger_Fname')</t>
  </si>
  <si>
    <t>Broswer('Brwsr_Mercury_FlightSelection').Object('WebEdit_FirstPassenger_Lname')</t>
  </si>
  <si>
    <t>Broswer('Brwsr_Mercury_FlightSelection').Object('SelectBox_FirstPassenger_MealPrefrence')</t>
  </si>
  <si>
    <t>Broswer('Brwsr_Mercury_FlightSelection').Object('WebEdit_SecondPassenger_Fname')</t>
  </si>
  <si>
    <t>Broswer('Brwsr_Mercury_FlightSelection').Object('WebEdit_SecondPassenger_Lname')</t>
  </si>
  <si>
    <t>Broswer('Brwsr_Mercury_FlightSelection').Object('SelectBox_SecondPassenger_MealPrefrence')</t>
  </si>
  <si>
    <t>Broswer('Brwsr_Mercury_FlightSelection').Object('WebEdit_ThirdPassenger_Fname')</t>
  </si>
  <si>
    <t>Broswer('Brwsr_Mercury_FlightSelection').Object('WebEdit_ThirdPassenger_Lname')</t>
  </si>
  <si>
    <t>Broswer('Brwsr_Mercury_FlightSelection').Object('SelectBox_ThirdPassenger_MealPrefrence')</t>
  </si>
  <si>
    <t>^V_NumPassenger &gt; 1</t>
  </si>
  <si>
    <t>Credit Card Details</t>
  </si>
  <si>
    <t>Brwsr_Mercury_CreditCard_Details</t>
  </si>
  <si>
    <t>SelectBox_CardType</t>
  </si>
  <si>
    <t>WebEdit_CardNumber</t>
  </si>
  <si>
    <t>SelectBox_Exp_Month</t>
  </si>
  <si>
    <t>SelectBox_Exp_Year</t>
  </si>
  <si>
    <t>WebEdit_FName</t>
  </si>
  <si>
    <t>WebEdit_LName</t>
  </si>
  <si>
    <t>WebEdit_MName</t>
  </si>
  <si>
    <t>name=cc_last_name</t>
  </si>
  <si>
    <t>name=cc_mid_name</t>
  </si>
  <si>
    <t>name=cc_frst_name</t>
  </si>
  <si>
    <t>name=creditnumber</t>
  </si>
  <si>
    <t>name=creditCard</t>
  </si>
  <si>
    <t>name=cc_exp_dt_mn</t>
  </si>
  <si>
    <t>name=cc_exp_dt_yr</t>
  </si>
  <si>
    <t>Broswer('Brwsr_Mercury_CreditCard_Details')</t>
  </si>
  <si>
    <t>Broswer('Brwsr_Mercury_CreditCard_Details').Object('SelectBox_CardType')</t>
  </si>
  <si>
    <t>Broswer('Brwsr_Mercury_CreditCard_Details').Object('WebEdit_CardNumber')</t>
  </si>
  <si>
    <t>Broswer('Brwsr_Mercury_CreditCard_Details').Object('SelectBox_Exp_Month')</t>
  </si>
  <si>
    <t>Broswer('Brwsr_Mercury_CreditCard_Details').Object('SelectBox_Exp_Year')</t>
  </si>
  <si>
    <t>Broswer('Brwsr_Mercury_CreditCard_Details').Object('WebEdit_FName')</t>
  </si>
  <si>
    <t>Broswer('Brwsr_Mercury_CreditCard_Details').Object('WebEdit_MName')</t>
  </si>
  <si>
    <t>Broswer('Brwsr_Mercury_CreditCard_Details').Object('WebEdit_LName')</t>
  </si>
  <si>
    <t>Broswer('Brwsr_Mercury_CreditCard_Details').Object('')</t>
  </si>
  <si>
    <t>Billing Address</t>
  </si>
  <si>
    <t>Delivery Address</t>
  </si>
  <si>
    <t>WebButton_SecureSubmit</t>
  </si>
  <si>
    <t>name=buyFlights</t>
  </si>
  <si>
    <t>Broswer('Brwsr_Mercury_CreditCard_Details').Object('WebButton_SecureSubmit')</t>
  </si>
  <si>
    <t>^DepartingFrom</t>
  </si>
  <si>
    <t>^DepartingMonth</t>
  </si>
  <si>
    <t>^DepartingDay</t>
  </si>
  <si>
    <t>^ArrivingIn</t>
  </si>
  <si>
    <t>^ArrivingMonth</t>
  </si>
  <si>
    <t>^ArrivingDay</t>
  </si>
  <si>
    <t>^ServiceClass_Perference</t>
  </si>
  <si>
    <t>^Airline_Perference</t>
  </si>
  <si>
    <t>^V_NumPassenger &gt; 2</t>
  </si>
  <si>
    <t>2</t>
  </si>
  <si>
    <t>#3</t>
  </si>
  <si>
    <t>Field Existance = TRUE</t>
  </si>
  <si>
    <t>4</t>
  </si>
  <si>
    <t>5</t>
  </si>
  <si>
    <t>6</t>
  </si>
  <si>
    <t>^Delivery_Address1</t>
  </si>
  <si>
    <t>^Delivery_Address2</t>
  </si>
  <si>
    <t>^Delivery_City</t>
  </si>
  <si>
    <t>^Delivery_State</t>
  </si>
  <si>
    <t>^Delivery_Postal</t>
  </si>
  <si>
    <t>^Delivery_Country</t>
  </si>
  <si>
    <t>^Billing_Address1</t>
  </si>
  <si>
    <t>^Billing_Address2</t>
  </si>
  <si>
    <t>^Billing_City</t>
  </si>
  <si>
    <t>^Billing_State</t>
  </si>
  <si>
    <t>^Billing_Postal</t>
  </si>
  <si>
    <t>^Billing_Country</t>
  </si>
  <si>
    <t>^CardType</t>
  </si>
  <si>
    <t>^CardNumber</t>
  </si>
  <si>
    <t>^Exp_Month</t>
  </si>
  <si>
    <t>^Exp_Year</t>
  </si>
  <si>
    <t>^Card_Fname</t>
  </si>
  <si>
    <t>^Card_Mname</t>
  </si>
  <si>
    <t>^Card_Lname</t>
  </si>
  <si>
    <t>^Passenger3_Fname</t>
  </si>
  <si>
    <t>^Passenger3_Lname</t>
  </si>
  <si>
    <t>^Passenger3_Meal</t>
  </si>
  <si>
    <t>^Passenger2_Fname</t>
  </si>
  <si>
    <t>^Passenger2_Lname</t>
  </si>
  <si>
    <t>^Passenger2_Meal</t>
  </si>
  <si>
    <t>^Passenger1_Fname</t>
  </si>
  <si>
    <t>^Passenger1_Lname</t>
  </si>
  <si>
    <t>^Passenger1_Meal</t>
  </si>
  <si>
    <t>^Depart_Flight</t>
  </si>
  <si>
    <t>^Arrive_Flight</t>
  </si>
  <si>
    <t>name=tripType</t>
  </si>
  <si>
    <t>Broswer('Brwsr_Mercury_Home').Object('WebLink_SignIn')</t>
  </si>
  <si>
    <t>xpath=//a[text()='REGISTER']</t>
  </si>
  <si>
    <t>28-September-2016-1:10:26 PM</t>
  </si>
  <si>
    <t>28-September-2016-1:10:31 PM</t>
  </si>
  <si>
    <t>28-September-2016-1:10:32 PM</t>
  </si>
  <si>
    <t>28-September-2016-1:12:36 PM</t>
  </si>
  <si>
    <t>Itr#1 PASS
Itr#2 PASS
Itr#3 PASS</t>
  </si>
  <si>
    <t>Itr#1 E:\apna\FrameWork\NagarroReusableFramework\Framework\Reports\SetValue_Sep 28, 2016, 1-12-28 PM.png
Itr#2 E:\apna\FrameWork\NagarroReusableFramework\Framework\Reports\SetValue_Sep 28, 2016, 1-12-32 PM.png
Itr#3 E:\apna\FrameWork\NagarroReusableFramework\Framework\Reports\SetValue_Sep 28, 2016, 1-12-36 PM.png</t>
  </si>
  <si>
    <t>Itr#1 FAIL
Itr#2 PASS
Itr#3 PASS</t>
  </si>
  <si>
    <t>Itr#1 E:\apna\FrameWork\NagarroReusableFramework\Framework\Reports\SetValue_Sep 28, 2016, 1-12-27 PM.png
Itr#2 E:\apna\FrameWork\NagarroReusableFramework\Framework\Reports\SetValue_Sep 28, 2016, 1-12-31 PM.png
Itr#3 E:\apna\FrameWork\NagarroReusableFramework\Framework\Reports\SetValue_Sep 28, 2016, 1-12-35 PM.png</t>
  </si>
  <si>
    <t>Itr#1 E:\apna\FrameWork\NagarroReusableFramework\Framework\Reports\Launch_Sep 28, 2016, 1-10-36 PM.png
Itr#2 E:\apna\FrameWork\NagarroReusableFramework\Framework\Reports\Launch_Sep 28, 2016, 1-12-30 PM.png
Itr#3 E:\apna\FrameWork\NagarroReusableFramework\Framework\Reports\Launch_Sep 28, 2016, 1-12-34 PM.png</t>
  </si>
  <si>
    <t>28-September-2016-1:12:37 PM</t>
  </si>
  <si>
    <t>28-September-2016-1:12:38 PM</t>
  </si>
  <si>
    <t>28-September-2016-1:12:41 PM</t>
  </si>
  <si>
    <t>28-September-2016-1:12:42 PM</t>
  </si>
  <si>
    <t>TestMercury_Tour</t>
  </si>
  <si>
    <t>{CombinationName}</t>
  </si>
  <si>
    <t>{Description}</t>
  </si>
  <si>
    <t>{SheetName}</t>
  </si>
  <si>
    <t>Configuration Details</t>
  </si>
  <si>
    <t>Jar File Path</t>
  </si>
  <si>
    <t>{URL}</t>
  </si>
  <si>
    <t>{FilePath}</t>
  </si>
  <si>
    <t>NYC_HOME_Testcase_#1</t>
  </si>
  <si>
    <t>{Seconds}</t>
  </si>
  <si>
    <t>{ParentObject}</t>
  </si>
  <si>
    <t>{ObjectName}</t>
  </si>
  <si>
    <t>{Parent}</t>
  </si>
  <si>
    <t>{TextboxObject}</t>
  </si>
  <si>
    <t>Verify Current Day Census HOH Screen</t>
  </si>
  <si>
    <t>ArithCalculate</t>
  </si>
  <si>
    <t>AirthmeticOperation(2,+,3,*^Var1)</t>
  </si>
  <si>
    <t>Calculated value for "ParentObject" is  "ChildObject"</t>
  </si>
  <si>
    <t>Current_Day_Census_HOH</t>
  </si>
  <si>
    <t>SingleAdult</t>
  </si>
  <si>
    <t>Families_With_Children</t>
  </si>
  <si>
    <t>Adult_Family</t>
  </si>
  <si>
    <t>NonDHS_Clients</t>
  </si>
  <si>
    <t>^SingleAdult + ^Families_With_Children + ^Adult_Family + ^NonDHS_Clients</t>
  </si>
  <si>
    <t>Sum_Count</t>
  </si>
  <si>
    <t>^Sum_Count</t>
  </si>
  <si>
    <t>^Current_Day_Census_HOH</t>
  </si>
  <si>
    <t>NYC_123_Testcase_#1</t>
  </si>
  <si>
    <t>{Browser Type}</t>
  </si>
  <si>
    <t>{ChildObject}</t>
  </si>
  <si>
    <t>Project Path</t>
  </si>
  <si>
    <t>Browser Type{Chrome/Firefox/IE}</t>
  </si>
  <si>
    <t>IE</t>
  </si>
  <si>
    <t>http://localhost:8080/dcma/BatchClassManagement.html</t>
  </si>
  <si>
    <t>Var_UploadBatch_URL</t>
  </si>
  <si>
    <t>http://localhost:8080/dcma/UploadBatch.html</t>
  </si>
  <si>
    <t>localhost1234</t>
  </si>
  <si>
    <t>Var_BatchPath</t>
  </si>
  <si>
    <t>E:\Ephesoft\SharedFolders\sample-batches\us-invoice\US-Invoice.tif</t>
  </si>
  <si>
    <t>V_Mercury_URL</t>
  </si>
  <si>
    <t>V_Fname</t>
  </si>
  <si>
    <t>Rahul</t>
  </si>
  <si>
    <t>V_Lname</t>
  </si>
  <si>
    <t>Kumar</t>
  </si>
  <si>
    <t>V_Phone</t>
  </si>
  <si>
    <t>9800898890</t>
  </si>
  <si>
    <t>V_Email</t>
  </si>
  <si>
    <t>rk@gmail.com</t>
  </si>
  <si>
    <t>V_Address1</t>
  </si>
  <si>
    <t>12, Palam Vihar</t>
  </si>
  <si>
    <t>V_Address2</t>
  </si>
  <si>
    <t>Sector 23</t>
  </si>
  <si>
    <t>V_City</t>
  </si>
  <si>
    <t>Gurgaon</t>
  </si>
  <si>
    <t>V_State</t>
  </si>
  <si>
    <t>Haryana</t>
  </si>
  <si>
    <t>V_Postal</t>
  </si>
  <si>
    <t>122023</t>
  </si>
  <si>
    <t>V_Country</t>
  </si>
  <si>
    <t>INDIA</t>
  </si>
  <si>
    <t>V_UserName</t>
  </si>
  <si>
    <t>V_Pwd</t>
  </si>
  <si>
    <t>mycantos</t>
  </si>
  <si>
    <t>V_Confirm</t>
  </si>
  <si>
    <t>V_Triptype</t>
  </si>
  <si>
    <t>roundtrip</t>
  </si>
  <si>
    <t>V_NumPassenger</t>
  </si>
  <si>
    <t>DepartingFrom</t>
  </si>
  <si>
    <t>Frankfurt</t>
  </si>
  <si>
    <t>DepartingMonth</t>
  </si>
  <si>
    <t>October</t>
  </si>
  <si>
    <t>DepartingDay</t>
  </si>
  <si>
    <t>25</t>
  </si>
  <si>
    <t>ArrivingIn</t>
  </si>
  <si>
    <t>Acapulco</t>
  </si>
  <si>
    <t>ArrivingMonth</t>
  </si>
  <si>
    <t>ArrivingDay</t>
  </si>
  <si>
    <t>ServiceClass_Perference</t>
  </si>
  <si>
    <t>First</t>
  </si>
  <si>
    <t>Airline_Perference</t>
  </si>
  <si>
    <t>Blue Skies Airlines</t>
  </si>
  <si>
    <t>Depart_Flight</t>
  </si>
  <si>
    <t>Blue Skies Airlines$361$271$7:10</t>
  </si>
  <si>
    <t>Arrive_Flight</t>
  </si>
  <si>
    <t>Pangea Airlines$632$282$16:37</t>
  </si>
  <si>
    <t>Passenger1_Fname</t>
  </si>
  <si>
    <t>Rohan</t>
  </si>
  <si>
    <t>Passenger1_Lname</t>
  </si>
  <si>
    <t>Passenger1_Meal</t>
  </si>
  <si>
    <t>Diabetic</t>
  </si>
  <si>
    <t>Passenger2_Fname</t>
  </si>
  <si>
    <t>Rajender</t>
  </si>
  <si>
    <t>Passenger2_Lname</t>
  </si>
  <si>
    <t>Passenger2_Meal</t>
  </si>
  <si>
    <t>Low Calorie</t>
  </si>
  <si>
    <t>Passenger3_Fname</t>
  </si>
  <si>
    <t>Sonal</t>
  </si>
  <si>
    <t>Passenger3_Lname</t>
  </si>
  <si>
    <t>Singh</t>
  </si>
  <si>
    <t>Passenger3_Meal</t>
  </si>
  <si>
    <t>Vegetarian</t>
  </si>
  <si>
    <t>CardType</t>
  </si>
  <si>
    <t>MasterCard</t>
  </si>
  <si>
    <t>CardNumber</t>
  </si>
  <si>
    <t>1234090978771120</t>
  </si>
  <si>
    <t>Exp_Month</t>
  </si>
  <si>
    <t>Exp_Year</t>
  </si>
  <si>
    <t>2010</t>
  </si>
  <si>
    <t>Card_Fname</t>
  </si>
  <si>
    <t>Card_Mname</t>
  </si>
  <si>
    <t>Card_Lname</t>
  </si>
  <si>
    <t>Billing_Address1</t>
  </si>
  <si>
    <t>ACME Company</t>
  </si>
  <si>
    <t>Billing_Address2</t>
  </si>
  <si>
    <t>Belverly Hills Blvd</t>
  </si>
  <si>
    <t>Billing_City</t>
  </si>
  <si>
    <t>Irvine</t>
  </si>
  <si>
    <t>Billing_State</t>
  </si>
  <si>
    <t>CA</t>
  </si>
  <si>
    <t>Billing_Postal</t>
  </si>
  <si>
    <t>90210</t>
  </si>
  <si>
    <t>Billing_Country</t>
  </si>
  <si>
    <t xml:space="preserve">UNITED STATES </t>
  </si>
  <si>
    <t>Delivery_Address1</t>
  </si>
  <si>
    <t>Delivery_Address2</t>
  </si>
  <si>
    <t>Delivery_City</t>
  </si>
  <si>
    <t>Delivery_State</t>
  </si>
  <si>
    <t>Delivery_Postal</t>
  </si>
  <si>
    <t>Delivery_Country</t>
  </si>
  <si>
    <t>C:\Users\sachinahuja\Desktop\Framework</t>
  </si>
  <si>
    <t>C:\Users\sachinahuja\Desktop\Framework\KDF.jar</t>
  </si>
  <si>
    <t>13-February-2017-5:17:17 PM</t>
  </si>
  <si>
    <t>Successfully Launched Application. http://newtours.demoaut.com/</t>
  </si>
  <si>
    <t>13-February-2017-5:17:23 PM</t>
  </si>
  <si>
    <t>WebLink_Register Object exists</t>
  </si>
  <si>
    <t>Successfully Clicked on WebLink_Register</t>
  </si>
  <si>
    <t>13-February-2017-5:17:24 PM</t>
  </si>
  <si>
    <t>WebEdit_Fname Object exists</t>
  </si>
  <si>
    <t>13-February-2017-5:17:25 PM</t>
  </si>
  <si>
    <t>Rahul value has been set at WebEdit_Fname</t>
  </si>
  <si>
    <t>13-February-2017-5:17:26 PM</t>
  </si>
  <si>
    <t>Kumar value has been set at WebEdit_Lname</t>
  </si>
  <si>
    <t>13-February-2017-5:17:27 PM</t>
  </si>
  <si>
    <t>9800898890 value has been set at WebEdit_Phone</t>
  </si>
  <si>
    <t>13-February-2017-5:17:28 PM</t>
  </si>
  <si>
    <t>rk@gmail.com value has been set at WebEdit_Email</t>
  </si>
  <si>
    <t>13-February-2017-5:17:29 PM</t>
  </si>
  <si>
    <t>12, Palam Vihar value has been set at WebEdit_Address</t>
  </si>
  <si>
    <t>13-February-2017-5:17:30 PM</t>
  </si>
  <si>
    <t>Sector 23 value has been set at WebEdit_Address2</t>
  </si>
  <si>
    <t>13-February-2017-5:17:31 PM</t>
  </si>
  <si>
    <t>Gurgaon value has been set at WebEdit_City</t>
  </si>
  <si>
    <t>13-February-2017-5:17:32 PM</t>
  </si>
  <si>
    <t>Haryana value has been set at WebEdit_State</t>
  </si>
  <si>
    <t>13-February-2017-5:17:33 PM</t>
  </si>
  <si>
    <t>122023 value has been set at WebEdit_PostalCode</t>
  </si>
  <si>
    <t>13-February-2017-5:17:34 PM</t>
  </si>
  <si>
    <t>INDIA option is successfully selected.</t>
  </si>
  <si>
    <t>13-February-2017-5:17:37 PM</t>
  </si>
  <si>
    <t>devils value has been set at WebEdit_UserName</t>
  </si>
  <si>
    <t>13-February-2017-5:17:42 PM</t>
  </si>
  <si>
    <t>mycantos value has been set at WebEdit_Pwd</t>
  </si>
  <si>
    <t>13-February-2017-5:17:43 PM</t>
  </si>
  <si>
    <t>mycantos value has been set at WebEdit_ConfirmPwd</t>
  </si>
  <si>
    <t>Successfully Clicked on WebButton_Register</t>
  </si>
  <si>
    <t>13-February-2017-5:17:46 PM</t>
  </si>
  <si>
    <t>WebLink_SignIn Object exists</t>
  </si>
  <si>
    <t>Successfully Closed.</t>
  </si>
  <si>
    <t>13-February-2017-5:17:48 PM</t>
  </si>
  <si>
    <t>Exception in Launch method : IE</t>
  </si>
  <si>
    <t>13-February-2017-5:17:51 PM</t>
  </si>
  <si>
    <t>FAIL</t>
  </si>
  <si>
    <t>Exception occured in Clicking the object</t>
  </si>
  <si>
    <t>13-February-2017-5:17:52 PM</t>
  </si>
  <si>
    <t>Successfully waited for 1 Sec.</t>
  </si>
  <si>
    <t>13-February-2017-5:17:53 PM</t>
  </si>
  <si>
    <t>Exception in SetValue method with WebEdit_UserName</t>
  </si>
  <si>
    <t>Exception in SetValue method with WebEdit_Pwd</t>
  </si>
  <si>
    <t>13-February-2017-5:17:54 PM</t>
  </si>
  <si>
    <t>SelectBox_PassengerCount Object doesn't exist</t>
  </si>
  <si>
    <t>FALSE</t>
  </si>
  <si>
    <t>Exception occured in performAction()</t>
  </si>
  <si>
    <t>13-February-2017-5:17:55 PM</t>
  </si>
  <si>
    <t>Exception occurred in SelectValue.</t>
  </si>
  <si>
    <t>13-February-2017-5:17:56 PM</t>
  </si>
  <si>
    <t>13-February-2017-5:17:57 PM</t>
  </si>
  <si>
    <t>13-February-2017-5:17:58 PM</t>
  </si>
  <si>
    <t>Exception in SetValue method with WebEdit_FirstPassenger_Fname</t>
  </si>
  <si>
    <t>13-February-2017-5:17:59 PM</t>
  </si>
  <si>
    <t>Exception in SetValue method with WebEdit_FirstPassenger_Lname</t>
  </si>
  <si>
    <t>Condition is PASS</t>
  </si>
  <si>
    <t>13-February-2017-5:18:00 PM</t>
  </si>
  <si>
    <t>Exception in SetValue method with WebEdit_SecondPassenger_Fname</t>
  </si>
  <si>
    <t>Exception in SetValue method with WebEdit_SecondPassenger_Lname</t>
  </si>
  <si>
    <t>13-February-2017-5:18:01 PM</t>
  </si>
  <si>
    <t>Conditional If Exits</t>
  </si>
  <si>
    <t>Condition is FAIL</t>
  </si>
  <si>
    <t>Event|Statement Skipped</t>
  </si>
  <si>
    <t>13-February-2017-5:18:02 PM</t>
  </si>
  <si>
    <t>Exception in SetValue method with WebEdit_CardNumber</t>
  </si>
  <si>
    <t>13-February-2017-5:18:03 PM</t>
  </si>
  <si>
    <t>Exception in SetValue method with WebEdit_FName</t>
  </si>
  <si>
    <t>Exception in SetValue method with WebEdit_MName</t>
  </si>
  <si>
    <t>Exception in SetValue method with WebEdit_LName</t>
  </si>
  <si>
    <t>13-February-2017-5:18:04 PM</t>
  </si>
  <si>
    <t>Exception in SetValue method with WebEdit_Billing_Address1</t>
  </si>
  <si>
    <t>Exception in SetValue method with WebEdit_Billing_Address2</t>
  </si>
  <si>
    <t>Exception in SetValue method with WebEdit_Billing_City</t>
  </si>
  <si>
    <t>Exception in SetValue method with WebEdit_Billing_State</t>
  </si>
  <si>
    <t>13-February-2017-5:18:05 PM</t>
  </si>
  <si>
    <t>Exception in SetValue method with WebEdit_Billing_PostalCode</t>
  </si>
  <si>
    <t>Exception in SetValue method with WebEdit_Delivery_Address1</t>
  </si>
  <si>
    <t>13-February-2017-5:18:06 PM</t>
  </si>
  <si>
    <t>Exception in SetValue method with WebEdit_Delivery_Address2</t>
  </si>
  <si>
    <t>Exception in SetValue method with WebEdit_Delivery_City</t>
  </si>
  <si>
    <t>Exception in SetValue method with WebEdit_Delivery_State</t>
  </si>
  <si>
    <t>Exception in SetValue method with WebEdit_Delivery_PostalCode</t>
  </si>
  <si>
    <t>13-February-2017-5:18:07 PM</t>
  </si>
  <si>
    <t>13-February-2017-5:18:08 PM</t>
  </si>
  <si>
    <t>http://10.4.22.242:7071/</t>
  </si>
  <si>
    <t>id=username</t>
  </si>
  <si>
    <t>id=password</t>
  </si>
  <si>
    <t>xpath=html/body/div[2]/div/div[1]/div[2]/div[3]/div/div[1]/a[1]</t>
  </si>
  <si>
    <t>id=login-button</t>
  </si>
  <si>
    <t>administrator</t>
  </si>
  <si>
    <t>tm77dac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</si>
</sst>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alibri"/>
      <family val="2"/>
    </font>
    <font>
      <b/>
      <sz val="9"/>
      <name val="Calibri"/>
      <family val="2"/>
    </font>
    <font>
      <sz val="9"/>
      <color indexed="8"/>
      <name val="Calibri"/>
      <family val="2"/>
    </font>
    <font>
      <sz val="10"/>
      <color indexed="9"/>
      <name val="Arial"/>
      <family val="2"/>
    </font>
    <font>
      <b/>
      <i/>
      <sz val="10"/>
      <name val="Arial"/>
      <family val="2"/>
    </font>
    <font>
      <sz val="9"/>
      <color indexed="9"/>
      <name val="Calibri"/>
      <family val="2"/>
    </font>
    <font>
      <b/>
      <i/>
      <sz val="9"/>
      <name val="Calibri"/>
      <family val="2"/>
    </font>
    <font>
      <sz val="9"/>
      <color indexed="39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u/>
      <sz val="10"/>
      <color indexed="12"/>
      <name val="Arial"/>
      <family val="2"/>
    </font>
    <font>
      <sz val="8"/>
      <color indexed="8"/>
      <name val="Calibri"/>
      <family val="2"/>
    </font>
    <font>
      <b/>
      <sz val="11"/>
      <color indexed="12"/>
      <name val="Calibri"/>
      <family val="2"/>
    </font>
    <font>
      <b/>
      <sz val="12"/>
      <color indexed="12"/>
      <name val="Calibri"/>
      <family val="2"/>
    </font>
    <font>
      <sz val="8"/>
      <name val="Calibri"/>
      <family val="2"/>
    </font>
    <font>
      <b/>
      <sz val="8"/>
      <color indexed="81"/>
      <name val="Calibri"/>
      <family val="2"/>
    </font>
    <font>
      <b/>
      <i/>
      <sz val="9"/>
      <color indexed="22"/>
      <name val="Calibri"/>
      <family val="2"/>
    </font>
    <font>
      <sz val="10"/>
      <color indexed="11"/>
      <name val="Calibri"/>
      <family val="2"/>
    </font>
    <font>
      <u/>
      <sz val="10"/>
      <name val="Arial"/>
      <family val="2"/>
    </font>
    <font>
      <i/>
      <sz val="9"/>
      <name val="Calibri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39"/>
      <name val="Calibri"/>
      <family val="2"/>
    </font>
    <font>
      <b/>
      <sz val="9"/>
      <color indexed="39"/>
      <name val="Calibri"/>
      <family val="2"/>
    </font>
    <font>
      <i/>
      <sz val="10"/>
      <color indexed="8"/>
      <name val="Calibri"/>
      <family val="2"/>
    </font>
    <font>
      <i/>
      <sz val="10"/>
      <color indexed="11"/>
      <name val="Calibri"/>
      <family val="2"/>
    </font>
    <font>
      <b/>
      <i/>
      <sz val="10"/>
      <color indexed="11"/>
      <name val="Calibri"/>
      <family val="2"/>
    </font>
    <font>
      <b/>
      <sz val="10"/>
      <color indexed="11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i/>
      <sz val="9"/>
      <color indexed="8"/>
      <name val="Calibri"/>
      <family val="2"/>
    </font>
    <font>
      <b/>
      <sz val="9"/>
      <color indexed="17"/>
      <name val="Arial"/>
      <family val="2"/>
    </font>
    <font>
      <u/>
      <sz val="9"/>
      <color indexed="12"/>
      <name val="Arial"/>
      <family val="2"/>
    </font>
    <font>
      <sz val="9"/>
      <color indexed="8"/>
      <name val="Consolas"/>
      <family val="3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9"/>
      <color indexed="63"/>
      <name val="Consolas"/>
      <family val="3"/>
    </font>
    <font>
      <b/>
      <sz val="9"/>
      <color indexed="17"/>
      <name val="Arial"/>
      <family val="2"/>
    </font>
    <font>
      <b/>
      <sz val="9"/>
      <color indexed="10"/>
      <name val="Arial"/>
      <family val="2"/>
    </font>
    <font>
      <u/>
      <sz val="9"/>
      <color indexed="12"/>
      <name val="Arial"/>
      <family val="2"/>
    </font>
    <font>
      <b/>
      <sz val="10"/>
      <name val="Calibri"/>
      <family val="2"/>
    </font>
    <font>
      <b/>
      <sz val="11"/>
      <name val="Calibri"/>
      <family val="2"/>
    </font>
    <font>
      <sz val="9"/>
      <color indexed="17"/>
      <name val="Arial"/>
      <family val="2"/>
    </font>
    <font>
      <sz val="9"/>
      <color indexed="10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i/>
      <sz val="9"/>
      <color indexed="8"/>
      <name val="Calibri"/>
      <family val="2"/>
    </font>
    <font>
      <b/>
      <sz val="9"/>
      <color indexed="17"/>
      <name val="Arial"/>
    </font>
    <font>
      <b/>
      <sz val="9"/>
      <color indexed="10"/>
      <name val="Arial"/>
    </font>
    <font>
      <u/>
      <sz val="9"/>
      <color indexed="12"/>
      <name val="Arial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4">
    <xf numFmtId="0" fontId="0" fillId="0" borderId="0" xfId="0"/>
    <xf numFmtId="0" fontId="2" fillId="2" borderId="0" xfId="5" applyFont="1" applyFill="1" applyAlignment="1">
      <alignment horizontal="center"/>
    </xf>
    <xf numFmtId="0" fontId="3" fillId="2" borderId="0" xfId="5" applyFont="1" applyFill="1" applyBorder="1" applyAlignment="1">
      <alignment horizontal="center"/>
    </xf>
    <xf numFmtId="0" fontId="2" fillId="2" borderId="0" xfId="5" applyFont="1" applyFill="1"/>
    <xf numFmtId="0" fontId="3" fillId="2" borderId="0" xfId="5" applyFont="1" applyFill="1"/>
    <xf numFmtId="0" fontId="2" fillId="2" borderId="0" xfId="5" applyFont="1" applyFill="1" applyAlignment="1">
      <alignment horizontal="left"/>
    </xf>
    <xf numFmtId="0" fontId="3" fillId="2" borderId="0" xfId="5" applyFont="1" applyFill="1" applyAlignment="1">
      <alignment horizontal="center"/>
    </xf>
    <xf numFmtId="0" fontId="2" fillId="3" borderId="0" xfId="5" applyFont="1" applyFill="1" applyAlignment="1">
      <alignment horizontal="center"/>
    </xf>
    <xf numFmtId="0" fontId="2" fillId="0" borderId="0" xfId="5" applyFont="1" applyBorder="1" applyAlignment="1">
      <alignment horizontal="left"/>
    </xf>
    <xf numFmtId="0" fontId="2" fillId="0" borderId="0" xfId="5" applyFont="1" applyBorder="1"/>
    <xf numFmtId="0" fontId="2" fillId="3" borderId="0" xfId="5" applyFont="1" applyFill="1"/>
    <xf numFmtId="0" fontId="2" fillId="4" borderId="0" xfId="5" applyFont="1" applyFill="1"/>
    <xf numFmtId="0" fontId="2" fillId="3" borderId="0" xfId="5" applyFont="1" applyFill="1" applyAlignment="1">
      <alignment wrapText="1"/>
    </xf>
    <xf numFmtId="0" fontId="2" fillId="3" borderId="0" xfId="5" applyFont="1" applyFill="1" applyAlignment="1">
      <alignment horizontal="left"/>
    </xf>
    <xf numFmtId="0" fontId="2" fillId="3" borderId="0" xfId="2" applyFont="1" applyFill="1"/>
    <xf numFmtId="0" fontId="2" fillId="3" borderId="0" xfId="2" applyFont="1" applyFill="1" applyAlignment="1">
      <alignment horizontal="left"/>
    </xf>
    <xf numFmtId="0" fontId="1" fillId="0" borderId="0" xfId="2"/>
    <xf numFmtId="0" fontId="3" fillId="3" borderId="0" xfId="2" applyFont="1" applyFill="1" applyAlignment="1">
      <alignment horizontal="center"/>
    </xf>
    <xf numFmtId="0" fontId="3" fillId="3" borderId="0" xfId="2" applyFont="1" applyFill="1"/>
    <xf numFmtId="0" fontId="5" fillId="5" borderId="0" xfId="2" applyFont="1" applyFill="1"/>
    <xf numFmtId="0" fontId="1" fillId="6" borderId="0" xfId="2" applyFill="1"/>
    <xf numFmtId="0" fontId="6" fillId="0" borderId="0" xfId="2" applyFont="1"/>
    <xf numFmtId="0" fontId="1" fillId="0" borderId="0" xfId="2" applyFont="1"/>
    <xf numFmtId="0" fontId="7" fillId="7" borderId="0" xfId="2" applyFont="1" applyFill="1" applyAlignment="1">
      <alignment horizontal="center"/>
    </xf>
    <xf numFmtId="0" fontId="2" fillId="8" borderId="0" xfId="2" applyFont="1" applyFill="1"/>
    <xf numFmtId="0" fontId="7" fillId="3" borderId="0" xfId="2" applyFont="1" applyFill="1"/>
    <xf numFmtId="0" fontId="2" fillId="0" borderId="0" xfId="2" applyFont="1"/>
    <xf numFmtId="0" fontId="8" fillId="0" borderId="0" xfId="2" applyFont="1"/>
    <xf numFmtId="0" fontId="8" fillId="3" borderId="0" xfId="2" applyFont="1" applyFill="1"/>
    <xf numFmtId="0" fontId="3" fillId="2" borderId="0" xfId="6" applyFont="1" applyFill="1" applyAlignment="1">
      <alignment horizontal="center"/>
    </xf>
    <xf numFmtId="0" fontId="3" fillId="9" borderId="0" xfId="6" applyFont="1" applyFill="1" applyAlignment="1">
      <alignment horizontal="center"/>
    </xf>
    <xf numFmtId="0" fontId="2" fillId="3" borderId="0" xfId="6" applyFont="1" applyFill="1"/>
    <xf numFmtId="0" fontId="2" fillId="0" borderId="0" xfId="6" applyFont="1" applyAlignment="1">
      <alignment horizontal="left"/>
    </xf>
    <xf numFmtId="0" fontId="2" fillId="0" borderId="0" xfId="6" applyFont="1"/>
    <xf numFmtId="0" fontId="2" fillId="0" borderId="0" xfId="6" applyFont="1" applyFill="1"/>
    <xf numFmtId="0" fontId="2" fillId="3" borderId="0" xfId="6" applyFont="1" applyFill="1" applyAlignment="1">
      <alignment horizontal="center"/>
    </xf>
    <xf numFmtId="0" fontId="3" fillId="10" borderId="1" xfId="6" applyFont="1" applyFill="1" applyBorder="1" applyAlignment="1">
      <alignment horizontal="center"/>
    </xf>
    <xf numFmtId="0" fontId="3" fillId="10" borderId="2" xfId="6" applyFont="1" applyFill="1" applyBorder="1" applyAlignment="1">
      <alignment horizontal="center"/>
    </xf>
    <xf numFmtId="0" fontId="10" fillId="10" borderId="3" xfId="6" applyFont="1" applyFill="1" applyBorder="1" applyAlignment="1">
      <alignment horizontal="center"/>
    </xf>
    <xf numFmtId="0" fontId="2" fillId="0" borderId="0" xfId="6" applyFont="1" applyAlignment="1">
      <alignment horizontal="center"/>
    </xf>
    <xf numFmtId="0" fontId="11" fillId="0" borderId="4" xfId="4" applyFont="1" applyFill="1" applyBorder="1" applyAlignment="1">
      <alignment horizontal="center"/>
    </xf>
    <xf numFmtId="0" fontId="12" fillId="0" borderId="0" xfId="1" applyBorder="1" applyAlignment="1" applyProtection="1">
      <alignment horizontal="left" indent="1"/>
    </xf>
    <xf numFmtId="0" fontId="2" fillId="0" borderId="0" xfId="6" applyFont="1" applyBorder="1" applyAlignment="1">
      <alignment horizontal="center"/>
    </xf>
    <xf numFmtId="0" fontId="13" fillId="0" borderId="0" xfId="6" applyFont="1" applyBorder="1" applyAlignment="1">
      <alignment horizontal="center" vertical="center"/>
    </xf>
    <xf numFmtId="0" fontId="14" fillId="0" borderId="5" xfId="6" applyFont="1" applyFill="1" applyBorder="1" applyAlignment="1">
      <alignment horizontal="center"/>
    </xf>
    <xf numFmtId="0" fontId="2" fillId="0" borderId="0" xfId="6" applyFont="1" applyAlignment="1">
      <alignment horizontal="left" indent="1"/>
    </xf>
    <xf numFmtId="0" fontId="2" fillId="0" borderId="5" xfId="6" applyFont="1" applyBorder="1" applyAlignment="1">
      <alignment horizontal="center"/>
    </xf>
    <xf numFmtId="0" fontId="16" fillId="0" borderId="0" xfId="6" applyFont="1" applyBorder="1" applyAlignment="1">
      <alignment horizontal="center" vertical="center"/>
    </xf>
    <xf numFmtId="0" fontId="2" fillId="0" borderId="0" xfId="6" applyFont="1" applyBorder="1" applyAlignment="1">
      <alignment horizontal="left" indent="1"/>
    </xf>
    <xf numFmtId="0" fontId="2" fillId="0" borderId="4" xfId="6" applyFont="1" applyBorder="1" applyAlignment="1">
      <alignment horizontal="center"/>
    </xf>
    <xf numFmtId="0" fontId="2" fillId="0" borderId="5" xfId="6" applyFont="1" applyBorder="1" applyAlignment="1">
      <alignment horizontal="left" indent="1"/>
    </xf>
    <xf numFmtId="0" fontId="2" fillId="3" borderId="0" xfId="4" applyFont="1" applyFill="1"/>
    <xf numFmtId="0" fontId="3" fillId="3" borderId="0" xfId="4" applyFont="1" applyFill="1"/>
    <xf numFmtId="0" fontId="18" fillId="11" borderId="0" xfId="2" applyFont="1" applyFill="1" applyAlignment="1">
      <alignment horizontal="center"/>
    </xf>
    <xf numFmtId="0" fontId="18" fillId="11" borderId="0" xfId="2" applyFont="1" applyFill="1" applyAlignment="1">
      <alignment horizontal="right"/>
    </xf>
    <xf numFmtId="0" fontId="18" fillId="11" borderId="0" xfId="2" applyFont="1" applyFill="1"/>
    <xf numFmtId="0" fontId="8" fillId="3" borderId="0" xfId="4" applyFont="1" applyFill="1"/>
    <xf numFmtId="0" fontId="11" fillId="0" borderId="0" xfId="4" applyFont="1" applyFill="1" applyAlignment="1">
      <alignment horizontal="center"/>
    </xf>
    <xf numFmtId="0" fontId="2" fillId="0" borderId="0" xfId="4" applyFont="1" applyFill="1" applyAlignment="1">
      <alignment horizontal="left" indent="1"/>
    </xf>
    <xf numFmtId="0" fontId="2" fillId="0" borderId="0" xfId="4" applyFont="1" applyFill="1"/>
    <xf numFmtId="0" fontId="12" fillId="3" borderId="0" xfId="1" applyFont="1" applyFill="1" applyAlignment="1" applyProtection="1"/>
    <xf numFmtId="0" fontId="11" fillId="3" borderId="0" xfId="6" applyFont="1" applyFill="1" applyAlignment="1">
      <alignment wrapText="1"/>
    </xf>
    <xf numFmtId="0" fontId="2" fillId="3" borderId="0" xfId="6" applyFont="1" applyFill="1" applyAlignment="1"/>
    <xf numFmtId="0" fontId="11" fillId="3" borderId="0" xfId="6" applyFont="1" applyFill="1" applyAlignment="1"/>
    <xf numFmtId="0" fontId="19" fillId="3" borderId="0" xfId="6" applyFont="1" applyFill="1" applyAlignment="1">
      <alignment wrapText="1"/>
    </xf>
    <xf numFmtId="0" fontId="2" fillId="3" borderId="0" xfId="6" applyFont="1" applyFill="1" applyAlignment="1">
      <alignment wrapText="1"/>
    </xf>
    <xf numFmtId="0" fontId="20" fillId="0" borderId="0" xfId="1" applyFont="1" applyFill="1" applyAlignment="1" applyProtection="1">
      <alignment horizontal="left" indent="1"/>
    </xf>
    <xf numFmtId="0" fontId="2" fillId="0" borderId="0" xfId="6" applyFont="1" applyFill="1" applyAlignment="1">
      <alignment horizontal="left" indent="1"/>
    </xf>
    <xf numFmtId="0" fontId="2" fillId="0" borderId="0" xfId="2" applyFont="1" applyAlignment="1">
      <alignment horizontal="center"/>
    </xf>
    <xf numFmtId="0" fontId="2" fillId="0" borderId="0" xfId="4" applyFont="1" applyAlignment="1">
      <alignment horizontal="center"/>
    </xf>
    <xf numFmtId="0" fontId="2" fillId="0" borderId="0" xfId="4" applyFont="1"/>
    <xf numFmtId="0" fontId="1" fillId="0" borderId="0" xfId="4" applyAlignment="1">
      <alignment horizontal="center"/>
    </xf>
    <xf numFmtId="0" fontId="1" fillId="0" borderId="0" xfId="4"/>
    <xf numFmtId="0" fontId="3" fillId="2" borderId="6" xfId="6" applyFont="1" applyFill="1" applyBorder="1" applyAlignment="1">
      <alignment horizontal="center" wrapText="1"/>
    </xf>
    <xf numFmtId="0" fontId="3" fillId="2" borderId="6" xfId="6" applyFont="1" applyFill="1" applyBorder="1" applyAlignment="1">
      <alignment horizontal="center"/>
    </xf>
    <xf numFmtId="0" fontId="3" fillId="2" borderId="7" xfId="6" applyFont="1" applyFill="1" applyBorder="1" applyAlignment="1">
      <alignment horizontal="center" wrapText="1"/>
    </xf>
    <xf numFmtId="0" fontId="3" fillId="10" borderId="6" xfId="6" applyFont="1" applyFill="1" applyBorder="1"/>
    <xf numFmtId="0" fontId="2" fillId="12" borderId="8" xfId="6" applyFont="1" applyFill="1" applyBorder="1"/>
    <xf numFmtId="0" fontId="2" fillId="13" borderId="6" xfId="6" applyFont="1" applyFill="1" applyBorder="1"/>
    <xf numFmtId="0" fontId="2" fillId="12" borderId="6" xfId="6" applyFont="1" applyFill="1" applyBorder="1"/>
    <xf numFmtId="49" fontId="2" fillId="3" borderId="6" xfId="6" applyNumberFormat="1" applyFont="1" applyFill="1" applyBorder="1" applyAlignment="1">
      <alignment horizontal="center"/>
    </xf>
    <xf numFmtId="49" fontId="2" fillId="3" borderId="6" xfId="6" applyNumberFormat="1" applyFont="1" applyFill="1" applyBorder="1"/>
    <xf numFmtId="49" fontId="2" fillId="12" borderId="6" xfId="6" applyNumberFormat="1" applyFont="1" applyFill="1" applyBorder="1"/>
    <xf numFmtId="0" fontId="2" fillId="0" borderId="6" xfId="6" applyFont="1" applyFill="1" applyBorder="1" applyAlignment="1">
      <alignment horizontal="left" indent="2"/>
    </xf>
    <xf numFmtId="0" fontId="2" fillId="0" borderId="6" xfId="6" applyFont="1" applyFill="1" applyBorder="1" applyAlignment="1">
      <alignment horizontal="center"/>
    </xf>
    <xf numFmtId="0" fontId="11" fillId="0" borderId="6" xfId="6" applyFont="1" applyFill="1" applyBorder="1" applyAlignment="1">
      <alignment horizontal="center"/>
    </xf>
    <xf numFmtId="14" fontId="11" fillId="0" borderId="7" xfId="6" applyNumberFormat="1" applyFont="1" applyFill="1" applyBorder="1" applyAlignment="1">
      <alignment horizontal="center"/>
    </xf>
    <xf numFmtId="0" fontId="2" fillId="0" borderId="9" xfId="6" applyFont="1" applyFill="1" applyBorder="1"/>
    <xf numFmtId="0" fontId="2" fillId="0" borderId="10" xfId="6" applyFont="1" applyFill="1" applyBorder="1"/>
    <xf numFmtId="49" fontId="2" fillId="0" borderId="0" xfId="6" applyNumberFormat="1" applyFont="1" applyAlignment="1">
      <alignment horizontal="center"/>
    </xf>
    <xf numFmtId="49" fontId="2" fillId="0" borderId="0" xfId="6" applyNumberFormat="1" applyFont="1"/>
    <xf numFmtId="4" fontId="11" fillId="0" borderId="7" xfId="6" applyNumberFormat="1" applyFont="1" applyFill="1" applyBorder="1" applyAlignment="1">
      <alignment horizontal="center"/>
    </xf>
    <xf numFmtId="8" fontId="11" fillId="0" borderId="7" xfId="6" applyNumberFormat="1" applyFont="1" applyFill="1" applyBorder="1" applyAlignment="1">
      <alignment horizontal="center"/>
    </xf>
    <xf numFmtId="0" fontId="11" fillId="0" borderId="7" xfId="6" applyFont="1" applyFill="1" applyBorder="1" applyAlignment="1">
      <alignment horizontal="center"/>
    </xf>
    <xf numFmtId="0" fontId="11" fillId="0" borderId="0" xfId="6" applyFont="1" applyAlignment="1">
      <alignment horizontal="center"/>
    </xf>
    <xf numFmtId="14" fontId="11" fillId="0" borderId="0" xfId="6" applyNumberFormat="1" applyFont="1" applyAlignment="1">
      <alignment horizontal="center"/>
    </xf>
    <xf numFmtId="0" fontId="2" fillId="0" borderId="9" xfId="6" applyFont="1" applyBorder="1"/>
    <xf numFmtId="0" fontId="2" fillId="0" borderId="10" xfId="6" applyFont="1" applyBorder="1"/>
    <xf numFmtId="4" fontId="11" fillId="0" borderId="0" xfId="6" applyNumberFormat="1" applyFont="1" applyAlignment="1">
      <alignment horizontal="center"/>
    </xf>
    <xf numFmtId="8" fontId="11" fillId="0" borderId="0" xfId="6" applyNumberFormat="1" applyFont="1" applyAlignment="1">
      <alignment horizontal="center"/>
    </xf>
    <xf numFmtId="0" fontId="4" fillId="3" borderId="0" xfId="0" applyFont="1" applyFill="1"/>
    <xf numFmtId="0" fontId="2" fillId="0" borderId="0" xfId="3" applyFont="1" applyFill="1"/>
    <xf numFmtId="0" fontId="2" fillId="0" borderId="0" xfId="2" applyFont="1" applyFill="1"/>
    <xf numFmtId="0" fontId="12" fillId="0" borderId="6" xfId="1" applyFill="1" applyBorder="1" applyAlignment="1" applyProtection="1">
      <alignment horizontal="center"/>
    </xf>
    <xf numFmtId="0" fontId="24" fillId="2" borderId="0" xfId="6" applyFont="1" applyFill="1" applyAlignment="1">
      <alignment horizontal="center"/>
    </xf>
    <xf numFmtId="0" fontId="25" fillId="2" borderId="0" xfId="6" applyFont="1" applyFill="1" applyAlignment="1">
      <alignment horizontal="center"/>
    </xf>
    <xf numFmtId="0" fontId="2" fillId="0" borderId="0" xfId="5" applyFont="1" applyFill="1" applyBorder="1"/>
    <xf numFmtId="0" fontId="2" fillId="0" borderId="0" xfId="5" applyFont="1" applyFill="1"/>
    <xf numFmtId="0" fontId="2" fillId="2" borderId="0" xfId="2" applyFont="1" applyFill="1"/>
    <xf numFmtId="0" fontId="2" fillId="2" borderId="0" xfId="4" applyFont="1" applyFill="1"/>
    <xf numFmtId="0" fontId="2" fillId="14" borderId="0" xfId="4" applyFont="1" applyFill="1" applyAlignment="1">
      <alignment horizontal="left" indent="1"/>
    </xf>
    <xf numFmtId="0" fontId="2" fillId="13" borderId="0" xfId="4" applyFont="1" applyFill="1" applyAlignment="1">
      <alignment horizontal="left" indent="1"/>
    </xf>
    <xf numFmtId="0" fontId="11" fillId="0" borderId="0" xfId="6" applyFont="1" applyFill="1" applyAlignment="1">
      <alignment horizontal="center"/>
    </xf>
    <xf numFmtId="0" fontId="19" fillId="3" borderId="0" xfId="6" applyFont="1" applyFill="1" applyAlignment="1"/>
    <xf numFmtId="0" fontId="21" fillId="3" borderId="0" xfId="6" applyFont="1" applyFill="1"/>
    <xf numFmtId="0" fontId="26" fillId="3" borderId="0" xfId="6" applyFont="1" applyFill="1" applyAlignment="1"/>
    <xf numFmtId="0" fontId="21" fillId="3" borderId="0" xfId="6" applyFont="1" applyFill="1" applyAlignment="1"/>
    <xf numFmtId="0" fontId="27" fillId="3" borderId="0" xfId="6" applyFont="1" applyFill="1" applyAlignment="1"/>
    <xf numFmtId="0" fontId="11" fillId="2" borderId="0" xfId="4" applyFont="1" applyFill="1" applyAlignment="1">
      <alignment horizontal="center"/>
    </xf>
    <xf numFmtId="0" fontId="2" fillId="2" borderId="0" xfId="4" applyFont="1" applyFill="1" applyAlignment="1">
      <alignment horizontal="left" indent="1"/>
    </xf>
    <xf numFmtId="0" fontId="2" fillId="2" borderId="0" xfId="6" applyFont="1" applyFill="1"/>
    <xf numFmtId="0" fontId="12" fillId="2" borderId="0" xfId="1" applyFont="1" applyFill="1" applyAlignment="1" applyProtection="1"/>
    <xf numFmtId="0" fontId="11" fillId="2" borderId="0" xfId="6" applyFont="1" applyFill="1" applyAlignment="1"/>
    <xf numFmtId="0" fontId="2" fillId="2" borderId="0" xfId="6" applyFont="1" applyFill="1" applyAlignment="1"/>
    <xf numFmtId="0" fontId="19" fillId="2" borderId="0" xfId="6" applyFont="1" applyFill="1" applyAlignment="1"/>
    <xf numFmtId="0" fontId="2" fillId="0" borderId="0" xfId="4" quotePrefix="1" applyFont="1" applyFill="1" applyAlignment="1">
      <alignment horizontal="left" indent="1"/>
    </xf>
    <xf numFmtId="0" fontId="8" fillId="3" borderId="0" xfId="6" applyFont="1" applyFill="1"/>
    <xf numFmtId="0" fontId="12" fillId="3" borderId="0" xfId="1" applyFill="1" applyAlignment="1" applyProtection="1"/>
    <xf numFmtId="0" fontId="8" fillId="3" borderId="0" xfId="6" applyFont="1" applyFill="1" applyAlignment="1"/>
    <xf numFmtId="0" fontId="28" fillId="3" borderId="0" xfId="6" applyFont="1" applyFill="1" applyAlignment="1"/>
    <xf numFmtId="0" fontId="29" fillId="3" borderId="0" xfId="6" applyFont="1" applyFill="1" applyAlignment="1"/>
    <xf numFmtId="0" fontId="20" fillId="2" borderId="0" xfId="1" applyFont="1" applyFill="1" applyAlignment="1" applyProtection="1">
      <alignment horizontal="left" indent="1"/>
    </xf>
    <xf numFmtId="0" fontId="12" fillId="2" borderId="0" xfId="1" applyFill="1" applyAlignment="1" applyProtection="1"/>
    <xf numFmtId="0" fontId="29" fillId="2" borderId="0" xfId="6" applyFont="1" applyFill="1" applyAlignment="1"/>
    <xf numFmtId="0" fontId="11" fillId="15" borderId="0" xfId="4" applyFont="1" applyFill="1" applyAlignment="1">
      <alignment horizontal="center"/>
    </xf>
    <xf numFmtId="0" fontId="2" fillId="15" borderId="0" xfId="4" applyFont="1" applyFill="1" applyAlignment="1">
      <alignment horizontal="left" indent="1"/>
    </xf>
    <xf numFmtId="0" fontId="20" fillId="15" borderId="0" xfId="1" applyFont="1" applyFill="1" applyAlignment="1" applyProtection="1">
      <alignment horizontal="left" indent="1"/>
    </xf>
    <xf numFmtId="0" fontId="2" fillId="15" borderId="0" xfId="4" applyFont="1" applyFill="1"/>
    <xf numFmtId="0" fontId="2" fillId="15" borderId="0" xfId="6" applyFont="1" applyFill="1"/>
    <xf numFmtId="0" fontId="12" fillId="15" borderId="0" xfId="1" applyFill="1" applyAlignment="1" applyProtection="1"/>
    <xf numFmtId="0" fontId="11" fillId="15" borderId="0" xfId="6" applyFont="1" applyFill="1" applyAlignment="1"/>
    <xf numFmtId="0" fontId="2" fillId="15" borderId="0" xfId="6" applyFont="1" applyFill="1" applyAlignment="1"/>
    <xf numFmtId="0" fontId="29" fillId="15" borderId="0" xfId="6" applyFont="1" applyFill="1" applyAlignment="1"/>
    <xf numFmtId="0" fontId="11" fillId="16" borderId="0" xfId="4" applyFont="1" applyFill="1" applyAlignment="1">
      <alignment horizontal="center"/>
    </xf>
    <xf numFmtId="0" fontId="2" fillId="16" borderId="0" xfId="6" applyFont="1" applyFill="1" applyAlignment="1">
      <alignment horizontal="left" indent="1"/>
    </xf>
    <xf numFmtId="0" fontId="2" fillId="16" borderId="0" xfId="6" applyFont="1" applyFill="1"/>
    <xf numFmtId="0" fontId="2" fillId="13" borderId="0" xfId="4" quotePrefix="1" applyFont="1" applyFill="1" applyAlignment="1">
      <alignment horizontal="left" indent="1"/>
    </xf>
    <xf numFmtId="0" fontId="11" fillId="17" borderId="0" xfId="4" applyFont="1" applyFill="1" applyAlignment="1">
      <alignment horizontal="center"/>
    </xf>
    <xf numFmtId="0" fontId="2" fillId="17" borderId="0" xfId="6" applyFont="1" applyFill="1" applyAlignment="1">
      <alignment horizontal="left" indent="1"/>
    </xf>
    <xf numFmtId="0" fontId="2" fillId="17" borderId="0" xfId="4" applyFont="1" applyFill="1" applyAlignment="1">
      <alignment horizontal="left" indent="1"/>
    </xf>
    <xf numFmtId="0" fontId="20" fillId="17" borderId="0" xfId="1" applyFont="1" applyFill="1" applyAlignment="1" applyProtection="1">
      <alignment horizontal="left" indent="1"/>
    </xf>
    <xf numFmtId="0" fontId="2" fillId="17" borderId="0" xfId="4" applyFont="1" applyFill="1"/>
    <xf numFmtId="0" fontId="2" fillId="17" borderId="0" xfId="6" applyFont="1" applyFill="1"/>
    <xf numFmtId="0" fontId="12" fillId="17" borderId="0" xfId="1" applyFill="1" applyAlignment="1" applyProtection="1"/>
    <xf numFmtId="0" fontId="11" fillId="17" borderId="0" xfId="6" applyFont="1" applyFill="1" applyAlignment="1"/>
    <xf numFmtId="0" fontId="2" fillId="17" borderId="0" xfId="6" applyFont="1" applyFill="1" applyAlignment="1"/>
    <xf numFmtId="0" fontId="29" fillId="17" borderId="0" xfId="6" applyFont="1" applyFill="1" applyAlignment="1"/>
    <xf numFmtId="0" fontId="11" fillId="18" borderId="0" xfId="4" applyFont="1" applyFill="1" applyAlignment="1">
      <alignment horizontal="center"/>
    </xf>
    <xf numFmtId="0" fontId="2" fillId="18" borderId="0" xfId="6" applyFont="1" applyFill="1" applyAlignment="1">
      <alignment horizontal="left" indent="1"/>
    </xf>
    <xf numFmtId="0" fontId="2" fillId="18" borderId="0" xfId="4" applyFont="1" applyFill="1" applyAlignment="1">
      <alignment horizontal="left" indent="1"/>
    </xf>
    <xf numFmtId="0" fontId="20" fillId="18" borderId="0" xfId="1" applyFont="1" applyFill="1" applyAlignment="1" applyProtection="1">
      <alignment horizontal="left" indent="1"/>
    </xf>
    <xf numFmtId="0" fontId="2" fillId="18" borderId="0" xfId="4" applyFont="1" applyFill="1"/>
    <xf numFmtId="0" fontId="2" fillId="18" borderId="0" xfId="6" applyFont="1" applyFill="1"/>
    <xf numFmtId="0" fontId="12" fillId="18" borderId="0" xfId="1" applyFont="1" applyFill="1" applyAlignment="1" applyProtection="1"/>
    <xf numFmtId="0" fontId="11" fillId="18" borderId="0" xfId="6" applyFont="1" applyFill="1" applyAlignment="1"/>
    <xf numFmtId="0" fontId="2" fillId="18" borderId="0" xfId="6" applyFont="1" applyFill="1" applyAlignment="1"/>
    <xf numFmtId="0" fontId="19" fillId="18" borderId="0" xfId="6" applyFont="1" applyFill="1" applyAlignment="1"/>
    <xf numFmtId="0" fontId="12" fillId="0" borderId="0" xfId="1" applyFill="1" applyAlignment="1" applyProtection="1">
      <alignment horizontal="left" indent="1"/>
    </xf>
    <xf numFmtId="0" fontId="12" fillId="18" borderId="0" xfId="1" applyFill="1" applyAlignment="1" applyProtection="1"/>
    <xf numFmtId="0" fontId="29" fillId="18" borderId="0" xfId="6" applyFont="1" applyFill="1" applyAlignment="1"/>
    <xf numFmtId="0" fontId="12" fillId="0" borderId="0" xfId="1" applyFill="1" applyAlignment="1" applyProtection="1"/>
    <xf numFmtId="0" fontId="11" fillId="0" borderId="0" xfId="6" applyFont="1" applyFill="1" applyAlignment="1"/>
    <xf numFmtId="0" fontId="2" fillId="0" borderId="0" xfId="6" applyFont="1" applyFill="1" applyAlignment="1"/>
    <xf numFmtId="0" fontId="29" fillId="0" borderId="0" xfId="6" applyFont="1" applyFill="1" applyAlignment="1"/>
    <xf numFmtId="0" fontId="30" fillId="3" borderId="0" xfId="0" applyFont="1" applyFill="1"/>
    <xf numFmtId="0" fontId="30" fillId="0" borderId="0" xfId="0" applyFont="1"/>
    <xf numFmtId="0" fontId="31" fillId="3" borderId="0" xfId="0" applyFont="1" applyFill="1"/>
    <xf numFmtId="0" fontId="32" fillId="3" borderId="0" xfId="0" applyFont="1" applyFill="1"/>
    <xf numFmtId="0" fontId="9" fillId="0" borderId="0" xfId="6" applyFont="1" applyFill="1"/>
    <xf numFmtId="0" fontId="33" fillId="3" borderId="0" xfId="0" applyFont="1" applyFill="1" applyBorder="1" applyAlignment="1">
      <alignment horizontal="left"/>
    </xf>
    <xf numFmtId="0" fontId="34" fillId="3" borderId="0" xfId="0" applyFont="1" applyFill="1" applyBorder="1" applyAlignment="1">
      <alignment horizontal="left"/>
    </xf>
    <xf numFmtId="0" fontId="4" fillId="2" borderId="0" xfId="0" applyFont="1" applyFill="1"/>
    <xf numFmtId="0" fontId="2" fillId="19" borderId="0" xfId="2" applyFont="1" applyFill="1"/>
    <xf numFmtId="0" fontId="2" fillId="17" borderId="0" xfId="2" applyFont="1" applyFill="1"/>
    <xf numFmtId="0" fontId="35" fillId="0" borderId="0" xfId="0" applyFont="1" applyAlignment="1">
      <alignment vertical="center"/>
    </xf>
    <xf numFmtId="0" fontId="2" fillId="3" borderId="0" xfId="2" applyFont="1" applyFill="1" applyAlignment="1">
      <alignment wrapText="1"/>
    </xf>
    <xf numFmtId="0" fontId="36" fillId="3" borderId="0" xfId="0" applyFont="1" applyFill="1"/>
    <xf numFmtId="0" fontId="36" fillId="0" borderId="0" xfId="0" applyFont="1"/>
    <xf numFmtId="0" fontId="37" fillId="3" borderId="0" xfId="0" applyFont="1" applyFill="1"/>
    <xf numFmtId="0" fontId="38" fillId="3" borderId="0" xfId="0" applyFont="1" applyFill="1"/>
    <xf numFmtId="0" fontId="39" fillId="0" borderId="0" xfId="0" applyFont="1"/>
    <xf numFmtId="0" fontId="21" fillId="0" borderId="0" xfId="2" applyFont="1" applyFill="1"/>
    <xf numFmtId="0" fontId="21" fillId="0" borderId="0" xfId="2" applyFont="1"/>
    <xf numFmtId="0" fontId="21" fillId="3" borderId="0" xfId="2" applyFont="1" applyFill="1"/>
    <xf numFmtId="0" fontId="0" fillId="0" borderId="0" xfId="0" applyFont="1" applyFill="1"/>
    <xf numFmtId="0" fontId="0" fillId="0" borderId="0" xfId="0" applyFont="1"/>
    <xf numFmtId="0" fontId="2" fillId="0" borderId="0" xfId="6" quotePrefix="1" applyFont="1" applyAlignment="1">
      <alignment horizontal="left"/>
    </xf>
    <xf numFmtId="0" fontId="12" fillId="0" borderId="9" xfId="1" applyBorder="1" applyAlignment="1" applyProtection="1"/>
    <xf numFmtId="0" fontId="40" fillId="3" borderId="0" xfId="0" applyFont="1" applyFill="1" applyBorder="1" applyAlignment="1">
      <alignment horizontal="left"/>
    </xf>
    <xf numFmtId="0" fontId="41" fillId="3" borderId="0" xfId="0" applyFont="1" applyFill="1" applyBorder="1" applyAlignment="1">
      <alignment horizontal="left"/>
    </xf>
    <xf numFmtId="0" fontId="42" fillId="3" borderId="0" xfId="0" applyFont="1" applyFill="1" applyBorder="1" applyAlignment="1">
      <alignment horizontal="left"/>
    </xf>
    <xf numFmtId="0" fontId="10" fillId="13" borderId="11" xfId="6" applyFont="1" applyFill="1" applyBorder="1" applyAlignment="1">
      <alignment horizontal="center"/>
    </xf>
    <xf numFmtId="0" fontId="15" fillId="13" borderId="12" xfId="6" applyFont="1" applyFill="1" applyBorder="1" applyAlignment="1">
      <alignment horizontal="left" indent="1"/>
    </xf>
    <xf numFmtId="0" fontId="2" fillId="13" borderId="12" xfId="6" applyFont="1" applyFill="1" applyBorder="1" applyAlignment="1">
      <alignment horizontal="left" indent="1"/>
    </xf>
    <xf numFmtId="49" fontId="2" fillId="13" borderId="12" xfId="6" applyNumberFormat="1" applyFont="1" applyFill="1" applyBorder="1" applyAlignment="1">
      <alignment horizontal="left" indent="1"/>
    </xf>
    <xf numFmtId="0" fontId="2" fillId="12" borderId="0" xfId="6" applyFont="1" applyFill="1" applyBorder="1" applyAlignment="1">
      <alignment horizontal="left" indent="1"/>
    </xf>
    <xf numFmtId="0" fontId="2" fillId="12" borderId="4" xfId="6" applyFont="1" applyFill="1" applyBorder="1" applyAlignment="1">
      <alignment horizontal="left" indent="1"/>
    </xf>
    <xf numFmtId="0" fontId="2" fillId="12" borderId="5" xfId="6" applyFont="1" applyFill="1" applyBorder="1" applyAlignment="1">
      <alignment horizontal="left" indent="1"/>
    </xf>
    <xf numFmtId="0" fontId="46" fillId="12" borderId="4" xfId="6" applyFont="1" applyFill="1" applyBorder="1" applyAlignment="1">
      <alignment horizontal="left" indent="1"/>
    </xf>
    <xf numFmtId="0" fontId="46" fillId="12" borderId="0" xfId="6" applyFont="1" applyFill="1" applyBorder="1" applyAlignment="1">
      <alignment horizontal="left" indent="1"/>
    </xf>
    <xf numFmtId="0" fontId="46" fillId="12" borderId="5" xfId="6" applyFont="1" applyFill="1" applyBorder="1" applyAlignment="1">
      <alignment horizontal="left" indent="1"/>
    </xf>
    <xf numFmtId="0" fontId="2" fillId="12" borderId="13" xfId="6" applyFont="1" applyFill="1" applyBorder="1" applyAlignment="1">
      <alignment horizontal="left" indent="1"/>
    </xf>
    <xf numFmtId="0" fontId="2" fillId="12" borderId="14" xfId="6" applyFont="1" applyFill="1" applyBorder="1" applyAlignment="1">
      <alignment horizontal="left" indent="1"/>
    </xf>
    <xf numFmtId="0" fontId="2" fillId="12" borderId="15" xfId="6" applyFont="1" applyFill="1" applyBorder="1" applyAlignment="1">
      <alignment horizontal="left" indent="1"/>
    </xf>
    <xf numFmtId="0" fontId="2" fillId="12" borderId="6" xfId="5" applyFont="1" applyFill="1" applyBorder="1" applyAlignment="1">
      <alignment horizontal="left"/>
    </xf>
    <xf numFmtId="0" fontId="2" fillId="12" borderId="6" xfId="5" applyFont="1" applyFill="1" applyBorder="1"/>
    <xf numFmtId="0" fontId="45" fillId="3" borderId="0" xfId="0" applyFont="1" applyFill="1" applyBorder="1" applyAlignment="1">
      <alignment horizontal="left"/>
    </xf>
    <xf numFmtId="0" fontId="47" fillId="3" borderId="0" xfId="0" applyFont="1" applyFill="1"/>
    <xf numFmtId="0" fontId="47" fillId="0" borderId="0" xfId="0" applyFont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 applyBorder="1" applyAlignment="1">
      <alignment horizontal="left"/>
    </xf>
    <xf numFmtId="0" fontId="51" fillId="3" borderId="0" xfId="0" applyFont="1" applyFill="1" applyBorder="1" applyAlignment="1">
      <alignment horizontal="left"/>
    </xf>
    <xf numFmtId="0" fontId="52" fillId="3" borderId="0" xfId="0" applyFont="1" applyFill="1" applyBorder="1" applyAlignment="1">
      <alignment horizontal="left"/>
    </xf>
    <xf numFmtId="0" fontId="43" fillId="0" borderId="1" xfId="6" applyFont="1" applyBorder="1" applyAlignment="1">
      <alignment horizontal="center" vertical="center"/>
    </xf>
    <xf numFmtId="0" fontId="43" fillId="0" borderId="2" xfId="6" applyFont="1" applyBorder="1" applyAlignment="1">
      <alignment horizontal="center" vertical="center"/>
    </xf>
    <xf numFmtId="0" fontId="43" fillId="0" borderId="3" xfId="6" applyFont="1" applyBorder="1" applyAlignment="1">
      <alignment horizontal="center" vertical="center"/>
    </xf>
    <xf numFmtId="0" fontId="2" fillId="0" borderId="1" xfId="6" applyFont="1" applyBorder="1" applyAlignment="1">
      <alignment horizontal="center" vertical="center"/>
    </xf>
    <xf numFmtId="0" fontId="2" fillId="0" borderId="2" xfId="6" applyFont="1" applyBorder="1" applyAlignment="1">
      <alignment horizontal="center" vertical="center"/>
    </xf>
    <xf numFmtId="0" fontId="2" fillId="0" borderId="3" xfId="6" applyFont="1" applyBorder="1" applyAlignment="1">
      <alignment horizontal="center" vertical="center"/>
    </xf>
    <xf numFmtId="0" fontId="44" fillId="0" borderId="1" xfId="6" applyFont="1" applyBorder="1" applyAlignment="1">
      <alignment horizontal="center" vertical="center"/>
    </xf>
    <xf numFmtId="0" fontId="44" fillId="0" borderId="2" xfId="6" applyFont="1" applyBorder="1" applyAlignment="1">
      <alignment horizontal="center" vertical="center"/>
    </xf>
    <xf numFmtId="0" fontId="44" fillId="0" borderId="3" xfId="6" applyFont="1" applyBorder="1" applyAlignment="1">
      <alignment horizontal="center" vertical="center"/>
    </xf>
    <xf numFmtId="0" fontId="2" fillId="0" borderId="6" xfId="6" applyFont="1" applyFill="1" applyBorder="1" applyAlignment="1">
      <alignment horizontal="left"/>
    </xf>
  </cellXfs>
  <cellStyles count="7">
    <cellStyle name="Hyperlink" xfId="1" builtinId="8"/>
    <cellStyle name="Nor}al" xfId="2" xr:uid="{00000000-0005-0000-0000-000001000000}"/>
    <cellStyle name="Nor}al 2 2" xfId="3" xr:uid="{00000000-0005-0000-0000-000002000000}"/>
    <cellStyle name="Normal" xfId="0" builtinId="0"/>
    <cellStyle name="Normal 2" xfId="4" xr:uid="{00000000-0005-0000-0000-000004000000}"/>
    <cellStyle name="Normal_Funframe" xfId="5" xr:uid="{00000000-0005-0000-0000-000005000000}"/>
    <cellStyle name="Normal_Scenario_Org" xfId="6" xr:uid="{00000000-0005-0000-0000-000006000000}"/>
  </cellStyles>
  <dxfs count="5"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0</xdr:rowOff>
    </xdr:from>
    <xdr:to>
      <xdr:col>11</xdr:col>
      <xdr:colOff>830580</xdr:colOff>
      <xdr:row>19</xdr:row>
      <xdr:rowOff>68580</xdr:rowOff>
    </xdr:to>
    <xdr:sp macro="" textlink="">
      <xdr:nvSpPr>
        <xdr:cNvPr id="9822" name="Schedule" hidden="1">
          <a:extLst>
            <a:ext uri="{FF2B5EF4-FFF2-40B4-BE49-F238E27FC236}">
              <a16:creationId xmlns:a16="http://schemas.microsoft.com/office/drawing/2014/main" id="{D13F2D83-9654-482D-831C-30298CDB3924}"/>
            </a:ext>
          </a:extLst>
        </xdr:cNvPr>
        <xdr:cNvSpPr>
          <a:spLocks noChangeArrowheads="1"/>
        </xdr:cNvSpPr>
      </xdr:nvSpPr>
      <xdr:spPr bwMode="auto">
        <a:xfrm>
          <a:off x="7520940" y="2392680"/>
          <a:ext cx="2179320" cy="1120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487680</xdr:colOff>
      <xdr:row>2</xdr:row>
      <xdr:rowOff>0</xdr:rowOff>
    </xdr:from>
    <xdr:to>
      <xdr:col>28</xdr:col>
      <xdr:colOff>129540</xdr:colOff>
      <xdr:row>4</xdr:row>
      <xdr:rowOff>0</xdr:rowOff>
    </xdr:to>
    <xdr:pic>
      <xdr:nvPicPr>
        <xdr:cNvPr id="28113" name="CommandButton1">
          <a:extLst>
            <a:ext uri="{FF2B5EF4-FFF2-40B4-BE49-F238E27FC236}">
              <a16:creationId xmlns:a16="http://schemas.microsoft.com/office/drawing/2014/main" id="{35945A27-083D-409B-9AC6-90A4291890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87020" y="289560"/>
          <a:ext cx="94488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487680</xdr:colOff>
      <xdr:row>2</xdr:row>
      <xdr:rowOff>0</xdr:rowOff>
    </xdr:from>
    <xdr:to>
      <xdr:col>28</xdr:col>
      <xdr:colOff>129540</xdr:colOff>
      <xdr:row>4</xdr:row>
      <xdr:rowOff>0</xdr:rowOff>
    </xdr:to>
    <xdr:pic>
      <xdr:nvPicPr>
        <xdr:cNvPr id="28114" name="CommandButton2">
          <a:extLst>
            <a:ext uri="{FF2B5EF4-FFF2-40B4-BE49-F238E27FC236}">
              <a16:creationId xmlns:a16="http://schemas.microsoft.com/office/drawing/2014/main" id="{39550CD3-A0D6-43E2-9AEC-A0613A1178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87020" y="289560"/>
          <a:ext cx="94488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487680</xdr:colOff>
      <xdr:row>1</xdr:row>
      <xdr:rowOff>0</xdr:rowOff>
    </xdr:from>
    <xdr:to>
      <xdr:col>28</xdr:col>
      <xdr:colOff>129540</xdr:colOff>
      <xdr:row>3</xdr:row>
      <xdr:rowOff>7620</xdr:rowOff>
    </xdr:to>
    <xdr:pic>
      <xdr:nvPicPr>
        <xdr:cNvPr id="28115" name="CommandButton1">
          <a:extLst>
            <a:ext uri="{FF2B5EF4-FFF2-40B4-BE49-F238E27FC236}">
              <a16:creationId xmlns:a16="http://schemas.microsoft.com/office/drawing/2014/main" id="{5EDCA428-32D1-4501-ACE6-8C1A6DB0D73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87020" y="137160"/>
          <a:ext cx="944880" cy="312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487680</xdr:colOff>
      <xdr:row>1</xdr:row>
      <xdr:rowOff>0</xdr:rowOff>
    </xdr:from>
    <xdr:to>
      <xdr:col>28</xdr:col>
      <xdr:colOff>129540</xdr:colOff>
      <xdr:row>3</xdr:row>
      <xdr:rowOff>7620</xdr:rowOff>
    </xdr:to>
    <xdr:pic>
      <xdr:nvPicPr>
        <xdr:cNvPr id="28116" name="CommandButton2">
          <a:extLst>
            <a:ext uri="{FF2B5EF4-FFF2-40B4-BE49-F238E27FC236}">
              <a16:creationId xmlns:a16="http://schemas.microsoft.com/office/drawing/2014/main" id="{0885A234-DD3D-49D6-AF91-F542FFF4A8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87020" y="137160"/>
          <a:ext cx="944880" cy="312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leniumNYC\Selenium%20Generic%20Framework\KDF\Book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AFTv1.4\bin\funfram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leniumNYC\Selenium%20Generic%20Framework\funfram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ne.aon.net/Users/AH0133320/Desktop/Check_Toolin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leniumNYC\Selenium%20Generic%20Framework\work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ne.aon.net/Users/ah0131593/AppData/Local/Microsoft/Windows/Temporary%20Internet%20Files/Content.Outlook/VWBX2JWE/TBA%20Tile%20Reference%20Doc%20-%20ALU%20v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ne.aon.net/Users/AH0133320/Desktop/WebCon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case_Example"/>
      <sheetName val="TestPlan"/>
      <sheetName val="TestMercury_Tour"/>
      <sheetName val="TestEphesoft"/>
      <sheetName val="CombinedKeywordSheet"/>
      <sheetName val="Variable_Values"/>
      <sheetName val="yuiiytu"/>
      <sheetName val="Object_Mapping"/>
      <sheetName val="KeywordLibrary"/>
      <sheetName val="Upcoming Keywords"/>
      <sheetName val="Template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KeyWord</v>
          </cell>
        </row>
        <row r="2">
          <cell r="B2" t="str">
            <v>AddDate</v>
          </cell>
        </row>
        <row r="3">
          <cell r="B3" t="str">
            <v>ArithCalculate</v>
          </cell>
        </row>
        <row r="4">
          <cell r="B4" t="str">
            <v>Begin_InnerLoop</v>
          </cell>
        </row>
        <row r="5">
          <cell r="B5" t="str">
            <v>Begin_Loop</v>
          </cell>
        </row>
        <row r="6">
          <cell r="B6" t="str">
            <v>CaprureScreen</v>
          </cell>
        </row>
        <row r="7">
          <cell r="B7" t="str">
            <v>CaptureObject</v>
          </cell>
        </row>
        <row r="8">
          <cell r="B8" t="str">
            <v>CaseValue</v>
          </cell>
        </row>
        <row r="9">
          <cell r="B9" t="str">
            <v>ChangeDateFormat</v>
          </cell>
        </row>
        <row r="10">
          <cell r="B10" t="str">
            <v>ChangeStringCase</v>
          </cell>
        </row>
        <row r="11">
          <cell r="B11" t="str">
            <v>Check</v>
          </cell>
        </row>
        <row r="12">
          <cell r="B12" t="str">
            <v>Click</v>
          </cell>
        </row>
        <row r="13">
          <cell r="B13" t="str">
            <v>ClickOnText</v>
          </cell>
        </row>
        <row r="14">
          <cell r="B14" t="str">
            <v>Close</v>
          </cell>
        </row>
        <row r="15">
          <cell r="B15" t="str">
            <v>CloseAllBrowsers</v>
          </cell>
        </row>
        <row r="16">
          <cell r="B16" t="str">
            <v>CompareValues</v>
          </cell>
        </row>
        <row r="17">
          <cell r="B17" t="str">
            <v>CompareValuesIgnoreCase</v>
          </cell>
        </row>
        <row r="18">
          <cell r="B18" t="str">
            <v>ConcatenateString</v>
          </cell>
        </row>
        <row r="19">
          <cell r="B19" t="str">
            <v>ConvertCASE</v>
          </cell>
        </row>
        <row r="20">
          <cell r="B20" t="str">
            <v>ConvertDateFormat</v>
          </cell>
        </row>
        <row r="21">
          <cell r="B21" t="str">
            <v>CopyFolderFunction</v>
          </cell>
        </row>
        <row r="22">
          <cell r="B22" t="str">
            <v>CreateNewFolder</v>
          </cell>
        </row>
        <row r="23">
          <cell r="B23" t="str">
            <v>CreatingTextFile</v>
          </cell>
        </row>
        <row r="24">
          <cell r="B24" t="str">
            <v>DateAddition</v>
          </cell>
        </row>
        <row r="25">
          <cell r="B25" t="str">
            <v>DoubleClick</v>
          </cell>
        </row>
        <row r="26">
          <cell r="B26" t="str">
            <v>DeletingFolder</v>
          </cell>
        </row>
        <row r="27">
          <cell r="B27" t="str">
            <v>EndSelect</v>
          </cell>
        </row>
        <row r="28">
          <cell r="B28" t="str">
            <v>End_InnerLoop</v>
          </cell>
        </row>
        <row r="29">
          <cell r="B29" t="str">
            <v>End_Loop</v>
          </cell>
        </row>
        <row r="30">
          <cell r="B30" t="str">
            <v>FileExist</v>
          </cell>
        </row>
        <row r="31">
          <cell r="B31" t="str">
            <v>FileToDelete</v>
          </cell>
        </row>
        <row r="32">
          <cell r="B32" t="str">
            <v>FolderExist</v>
          </cell>
        </row>
        <row r="33">
          <cell r="B33" t="str">
            <v>GetExistance</v>
          </cell>
        </row>
        <row r="34">
          <cell r="B34" t="str">
            <v>GetObjectProperty</v>
          </cell>
        </row>
        <row r="35">
          <cell r="B35" t="str">
            <v>GetText</v>
          </cell>
        </row>
        <row r="36">
          <cell r="B36" t="str">
            <v>GetTitle</v>
          </cell>
        </row>
        <row r="37">
          <cell r="B37" t="str">
            <v>GetURL</v>
          </cell>
        </row>
        <row r="38">
          <cell r="B38" t="str">
            <v>GetValue</v>
          </cell>
        </row>
        <row r="39">
          <cell r="B39" t="str">
            <v>Get_FilesCount</v>
          </cell>
        </row>
        <row r="40">
          <cell r="B40" t="str">
            <v>IntegerComparison</v>
          </cell>
        </row>
        <row r="41">
          <cell r="B41" t="str">
            <v>Launch</v>
          </cell>
        </row>
        <row r="42">
          <cell r="B42" t="str">
            <v>Logic_IF</v>
          </cell>
        </row>
        <row r="43">
          <cell r="B43" t="str">
            <v>Maximize</v>
          </cell>
        </row>
        <row r="44">
          <cell r="B44" t="str">
            <v>Minimize</v>
          </cell>
        </row>
        <row r="45">
          <cell r="B45" t="str">
            <v>MouseClick</v>
          </cell>
        </row>
        <row r="46">
          <cell r="B46" t="str">
            <v>MouseHOver</v>
          </cell>
        </row>
        <row r="47">
          <cell r="B47" t="str">
            <v>Navigate</v>
          </cell>
        </row>
        <row r="48">
          <cell r="B48" t="str">
            <v>Radio_Enable_Disable</v>
          </cell>
        </row>
        <row r="49">
          <cell r="B49" t="str">
            <v>RenameFile</v>
          </cell>
        </row>
        <row r="50">
          <cell r="B50" t="str">
            <v>RefreshBrowser</v>
          </cell>
        </row>
        <row r="51">
          <cell r="B51" t="str">
            <v>RightClick</v>
          </cell>
        </row>
        <row r="52">
          <cell r="B52" t="str">
            <v>ScrollDown</v>
          </cell>
        </row>
        <row r="53">
          <cell r="B53" t="str">
            <v>ScrollUp</v>
          </cell>
        </row>
        <row r="54">
          <cell r="B54" t="str">
            <v>SelectCase</v>
          </cell>
        </row>
        <row r="55">
          <cell r="B55" t="str">
            <v>SelectDefaultContent</v>
          </cell>
        </row>
        <row r="56">
          <cell r="B56" t="str">
            <v>SelectFrame</v>
          </cell>
        </row>
        <row r="57">
          <cell r="B57" t="str">
            <v>SelectValueByIndex</v>
          </cell>
        </row>
        <row r="58">
          <cell r="B58" t="str">
            <v>SelectValue</v>
          </cell>
        </row>
        <row r="59">
          <cell r="B59" t="str">
            <v>SelectRadiBtn</v>
          </cell>
        </row>
        <row r="60">
          <cell r="B60" t="str">
            <v>SelectRadioGrp</v>
          </cell>
        </row>
        <row r="61">
          <cell r="B61" t="str">
            <v>SelectRadio</v>
          </cell>
        </row>
        <row r="62">
          <cell r="B62" t="str">
            <v>SetSecure</v>
          </cell>
        </row>
        <row r="63">
          <cell r="B63" t="str">
            <v>SetValue</v>
          </cell>
        </row>
        <row r="64">
          <cell r="B64" t="str">
            <v>StartTimer</v>
          </cell>
        </row>
        <row r="65">
          <cell r="B65" t="str">
            <v>Step</v>
          </cell>
        </row>
        <row r="66">
          <cell r="B66" t="str">
            <v>StopTimer</v>
          </cell>
        </row>
        <row r="67">
          <cell r="B67" t="str">
            <v>StoreVariable</v>
          </cell>
        </row>
        <row r="68">
          <cell r="B68" t="str">
            <v>StringContains</v>
          </cell>
        </row>
        <row r="69">
          <cell r="B69" t="str">
            <v>StringReplace</v>
          </cell>
        </row>
        <row r="70">
          <cell r="B70" t="str">
            <v>StringTrim</v>
          </cell>
        </row>
        <row r="71">
          <cell r="B71" t="str">
            <v>SysDate</v>
          </cell>
        </row>
        <row r="72">
          <cell r="B72" t="str">
            <v>SplitString</v>
          </cell>
        </row>
        <row r="73">
          <cell r="B73" t="str">
            <v>Testcase</v>
          </cell>
        </row>
        <row r="74">
          <cell r="B74" t="str">
            <v>Truncate</v>
          </cell>
        </row>
        <row r="75">
          <cell r="B75" t="str">
            <v>Type</v>
          </cell>
        </row>
        <row r="76">
          <cell r="B76" t="str">
            <v>Uncheck</v>
          </cell>
        </row>
        <row r="77">
          <cell r="B77" t="str">
            <v>UpdateObject</v>
          </cell>
        </row>
        <row r="78">
          <cell r="B78" t="str">
            <v>VerifyChecked</v>
          </cell>
        </row>
        <row r="79">
          <cell r="B79" t="str">
            <v>VerifyEnabled</v>
          </cell>
        </row>
        <row r="80">
          <cell r="B80" t="str">
            <v>VerifyExist</v>
          </cell>
        </row>
        <row r="81">
          <cell r="B81" t="str">
            <v>VerifyIsEnabled</v>
          </cell>
        </row>
        <row r="82">
          <cell r="B82" t="str">
            <v>VerifyTitle</v>
          </cell>
        </row>
        <row r="83">
          <cell r="B83" t="str">
            <v>VerifyTextExist</v>
          </cell>
        </row>
        <row r="84">
          <cell r="B84" t="str">
            <v>WaitFor</v>
          </cell>
        </row>
        <row r="85">
          <cell r="B85" t="str">
            <v>WaitForUntill</v>
          </cell>
        </row>
        <row r="86">
          <cell r="B86" t="str">
            <v>Waiting_TimeOutPopup</v>
          </cell>
        </row>
        <row r="87">
          <cell r="B87" t="str">
            <v>WaitLoopUntill</v>
          </cell>
        </row>
        <row r="88">
          <cell r="B88" t="str">
            <v>WaitUntillValue</v>
          </cell>
        </row>
        <row r="89">
          <cell r="B89" t="str">
            <v>Call_Combine_Keywords</v>
          </cell>
        </row>
        <row r="90">
          <cell r="B90" t="str">
            <v>Create_Combine_Keywords</v>
          </cell>
        </row>
        <row r="91">
          <cell r="B91" t="str">
            <v>End_Combination</v>
          </cell>
        </row>
        <row r="92">
          <cell r="B92" t="str">
            <v>ELSE_IF</v>
          </cell>
        </row>
        <row r="93">
          <cell r="B93" t="str">
            <v>ELSE</v>
          </cell>
        </row>
        <row r="94">
          <cell r="B94" t="str">
            <v>END_IF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TestPlan"/>
      <sheetName val="Testcase_Example"/>
      <sheetName val="Variable_Values"/>
      <sheetName val="Component_Example"/>
      <sheetName val="TemplateSheet"/>
      <sheetName val="ComponentLibrary"/>
      <sheetName val="Object_Mapping"/>
      <sheetName val="KeywordLibrary"/>
      <sheetName val="EventObjectRelationshipsheet"/>
      <sheetName val="TestData"/>
      <sheetName val="DataSheet"/>
      <sheetName val="UserGuide"/>
      <sheetName val="Test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H1" t="str">
            <v>Block_Name</v>
          </cell>
        </row>
        <row r="2">
          <cell r="H2" t="str">
            <v>Block_LoginFlightApp</v>
          </cell>
          <cell r="U2" t="str">
            <v>Page_LoginPage</v>
          </cell>
        </row>
        <row r="3">
          <cell r="H3" t="str">
            <v>Block_LaunchAppAndLogin</v>
          </cell>
        </row>
      </sheetData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Dashboard"/>
      <sheetName val="TestPlan"/>
      <sheetName val="Testcase_Example"/>
      <sheetName val="Variable_Values"/>
      <sheetName val="Component_Example"/>
      <sheetName val="TemplateSheet"/>
      <sheetName val="ComponentLibrary"/>
      <sheetName val="Object_Mapping"/>
      <sheetName val="KeywordLibrary"/>
      <sheetName val="EventObjectRelationshipsheet"/>
      <sheetName val="TestData"/>
      <sheetName val="Data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H1" t="str">
            <v>Block_Name</v>
          </cell>
        </row>
        <row r="2">
          <cell r="H2" t="str">
            <v>Block_LoginFlightApp</v>
          </cell>
          <cell r="U2" t="str">
            <v>Page_LoginPage</v>
          </cell>
        </row>
        <row r="3">
          <cell r="H3" t="str">
            <v>Block_LaunchAppAndLogin</v>
          </cell>
        </row>
      </sheetData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TestPlan"/>
      <sheetName val="ECSLogin_YBRMAS"/>
      <sheetName val="Poll"/>
      <sheetName val="SSOLogin"/>
      <sheetName val="PosAuth_Header_Footer"/>
      <sheetName val="WebContn"/>
      <sheetName val="Object_Mapping"/>
      <sheetName val="ComponentLibrary"/>
      <sheetName val="Variable_Values"/>
      <sheetName val="Navigation-Tooling"/>
      <sheetName val="PreAuth_Header_Footer"/>
      <sheetName val="GMC"/>
      <sheetName val="Navigation-Frontend-Brdcrm"/>
      <sheetName val="FMS"/>
      <sheetName val="Text Management"/>
      <sheetName val="1dot4DSExecutor"/>
      <sheetName val="Component_Example"/>
      <sheetName val="EventObjectRelationshipsheet"/>
      <sheetName val="TemplateSheet"/>
      <sheetName val="DataSheet"/>
      <sheetName val="Testcase_Example"/>
      <sheetName val="KeywordLibrary_old"/>
      <sheetName val="KeywordLibr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91">
          <cell r="C991" t="str">
            <v>BRW_FMS_Pg</v>
          </cell>
        </row>
        <row r="992">
          <cell r="C992" t="str">
            <v>BRW_Login_Username_FMS_Pg</v>
          </cell>
        </row>
        <row r="993">
          <cell r="C993" t="str">
            <v>BRW_Password_FMS_Pg</v>
          </cell>
        </row>
        <row r="994">
          <cell r="C994" t="str">
            <v>BTN_Submit_FMS_Pg</v>
          </cell>
        </row>
        <row r="995">
          <cell r="C995" t="str">
            <v>LNK_GoTo_FMS_Pg</v>
          </cell>
        </row>
        <row r="996">
          <cell r="C996" t="str">
            <v>LNK_ControlPanel_FMS_Pg</v>
          </cell>
        </row>
        <row r="997">
          <cell r="C997" t="str">
            <v>BTN_Personal_FMS_Pg</v>
          </cell>
        </row>
        <row r="998">
          <cell r="C998" t="str">
            <v>LNK_neworg_FMS_Pg</v>
          </cell>
        </row>
        <row r="999">
          <cell r="C999" t="str">
            <v>LNK_Base3xacn_FMS_Pg</v>
          </cell>
        </row>
        <row r="1000">
          <cell r="C1000" t="str">
            <v>LNK_WebCotnent_FMS_Pg</v>
          </cell>
        </row>
        <row r="1001">
          <cell r="C1001" t="str">
            <v>BTN_ADD_FMS_Pg</v>
          </cell>
        </row>
        <row r="1002">
          <cell r="C1002" t="str">
            <v>BTN_ADD_BasicWebContent_FMS_Pg</v>
          </cell>
        </row>
        <row r="1003">
          <cell r="C1003" t="str">
            <v>BTN_AutogenrateID_FMS_Pg</v>
          </cell>
        </row>
        <row r="1004">
          <cell r="C1004" t="str">
            <v>WE_TitleForContent_FMS_Pg</v>
          </cell>
        </row>
        <row r="1005">
          <cell r="C1005" t="str">
            <v>WE_TextForWebContent_FMS_Pg</v>
          </cell>
        </row>
        <row r="1006">
          <cell r="C1006" t="str">
            <v>LNK_Categorization_FMS_Pg</v>
          </cell>
        </row>
        <row r="1007">
          <cell r="C1007" t="str">
            <v>WE_Tags_FMS_Pg</v>
          </cell>
        </row>
        <row r="1008">
          <cell r="C1008" t="str">
            <v>LNK_Permissions_FMS_Pg</v>
          </cell>
        </row>
        <row r="1009">
          <cell r="C1009" t="str">
            <v>DD_GuestPermissions_FMS_Pg</v>
          </cell>
        </row>
        <row r="1010">
          <cell r="C1010" t="str">
            <v>BTN_Publish_FMS_Pg</v>
          </cell>
        </row>
        <row r="1011">
          <cell r="C1011" t="str">
            <v>BTN_ADD_ExternalDoc_FMS_Pg</v>
          </cell>
        </row>
        <row r="1012">
          <cell r="C1012" t="str">
            <v>DD_ScndryWithScroll_LnkTypExternalDoc_FMS_Pg</v>
          </cell>
        </row>
        <row r="1013">
          <cell r="C1013" t="str">
            <v>DD_YbrIframe_LnkTypExternalDoc_FMS_Pg</v>
          </cell>
        </row>
        <row r="1014">
          <cell r="C1014" t="str">
            <v>DD_PrimaryPortal_LnkTypExternalDoc_FMS_Pg</v>
          </cell>
        </row>
        <row r="1015">
          <cell r="C1015" t="str">
            <v>WE_LnkName_FMS_Pg</v>
          </cell>
        </row>
        <row r="1016">
          <cell r="C1016" t="str">
            <v>WE_TypePDF_FMS_Pg</v>
          </cell>
        </row>
        <row r="1017">
          <cell r="C1017" t="str">
            <v>WE_TypeExcel_FMS_Pg</v>
          </cell>
        </row>
        <row r="1018">
          <cell r="C1018" t="str">
            <v>WE_TypeWord_FMS_Pg</v>
          </cell>
        </row>
        <row r="1019">
          <cell r="C1019" t="str">
            <v>BTN_AutogenrateIDCheckBox_FMS_Pg</v>
          </cell>
        </row>
        <row r="1020">
          <cell r="C1020" t="str">
            <v>LNK_DocAndMed_FMS_Pg</v>
          </cell>
        </row>
        <row r="1021">
          <cell r="C1021" t="str">
            <v>DD_ADD_DocAndMed_FMS_Pg</v>
          </cell>
        </row>
        <row r="1022">
          <cell r="C1022" t="str">
            <v>Lnk_FolderADD_DocAndMed_FMS_Pg</v>
          </cell>
        </row>
        <row r="1023">
          <cell r="C1023" t="str">
            <v>Lnk_ShortcutADD_DocAndMed_FMS_Pg</v>
          </cell>
        </row>
        <row r="1024">
          <cell r="C1024" t="str">
            <v>Lnk_RepoADD_DocAndMed_FMS_Pg</v>
          </cell>
        </row>
        <row r="1025">
          <cell r="C1025" t="str">
            <v>Lnk_MulDocADD_DocAndMed_FMS_Pg</v>
          </cell>
        </row>
        <row r="1026">
          <cell r="C1026" t="str">
            <v>Lnk_BasicDocADD_DocAndMed_FMS_Pg</v>
          </cell>
        </row>
        <row r="1027">
          <cell r="C1027" t="str">
            <v>Lnk_HOME_BasicDoc_DocAndMed_FMS_Pg</v>
          </cell>
        </row>
        <row r="1028">
          <cell r="C1028" t="str">
            <v>WEB_File_BasicDoc_DocAndMed_FMS</v>
          </cell>
        </row>
        <row r="1029">
          <cell r="C1029" t="str">
            <v>WEB_Folder_BasicDoc_DocAndMed_FMS_Pg</v>
          </cell>
        </row>
        <row r="1030">
          <cell r="C1030" t="str">
            <v>WEB_Title_BasicDoc_DocAndMed_FMS_Pg</v>
          </cell>
        </row>
        <row r="1031">
          <cell r="C1031" t="str">
            <v>WEB_ID_BasicWebContent_FMS_Pg</v>
          </cell>
        </row>
        <row r="1032">
          <cell r="C1032" t="str">
            <v>WE_FrameRTE_FMS_Pg</v>
          </cell>
        </row>
        <row r="1033">
          <cell r="C1033" t="str">
            <v>LNK_SearchAttributes_FMS_Pg</v>
          </cell>
        </row>
        <row r="1034">
          <cell r="C1034" t="str">
            <v>LNK_SelectExp_FMS_Pg</v>
          </cell>
        </row>
        <row r="1035">
          <cell r="C1035" t="str">
            <v>LNK_AddTags_FMS_Pg</v>
          </cell>
        </row>
        <row r="1036">
          <cell r="C1036" t="str">
            <v>LNK_Dscrption_FMS_Pg</v>
          </cell>
        </row>
        <row r="1037">
          <cell r="C1037" t="str">
            <v>WEB_ExpIframe_FMS_Pg</v>
          </cell>
        </row>
        <row r="1038">
          <cell r="C1038" t="str">
            <v>BRW_SearchString_Exp_FMS</v>
          </cell>
        </row>
        <row r="1039">
          <cell r="C1039" t="str">
            <v>BRW_CMSCategry_FMS</v>
          </cell>
        </row>
        <row r="1040">
          <cell r="C1040" t="str">
            <v>BRW_FirstCMSCategry_FMS</v>
          </cell>
        </row>
        <row r="1041">
          <cell r="C1041" t="str">
            <v>BRW_CloseCMSCategry_FMS</v>
          </cell>
        </row>
        <row r="1042">
          <cell r="C1042" t="str">
            <v>BRW_Logout_Tooling</v>
          </cell>
        </row>
        <row r="1043">
          <cell r="C1043" t="str">
            <v>WEB_TitleNewDoc_BasicDoc_DocAndMed_FMS</v>
          </cell>
        </row>
        <row r="1044">
          <cell r="C1044" t="str">
            <v>BTN_BrowseFile_BasicDoc_DocAndMed_FMS</v>
          </cell>
        </row>
        <row r="1045">
          <cell r="C1045" t="str">
            <v>WEB_Desc_BasicDoc_DocAndMed_FMS</v>
          </cell>
        </row>
        <row r="1046">
          <cell r="C1046" t="str">
            <v>BTN_Publish_BasicDoc_DocAndMed_FMS</v>
          </cell>
        </row>
        <row r="1047">
          <cell r="C1047" t="str">
            <v>WEB_Title_BasicDoc_DocAndMed_FMS</v>
          </cell>
        </row>
        <row r="1048">
          <cell r="C1048" t="str">
            <v>Lnk_TM_WebContent</v>
          </cell>
        </row>
        <row r="1049">
          <cell r="C1049" t="str">
            <v>Lnk_LM_WebContent</v>
          </cell>
        </row>
        <row r="1050">
          <cell r="C1050" t="str">
            <v>Lnk_EM_WebContent</v>
          </cell>
        </row>
        <row r="1051">
          <cell r="C1051" t="str">
            <v>Lnk_Iframe</v>
          </cell>
        </row>
        <row r="1052">
          <cell r="C1052" t="str">
            <v>LNK_AppearSelectedExp_FMS</v>
          </cell>
        </row>
        <row r="1053">
          <cell r="C1053" t="str">
            <v>LNK_ManageExp_WebDoc</v>
          </cell>
        </row>
        <row r="1054">
          <cell r="C1054" t="str">
            <v>LNK_ReplaceExp_WebDoc</v>
          </cell>
        </row>
        <row r="1055">
          <cell r="C1055" t="str">
            <v>LNK_DelExp_WebDoc</v>
          </cell>
        </row>
        <row r="1056">
          <cell r="C1056" t="str">
            <v>Web_PageTitle_ManageExp_WebDoc</v>
          </cell>
        </row>
        <row r="1057">
          <cell r="C1057" t="str">
            <v>Lnk_SearchTM_WebContent</v>
          </cell>
        </row>
        <row r="1058">
          <cell r="C1058" t="str">
            <v>Lnk_SearchLM_WebContent</v>
          </cell>
        </row>
        <row r="1059">
          <cell r="C1059" t="str">
            <v>Lnk_SearchEM_WebContent</v>
          </cell>
        </row>
        <row r="1060">
          <cell r="C1060" t="str">
            <v>Lnk_ClickTM_WebContent</v>
          </cell>
        </row>
        <row r="1061">
          <cell r="C1061" t="str">
            <v>WEB_SearchCreatWC_WebContent</v>
          </cell>
        </row>
        <row r="1062">
          <cell r="C1062" t="str">
            <v>BTN_ViewHistry_EditWC</v>
          </cell>
        </row>
        <row r="1063">
          <cell r="C1063" t="str">
            <v>BTN_UploadMultiFiles_DocAndMed</v>
          </cell>
        </row>
        <row r="1064">
          <cell r="C1064" t="str">
            <v>WEB_AddMulDoc_DocAndMed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TestPlan"/>
      <sheetName val="ReviewListMulti"/>
      <sheetName val="ReviewList"/>
      <sheetName val="Reviews"/>
      <sheetName val="Variable_Values"/>
      <sheetName val="TemplateSheet"/>
      <sheetName val="ComponentLibrary"/>
      <sheetName val="Object_Mapping"/>
      <sheetName val="KeywordLibrary"/>
      <sheetName val="EventObjectRelationshipsheet"/>
      <sheetName val="TestData"/>
      <sheetName val="Data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Brwsr_CM_LoginPage</v>
          </cell>
        </row>
        <row r="3">
          <cell r="A3" t="str">
            <v>Brwsr_CM_UserPage</v>
          </cell>
        </row>
        <row r="4">
          <cell r="A4" t="str">
            <v>Brwsr_CM_AnalyticsReport</v>
          </cell>
        </row>
        <row r="5">
          <cell r="A5" t="str">
            <v>SecondaryWindow</v>
          </cell>
        </row>
        <row r="6">
          <cell r="A6" t="str">
            <v>Brwsr_CM_AssessmentsPage</v>
          </cell>
        </row>
        <row r="7">
          <cell r="A7" t="str">
            <v>Brwsr_CM_ReviewsPage</v>
          </cell>
        </row>
        <row r="8">
          <cell r="A8" t="str">
            <v>Brwsr_CM_AccountsPage</v>
          </cell>
        </row>
        <row r="9">
          <cell r="A9" t="str">
            <v>X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ile Usage"/>
      <sheetName val="Tile Carousels"/>
      <sheetName val="Client Summary"/>
      <sheetName val="Client Custom Details"/>
      <sheetName val="Base Details - Prod"/>
      <sheetName val="Base Details - Pending Rlse"/>
      <sheetName val="Tile Guidelines"/>
      <sheetName val="Data Validation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F1">
            <v>49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TestPlan"/>
      <sheetName val="Mobile_Login"/>
      <sheetName val="Sheet1"/>
      <sheetName val="FMSTooling"/>
      <sheetName val="ChooseLang"/>
      <sheetName val="Variable_Values"/>
      <sheetName val="Object_Mapping"/>
      <sheetName val="ComponentLibrary"/>
      <sheetName val="Text Management"/>
      <sheetName val="1dot4DSExecutor"/>
      <sheetName val="Component_Example"/>
      <sheetName val="EventObjectRelationshipsheet"/>
      <sheetName val="TemplateSheet"/>
      <sheetName val="DataSheet"/>
      <sheetName val="Testcase_Example"/>
      <sheetName val="KeywordLibrary_old"/>
      <sheetName val="KeywordLibr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990">
          <cell r="C990" t="str">
            <v>BRW_FMS_Pg</v>
          </cell>
        </row>
        <row r="991">
          <cell r="C991" t="str">
            <v>BRW_Login_Username_FMS_Pg</v>
          </cell>
        </row>
        <row r="992">
          <cell r="C992" t="str">
            <v>BRW_Password_FMS_Pg</v>
          </cell>
        </row>
        <row r="993">
          <cell r="C993" t="str">
            <v>BTN_Submit_FMS_Pg</v>
          </cell>
        </row>
        <row r="994">
          <cell r="C994" t="str">
            <v>LNK_GoTo_FMS_Pg</v>
          </cell>
        </row>
        <row r="995">
          <cell r="C995" t="str">
            <v>LNK_ControlPanel_FMS_Pg</v>
          </cell>
        </row>
        <row r="996">
          <cell r="C996" t="str">
            <v>BTN_Personal_FMS_Pg</v>
          </cell>
        </row>
        <row r="997">
          <cell r="C997" t="str">
            <v>LNK_neworg_FMS_Pg</v>
          </cell>
        </row>
        <row r="998">
          <cell r="C998" t="str">
            <v>LNK_Base3xacn_FMS_Pg</v>
          </cell>
        </row>
        <row r="999">
          <cell r="C999" t="str">
            <v>LNK_WebCotnent_FMS_Pg</v>
          </cell>
        </row>
        <row r="1000">
          <cell r="C1000" t="str">
            <v>BTN_ADD_FMS_Pg</v>
          </cell>
        </row>
        <row r="1001">
          <cell r="C1001" t="str">
            <v>BTN_ADD_BasicWebContent_FMS_Pg</v>
          </cell>
        </row>
        <row r="1002">
          <cell r="C1002" t="str">
            <v>BTN_AutogenrateID_FMS_Pg</v>
          </cell>
        </row>
        <row r="1003">
          <cell r="C1003" t="str">
            <v>WE_TitleForContent_FMS_Pg</v>
          </cell>
        </row>
        <row r="1004">
          <cell r="C1004" t="str">
            <v>WE_TextForWebContent_FMS_Pg</v>
          </cell>
        </row>
        <row r="1005">
          <cell r="C1005" t="str">
            <v>LNK_Categorization_FMS_Pg</v>
          </cell>
        </row>
        <row r="1006">
          <cell r="C1006" t="str">
            <v>WE_Tags_FMS_Pg</v>
          </cell>
        </row>
        <row r="1007">
          <cell r="C1007" t="str">
            <v>LNK_Permissions_FMS_Pg</v>
          </cell>
        </row>
        <row r="1008">
          <cell r="C1008" t="str">
            <v>DD_GuestPermissions_FMS_Pg</v>
          </cell>
        </row>
        <row r="1009">
          <cell r="C1009" t="str">
            <v>BTN_Publish_FMS_Pg</v>
          </cell>
        </row>
        <row r="1010">
          <cell r="C1010" t="str">
            <v>BTN_ADD_ExternalDoc_FMS_Pg</v>
          </cell>
        </row>
        <row r="1011">
          <cell r="C1011" t="str">
            <v>DD_ScndryWithScroll_LnkTypExternalDoc_FMS_Pg</v>
          </cell>
        </row>
        <row r="1012">
          <cell r="C1012" t="str">
            <v>DD_YbrIframe_LnkTypExternalDoc_FMS_Pg</v>
          </cell>
        </row>
        <row r="1013">
          <cell r="C1013" t="str">
            <v>DD_PrimaryPortal_LnkTypExternalDoc_FMS_Pg</v>
          </cell>
        </row>
        <row r="1014">
          <cell r="C1014" t="str">
            <v>WE_LnkName_FMS_Pg</v>
          </cell>
        </row>
        <row r="1015">
          <cell r="C1015" t="str">
            <v>WE_TypePDF_FMS_Pg</v>
          </cell>
        </row>
        <row r="1016">
          <cell r="C1016" t="str">
            <v>WE_TypeExcel_FMS_Pg</v>
          </cell>
        </row>
        <row r="1017">
          <cell r="C1017" t="str">
            <v>WE_TypeWord_FMS_Pg</v>
          </cell>
        </row>
        <row r="1018">
          <cell r="C1018" t="str">
            <v>BTN_AutogenrateIDCheckBox_FMS_Pg</v>
          </cell>
        </row>
        <row r="1019">
          <cell r="C1019" t="str">
            <v>LNK_DocAndMed_FMS_Pg</v>
          </cell>
        </row>
        <row r="1020">
          <cell r="C1020" t="str">
            <v>DD_ADD_DocAndMed_FMS_Pg</v>
          </cell>
        </row>
        <row r="1021">
          <cell r="C1021" t="str">
            <v>Lnk_FolderADD_DocAndMed_FMS_Pg</v>
          </cell>
        </row>
        <row r="1022">
          <cell r="C1022" t="str">
            <v>Lnk_ShortcutADD_DocAndMed_FMS_Pg</v>
          </cell>
        </row>
        <row r="1023">
          <cell r="C1023" t="str">
            <v>Lnk_RepoADD_DocAndMed_FMS_Pg</v>
          </cell>
        </row>
        <row r="1024">
          <cell r="C1024" t="str">
            <v>Lnk_MulDocADD_DocAndMed_FMS_Pg</v>
          </cell>
        </row>
        <row r="1025">
          <cell r="C1025" t="str">
            <v>Lnk_BasicDocADD_DocAndMed_FMS_Pg</v>
          </cell>
        </row>
        <row r="1026">
          <cell r="C1026" t="str">
            <v>Lnk_HOME_BasicDoc_DocAndMed_FMS_Pg</v>
          </cell>
        </row>
        <row r="1027">
          <cell r="C1027" t="str">
            <v>WEB_File_BasicDoc_DocAndMed_FMS</v>
          </cell>
        </row>
        <row r="1028">
          <cell r="C1028" t="str">
            <v>WEB_Folder_BasicDoc_DocAndMed_FMS_Pg</v>
          </cell>
        </row>
        <row r="1029">
          <cell r="C1029" t="str">
            <v>WEB_Title_BasicDoc_DocAndMed_FMS_Pg</v>
          </cell>
        </row>
        <row r="1030">
          <cell r="C1030" t="str">
            <v>WEB_ID_BasicWebContent_FMS_Pg</v>
          </cell>
        </row>
        <row r="1031">
          <cell r="C1031" t="str">
            <v>WE_FrameRTE_FMS_Pg</v>
          </cell>
        </row>
        <row r="1032">
          <cell r="C1032" t="str">
            <v>LNK_SearchAttributes_FMS_Pg</v>
          </cell>
        </row>
        <row r="1033">
          <cell r="C1033" t="str">
            <v>LNK_SelectExp_FMS_Pg</v>
          </cell>
        </row>
        <row r="1034">
          <cell r="C1034" t="str">
            <v>LNK_AddTags_FMS_Pg</v>
          </cell>
        </row>
        <row r="1035">
          <cell r="C1035" t="str">
            <v>LNK_Dscrption_FMS_Pg</v>
          </cell>
        </row>
        <row r="1036">
          <cell r="C1036" t="str">
            <v>WEB_ExpIframe_FMS_Pg</v>
          </cell>
        </row>
        <row r="1037">
          <cell r="C1037" t="str">
            <v>BRW_SearchString_Exp_FMS</v>
          </cell>
        </row>
        <row r="1038">
          <cell r="C1038" t="str">
            <v>BRW_CMSCategry_FMS</v>
          </cell>
        </row>
        <row r="1039">
          <cell r="C1039" t="str">
            <v>BRW_FirstCMSCategry_FMS</v>
          </cell>
        </row>
        <row r="1040">
          <cell r="C1040" t="str">
            <v>BRW_CloseCMSCategry_FMS</v>
          </cell>
        </row>
        <row r="1041">
          <cell r="C1041" t="str">
            <v>BRW_Logout_Tooling</v>
          </cell>
        </row>
        <row r="1042">
          <cell r="C1042" t="str">
            <v>WEB_TitleNewDoc_BasicDoc_DocAndMed_FMS</v>
          </cell>
        </row>
        <row r="1043">
          <cell r="C1043" t="str">
            <v>BTN_BrowseFile_BasicDoc_DocAndMed_FMS</v>
          </cell>
        </row>
        <row r="1044">
          <cell r="C1044" t="str">
            <v>WEB_Desc_BasicDoc_DocAndMed_FMS</v>
          </cell>
        </row>
        <row r="1045">
          <cell r="C1045" t="str">
            <v>BTN_Publish_BasicDoc_DocAndMed_FMS</v>
          </cell>
        </row>
        <row r="1046">
          <cell r="C1046" t="str">
            <v>WEB_Title_BasicDoc_DocAndMed_FMS</v>
          </cell>
        </row>
        <row r="1047">
          <cell r="C1047" t="str">
            <v>Lnk_TM_WebContent</v>
          </cell>
        </row>
        <row r="1048">
          <cell r="C1048" t="str">
            <v>Lnk_LM_WebContent</v>
          </cell>
        </row>
        <row r="1049">
          <cell r="C1049" t="str">
            <v>Lnk_EM_WebContent</v>
          </cell>
        </row>
        <row r="1050">
          <cell r="C1050" t="str">
            <v>Lnk_Iframe</v>
          </cell>
        </row>
        <row r="1051">
          <cell r="C1051" t="str">
            <v>LNK_AppearSelectedExp_FMS</v>
          </cell>
        </row>
        <row r="1052">
          <cell r="C1052" t="str">
            <v>LNK_ManageExp_WebDoc</v>
          </cell>
        </row>
        <row r="1053">
          <cell r="C1053" t="str">
            <v>LNK_ReplaceExp_WebDoc</v>
          </cell>
        </row>
        <row r="1054">
          <cell r="C1054" t="str">
            <v>LNK_DelExp_WebDoc</v>
          </cell>
        </row>
        <row r="1055">
          <cell r="C1055" t="str">
            <v>Web_PageTitle_ManageExp_WebDoc</v>
          </cell>
        </row>
        <row r="1056">
          <cell r="C1056" t="str">
            <v>Lnk_SearchTM_WebContent</v>
          </cell>
        </row>
        <row r="1057">
          <cell r="C1057" t="str">
            <v>Lnk_SearchLM_WebContent</v>
          </cell>
        </row>
        <row r="1058">
          <cell r="C1058" t="str">
            <v>Lnk_SearchEM_WebContent</v>
          </cell>
        </row>
        <row r="1059">
          <cell r="C1059" t="str">
            <v>Lnk_ClickTM_WebContent</v>
          </cell>
        </row>
        <row r="1060">
          <cell r="C1060" t="str">
            <v>WEB_SearchCreatWC_WebContent</v>
          </cell>
        </row>
        <row r="1061">
          <cell r="C1061" t="str">
            <v>BTN_ViewHistry_EditWC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../../../Program%20Files/AFTv1.2/Reports/SelectValue1_20_2011_12_26_47_PM_6_.png" TargetMode="External"/><Relationship Id="rId18" Type="http://schemas.openxmlformats.org/officeDocument/2006/relationships/hyperlink" Target="../../../Program%20Files/AFTv1.2/Reports/Click1_20_2011_12_26_51_PM_8_.png" TargetMode="External"/><Relationship Id="rId26" Type="http://schemas.openxmlformats.org/officeDocument/2006/relationships/hyperlink" Target="../../../Program%20Files/AFTv1.2/Reports/Click1_20_2011_12_27_16_PM_1_.png" TargetMode="External"/><Relationship Id="rId39" Type="http://schemas.openxmlformats.org/officeDocument/2006/relationships/hyperlink" Target="../../../Program%20Files/AFTv1.2/Reports/SelectCase1_20_2011_12_27_18_PM_9_.png" TargetMode="External"/><Relationship Id="rId3" Type="http://schemas.openxmlformats.org/officeDocument/2006/relationships/hyperlink" Target="../../../Program%20Files/AFTv1.2/Reports/Click1_20_2011_12_26_06_PM_8_.png" TargetMode="External"/><Relationship Id="rId21" Type="http://schemas.openxmlformats.org/officeDocument/2006/relationships/hyperlink" Target="../../../Program%20Files/AFTv1.2/Reports/SetValue1_20_2011_12_27_05_PM_1_.png" TargetMode="External"/><Relationship Id="rId34" Type="http://schemas.openxmlformats.org/officeDocument/2006/relationships/hyperlink" Target="http://www.yahoo.co.in/" TargetMode="External"/><Relationship Id="rId42" Type="http://schemas.openxmlformats.org/officeDocument/2006/relationships/hyperlink" Target="../../../Program%20Files/AFTv1.2/Reports/Launch1_20_2011_12_27_43_PM_7_.png" TargetMode="External"/><Relationship Id="rId47" Type="http://schemas.openxmlformats.org/officeDocument/2006/relationships/hyperlink" Target="../../../Program%20Files/AFTv1.2/Reports/EndSelect1_20_2011_12_28_06_PM_5_.png" TargetMode="External"/><Relationship Id="rId50" Type="http://schemas.openxmlformats.org/officeDocument/2006/relationships/vmlDrawing" Target="../drawings/vmlDrawing1.vml"/><Relationship Id="rId7" Type="http://schemas.openxmlformats.org/officeDocument/2006/relationships/hyperlink" Target="../../../Program%20Files/AFTv1.2/Reports/Click1_20_2011_12_26_06_PM_8_.png" TargetMode="External"/><Relationship Id="rId12" Type="http://schemas.openxmlformats.org/officeDocument/2006/relationships/hyperlink" Target="../../../Program%20Files/AFTv1.2/Reports/VerifyExist1_20_2011_12_26_46_PM_4_.png" TargetMode="External"/><Relationship Id="rId17" Type="http://schemas.openxmlformats.org/officeDocument/2006/relationships/hyperlink" Target="../../../Program%20Files/AFTv1.2/Reports/SetValue1_20_2011_12_26_50_PM_7_.png" TargetMode="External"/><Relationship Id="rId25" Type="http://schemas.openxmlformats.org/officeDocument/2006/relationships/hyperlink" Target="../../../Program%20Files/AFTv1.2/Reports/Wait_Sec1_20_2011_12_27_14_PM_4_.png" TargetMode="External"/><Relationship Id="rId33" Type="http://schemas.openxmlformats.org/officeDocument/2006/relationships/hyperlink" Target="../../../Program%20Files/AFTv1.2/Reports/End_Loop1_20_2011_12_26_16_PM_0_.png" TargetMode="External"/><Relationship Id="rId38" Type="http://schemas.openxmlformats.org/officeDocument/2006/relationships/hyperlink" Target="http://www.rediff.com/" TargetMode="External"/><Relationship Id="rId46" Type="http://schemas.openxmlformats.org/officeDocument/2006/relationships/hyperlink" Target="../../../Program%20Files/AFTv1.2/Reports/Launch1_20_2011_12_28_06_PM_6_.png" TargetMode="External"/><Relationship Id="rId2" Type="http://schemas.openxmlformats.org/officeDocument/2006/relationships/hyperlink" Target="../../../Program%20Files/AFTv1.2/Reports/SetValue1_20_2011_12_26_05_PM_7_.png" TargetMode="External"/><Relationship Id="rId16" Type="http://schemas.openxmlformats.org/officeDocument/2006/relationships/hyperlink" Target="../../../Program%20Files/AFTv1.2/Reports/Click1_20_2011_12_26_49_PM_7_.png" TargetMode="External"/><Relationship Id="rId20" Type="http://schemas.openxmlformats.org/officeDocument/2006/relationships/hyperlink" Target="../../../Program%20Files/AFTv1.2/Reports/Click1_20_2011_12_26_58_PM_2_.png" TargetMode="External"/><Relationship Id="rId29" Type="http://schemas.openxmlformats.org/officeDocument/2006/relationships/hyperlink" Target="../../../Program%20Files/AFTv1.2/Reports/SetValue1_20_2011_12_26_04_PM_2_.png" TargetMode="External"/><Relationship Id="rId41" Type="http://schemas.openxmlformats.org/officeDocument/2006/relationships/hyperlink" Target="../../../Program%20Files/AFTv1.2/Reports/CaseValue1_20_2011_12_27_19_PM_8_.png" TargetMode="External"/><Relationship Id="rId1" Type="http://schemas.openxmlformats.org/officeDocument/2006/relationships/hyperlink" Target="../../../Program%20Files/AFTv1.2/Reports/SetValue1_20_2011_12_26_04_PM_2_.png" TargetMode="External"/><Relationship Id="rId6" Type="http://schemas.openxmlformats.org/officeDocument/2006/relationships/hyperlink" Target="../../../Program%20Files/AFTv1.2/Reports/SetValue1_20_2011_12_26_05_PM_7_.png" TargetMode="External"/><Relationship Id="rId11" Type="http://schemas.openxmlformats.org/officeDocument/2006/relationships/hyperlink" Target="../../../Program%20Files/AFTv1.2/Reports/SelectValue1_20_2011_12_26_45_PM_4_.png" TargetMode="External"/><Relationship Id="rId24" Type="http://schemas.openxmlformats.org/officeDocument/2006/relationships/hyperlink" Target="../../../Program%20Files/AFTv1.2/Reports/Click1_20_2011_12_27_09_PM_6_.png" TargetMode="External"/><Relationship Id="rId32" Type="http://schemas.openxmlformats.org/officeDocument/2006/relationships/hyperlink" Target="../../../Program%20Files/AFTv1.2/Reports/Close1_20_2011_12_26_16_PM_8_.png" TargetMode="External"/><Relationship Id="rId37" Type="http://schemas.openxmlformats.org/officeDocument/2006/relationships/hyperlink" Target="http://www.google.com/" TargetMode="External"/><Relationship Id="rId40" Type="http://schemas.openxmlformats.org/officeDocument/2006/relationships/hyperlink" Target="../../../Program%20Files/AFTv1.2/Reports/CaseValue1_20_2011_12_27_19_PM_9_.png" TargetMode="External"/><Relationship Id="rId45" Type="http://schemas.openxmlformats.org/officeDocument/2006/relationships/hyperlink" Target="../../../Program%20Files/AFTv1.2/Reports/CaseValue1_20_2011_12_27_45_PM_1_.png" TargetMode="External"/><Relationship Id="rId5" Type="http://schemas.openxmlformats.org/officeDocument/2006/relationships/hyperlink" Target="../../../Program%20Files/AFTv1.2/Reports/SetValue1_20_2011_12_26_04_PM_2_.png" TargetMode="External"/><Relationship Id="rId15" Type="http://schemas.openxmlformats.org/officeDocument/2006/relationships/hyperlink" Target="../../../Program%20Files/AFTv1.2/Reports/Click1_20_2011_12_26_48_PM_4_.png" TargetMode="External"/><Relationship Id="rId23" Type="http://schemas.openxmlformats.org/officeDocument/2006/relationships/hyperlink" Target="../../../Program%20Files/AFTv1.2/Reports/SetValue1_20_2011_12_27_08_PM_8_.png" TargetMode="External"/><Relationship Id="rId28" Type="http://schemas.openxmlformats.org/officeDocument/2006/relationships/hyperlink" Target="../../../Program%20Files/AFTv1.2/Reports/Begin_Loop1_20_2011_12_25_47_PM_5_.png" TargetMode="External"/><Relationship Id="rId36" Type="http://schemas.openxmlformats.org/officeDocument/2006/relationships/hyperlink" Target="http://www.googlemaps.com/" TargetMode="External"/><Relationship Id="rId49" Type="http://schemas.openxmlformats.org/officeDocument/2006/relationships/hyperlink" Target="../../../Program%20Files/AFTv1.2/Reports/EndSelect1_20_2011_12_28_08_PM_4_.png" TargetMode="External"/><Relationship Id="rId10" Type="http://schemas.openxmlformats.org/officeDocument/2006/relationships/hyperlink" Target="../../../Program%20Files/AFTv1.2/Reports/VerifyExist1_20_2011_12_26_43_PM_8_.png" TargetMode="External"/><Relationship Id="rId19" Type="http://schemas.openxmlformats.org/officeDocument/2006/relationships/hyperlink" Target="../../../Program%20Files/AFTv1.2/Reports/Wait_Sec1_20_2011_12_26_56_PM_6_.png" TargetMode="External"/><Relationship Id="rId31" Type="http://schemas.openxmlformats.org/officeDocument/2006/relationships/hyperlink" Target="../../../Program%20Files/AFTv1.2/Reports/Click1_20_2011_12_26_06_PM_8_.png" TargetMode="External"/><Relationship Id="rId44" Type="http://schemas.openxmlformats.org/officeDocument/2006/relationships/hyperlink" Target="../../../Program%20Files/AFTv1.2/Reports/CaseValue1_20_2011_12_27_44_PM_5_.png" TargetMode="External"/><Relationship Id="rId4" Type="http://schemas.openxmlformats.org/officeDocument/2006/relationships/hyperlink" Target="../../../Program%20Files/AFTv1.2/Reports/Close1_20_2011_12_26_16_PM_8_.png" TargetMode="External"/><Relationship Id="rId9" Type="http://schemas.openxmlformats.org/officeDocument/2006/relationships/hyperlink" Target="../../../Program%20Files/AFTv1.2/Reports/SetValue1_20_2011_12_26_43_PM_7_.png" TargetMode="External"/><Relationship Id="rId14" Type="http://schemas.openxmlformats.org/officeDocument/2006/relationships/hyperlink" Target="../../../Program%20Files/AFTv1.2/Reports/VerifyExist1_20_2011_12_26_48_PM_7_.png" TargetMode="External"/><Relationship Id="rId22" Type="http://schemas.openxmlformats.org/officeDocument/2006/relationships/hyperlink" Target="../../../Program%20Files/AFTv1.2/Reports/GetValue1_20_2011_12_27_06_PM_7_.png" TargetMode="External"/><Relationship Id="rId27" Type="http://schemas.openxmlformats.org/officeDocument/2006/relationships/hyperlink" Target="../../../Program%20Files/AFTv1.2/Reports/Click1_20_2011_12_27_17_PM_9_.png" TargetMode="External"/><Relationship Id="rId30" Type="http://schemas.openxmlformats.org/officeDocument/2006/relationships/hyperlink" Target="../../../Program%20Files/AFTv1.2/Reports/SetValue1_20_2011_12_26_05_PM_7_.png" TargetMode="External"/><Relationship Id="rId35" Type="http://schemas.openxmlformats.org/officeDocument/2006/relationships/hyperlink" Target="http://www.gmail.com/" TargetMode="External"/><Relationship Id="rId43" Type="http://schemas.openxmlformats.org/officeDocument/2006/relationships/hyperlink" Target="../../../Program%20Files/AFTv1.2/Reports/SelectCase1_20_2011_12_27_43_PM_1_.png" TargetMode="External"/><Relationship Id="rId48" Type="http://schemas.openxmlformats.org/officeDocument/2006/relationships/hyperlink" Target="../../../Program%20Files/AFTv1.2/Reports/CaseValue1_20_2011_12_28_07_PM_2_.png" TargetMode="External"/><Relationship Id="rId8" Type="http://schemas.openxmlformats.org/officeDocument/2006/relationships/hyperlink" Target="../../../Program%20Files/AFTv1.2/Reports/SelectMenu1_20_2011_12_26_42_PM_4_.png" TargetMode="External"/><Relationship Id="rId5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10.4.22.242:7071/" TargetMode="External"/><Relationship Id="rId2" Type="http://schemas.openxmlformats.org/officeDocument/2006/relationships/hyperlink" Target="mailto:rk@gmail.com" TargetMode="External"/><Relationship Id="rId1" Type="http://schemas.openxmlformats.org/officeDocument/2006/relationships/hyperlink" Target="http://localhost:8080/dcma/BatchClassManagement.html" TargetMode="External"/><Relationship Id="rId4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GV1989"/>
  <sheetViews>
    <sheetView workbookViewId="0">
      <selection activeCell="C18" sqref="C18"/>
    </sheetView>
  </sheetViews>
  <sheetFormatPr defaultColWidth="9.109375" defaultRowHeight="13.2" x14ac:dyDescent="0.25"/>
  <cols>
    <col min="1" max="1" width="3.6640625" style="71" customWidth="1"/>
    <col min="2" max="2" width="20.6640625" style="72" customWidth="1"/>
    <col min="3" max="4" width="25.6640625" style="72" customWidth="1"/>
    <col min="5" max="5" width="31.88671875" style="72" customWidth="1"/>
    <col min="6" max="6" width="28.33203125" style="72" customWidth="1"/>
    <col min="7" max="7" width="15.6640625" style="72" customWidth="1"/>
    <col min="8" max="16384" width="9.109375" style="72"/>
  </cols>
  <sheetData>
    <row r="1" spans="1:204" s="51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 t="s">
        <v>111</v>
      </c>
      <c r="Q1" s="24" t="s">
        <v>112</v>
      </c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204" s="52" customFormat="1" ht="12" x14ac:dyDescent="0.25">
      <c r="A2" s="17" t="s">
        <v>67</v>
      </c>
      <c r="B2" s="18" t="s">
        <v>88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>
        <v>1</v>
      </c>
      <c r="BF2" s="18"/>
      <c r="BG2" s="18" t="s">
        <v>92</v>
      </c>
    </row>
    <row r="3" spans="1:204" s="56" customFormat="1" ht="12" x14ac:dyDescent="0.25">
      <c r="A3" s="53" t="s">
        <v>67</v>
      </c>
      <c r="B3" s="54" t="s">
        <v>78</v>
      </c>
      <c r="C3" s="55">
        <f>COUNTIF(B2:B3,B3)</f>
        <v>1</v>
      </c>
      <c r="D3" s="55"/>
      <c r="E3" s="55"/>
      <c r="F3" s="55"/>
      <c r="G3" s="55"/>
      <c r="H3" s="55"/>
      <c r="I3" s="55"/>
      <c r="J3" s="55"/>
      <c r="K3" s="27"/>
      <c r="L3" s="27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</row>
    <row r="4" spans="1:204" s="31" customFormat="1" ht="15" customHeight="1" x14ac:dyDescent="0.3">
      <c r="A4" s="57" t="s">
        <v>67</v>
      </c>
      <c r="B4" s="58" t="s">
        <v>55</v>
      </c>
      <c r="C4" s="101" t="s">
        <v>141</v>
      </c>
      <c r="D4" s="101" t="s">
        <v>141</v>
      </c>
      <c r="E4" s="102" t="s">
        <v>169</v>
      </c>
      <c r="F4" s="101" t="s">
        <v>170</v>
      </c>
      <c r="G4" s="59"/>
      <c r="H4" s="59"/>
      <c r="I4" s="59"/>
      <c r="J4" s="59"/>
      <c r="K4" s="59"/>
      <c r="L4" s="59"/>
      <c r="P4" s="60"/>
      <c r="Q4" s="61"/>
      <c r="R4" s="62"/>
      <c r="S4" s="63"/>
      <c r="T4" s="64"/>
      <c r="U4" s="62"/>
      <c r="V4" s="65"/>
      <c r="Y4" s="65"/>
      <c r="BF4" s="31">
        <v>20</v>
      </c>
      <c r="GV4" s="31">
        <v>20</v>
      </c>
    </row>
    <row r="5" spans="1:204" s="31" customFormat="1" ht="15" customHeight="1" x14ac:dyDescent="0.3">
      <c r="A5" s="57" t="s">
        <v>67</v>
      </c>
      <c r="B5" s="58" t="s">
        <v>75</v>
      </c>
      <c r="C5" s="58" t="s">
        <v>124</v>
      </c>
      <c r="D5" s="58" t="s">
        <v>125</v>
      </c>
      <c r="E5" s="58" t="s">
        <v>146</v>
      </c>
      <c r="F5" s="58"/>
      <c r="G5" s="59"/>
      <c r="H5" s="59"/>
      <c r="I5" s="59"/>
      <c r="J5" s="59"/>
      <c r="K5" s="59"/>
      <c r="L5" s="59"/>
      <c r="P5" s="60" t="s">
        <v>111</v>
      </c>
      <c r="Q5" s="61" t="s">
        <v>243</v>
      </c>
      <c r="R5" s="62"/>
      <c r="S5" s="63" t="s">
        <v>244</v>
      </c>
      <c r="T5" s="64" t="s">
        <v>245</v>
      </c>
      <c r="U5" s="62"/>
      <c r="V5" s="65" t="s">
        <v>246</v>
      </c>
      <c r="Y5" s="65" t="s">
        <v>247</v>
      </c>
      <c r="AA5" s="31" t="s">
        <v>248</v>
      </c>
      <c r="BF5" s="31">
        <v>44</v>
      </c>
      <c r="GV5" s="31">
        <v>44</v>
      </c>
    </row>
    <row r="6" spans="1:204" s="31" customFormat="1" ht="13.5" customHeight="1" x14ac:dyDescent="0.3">
      <c r="A6" s="57" t="s">
        <v>67</v>
      </c>
      <c r="B6" s="58" t="s">
        <v>75</v>
      </c>
      <c r="C6" s="58" t="s">
        <v>124</v>
      </c>
      <c r="D6" s="58" t="s">
        <v>126</v>
      </c>
      <c r="E6" s="58" t="s">
        <v>147</v>
      </c>
      <c r="F6" s="58"/>
      <c r="G6" s="59"/>
      <c r="H6" s="59"/>
      <c r="I6" s="59"/>
      <c r="J6" s="59"/>
      <c r="K6" s="59"/>
      <c r="L6" s="59"/>
      <c r="P6" s="60" t="s">
        <v>111</v>
      </c>
      <c r="Q6" s="61" t="s">
        <v>250</v>
      </c>
      <c r="R6" s="62"/>
      <c r="S6" s="63" t="s">
        <v>251</v>
      </c>
      <c r="T6" s="64" t="s">
        <v>245</v>
      </c>
      <c r="U6" s="62"/>
      <c r="V6" s="65" t="s">
        <v>252</v>
      </c>
      <c r="Y6" s="65" t="s">
        <v>247</v>
      </c>
      <c r="AA6" s="31" t="s">
        <v>253</v>
      </c>
      <c r="BF6" s="31">
        <v>44</v>
      </c>
      <c r="GV6" s="31">
        <v>44</v>
      </c>
    </row>
    <row r="7" spans="1:204" s="31" customFormat="1" ht="15" customHeight="1" x14ac:dyDescent="0.3">
      <c r="A7" s="57" t="s">
        <v>67</v>
      </c>
      <c r="B7" s="58" t="s">
        <v>29</v>
      </c>
      <c r="C7" s="58" t="s">
        <v>124</v>
      </c>
      <c r="D7" s="58" t="s">
        <v>127</v>
      </c>
      <c r="E7" s="66"/>
      <c r="F7" s="58"/>
      <c r="G7" s="59"/>
      <c r="H7" s="59"/>
      <c r="I7" s="59"/>
      <c r="J7" s="59"/>
      <c r="K7" s="59"/>
      <c r="L7" s="59"/>
      <c r="P7" s="60" t="s">
        <v>111</v>
      </c>
      <c r="Q7" s="61" t="s">
        <v>255</v>
      </c>
      <c r="R7" s="62"/>
      <c r="S7" s="63" t="s">
        <v>256</v>
      </c>
      <c r="T7" s="64" t="s">
        <v>245</v>
      </c>
      <c r="U7" s="62"/>
      <c r="V7" s="65" t="s">
        <v>257</v>
      </c>
      <c r="Y7" s="65" t="s">
        <v>247</v>
      </c>
      <c r="AA7" s="31" t="s">
        <v>258</v>
      </c>
      <c r="BF7" s="31">
        <v>22</v>
      </c>
      <c r="GV7" s="31">
        <v>22</v>
      </c>
    </row>
    <row r="8" spans="1:204" s="31" customFormat="1" ht="13.5" customHeight="1" x14ac:dyDescent="0.3">
      <c r="A8" s="57" t="s">
        <v>67</v>
      </c>
      <c r="B8" s="58" t="s">
        <v>35</v>
      </c>
      <c r="C8" s="101" t="s">
        <v>141</v>
      </c>
      <c r="D8" s="101" t="s">
        <v>141</v>
      </c>
      <c r="E8" s="67"/>
      <c r="F8" s="67"/>
      <c r="G8" s="59"/>
      <c r="H8" s="59"/>
      <c r="I8" s="59"/>
      <c r="J8" s="59"/>
      <c r="K8" s="59"/>
      <c r="L8" s="59"/>
      <c r="P8" s="60" t="s">
        <v>111</v>
      </c>
      <c r="Q8" s="61" t="s">
        <v>260</v>
      </c>
      <c r="R8" s="62"/>
      <c r="S8" s="63" t="s">
        <v>261</v>
      </c>
      <c r="T8" s="64" t="s">
        <v>245</v>
      </c>
      <c r="U8" s="62"/>
      <c r="V8" s="65" t="s">
        <v>262</v>
      </c>
      <c r="Y8" s="65" t="s">
        <v>247</v>
      </c>
      <c r="AA8" s="31" t="s">
        <v>263</v>
      </c>
      <c r="BF8" s="31">
        <v>35</v>
      </c>
      <c r="GV8" s="31">
        <v>35</v>
      </c>
    </row>
    <row r="9" spans="1:204" s="52" customFormat="1" ht="12" x14ac:dyDescent="0.25">
      <c r="A9" s="17" t="s">
        <v>67</v>
      </c>
      <c r="B9" s="18" t="s">
        <v>88</v>
      </c>
      <c r="C9" s="18" t="str">
        <f>CONCATENATE("#",COUNTIF(B1:B9,B9))</f>
        <v>#2</v>
      </c>
      <c r="D9" s="18" t="s">
        <v>264</v>
      </c>
      <c r="E9" s="18" t="s">
        <v>137</v>
      </c>
      <c r="F9" s="18" t="s">
        <v>138</v>
      </c>
      <c r="G9" s="18" t="s">
        <v>139</v>
      </c>
      <c r="H9" s="18"/>
      <c r="I9" s="18"/>
      <c r="J9" s="18"/>
      <c r="K9" s="18" t="s">
        <v>128</v>
      </c>
      <c r="L9" s="18" t="s">
        <v>140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>
        <v>1</v>
      </c>
      <c r="BF9" s="18"/>
      <c r="BG9" s="18" t="s">
        <v>92</v>
      </c>
    </row>
    <row r="10" spans="1:204" s="56" customFormat="1" ht="12" x14ac:dyDescent="0.25">
      <c r="A10" s="53" t="s">
        <v>67</v>
      </c>
      <c r="B10" s="54" t="s">
        <v>78</v>
      </c>
      <c r="C10" s="55">
        <f>COUNTIF(B9:B10,B10)</f>
        <v>1</v>
      </c>
      <c r="D10" s="55"/>
      <c r="E10" s="55"/>
      <c r="F10" s="55"/>
      <c r="G10" s="55"/>
      <c r="H10" s="55"/>
      <c r="I10" s="55"/>
      <c r="J10" s="55"/>
      <c r="K10" s="27"/>
      <c r="L10" s="27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</row>
    <row r="11" spans="1:204" s="31" customFormat="1" ht="15" customHeight="1" x14ac:dyDescent="0.3">
      <c r="A11" s="57" t="s">
        <v>67</v>
      </c>
      <c r="B11" s="58" t="s">
        <v>55</v>
      </c>
      <c r="C11" s="58" t="s">
        <v>141</v>
      </c>
      <c r="D11" s="58" t="s">
        <v>141</v>
      </c>
      <c r="E11" s="110" t="s">
        <v>142</v>
      </c>
      <c r="F11" s="110" t="s">
        <v>143</v>
      </c>
      <c r="G11" s="59"/>
      <c r="H11" s="59"/>
      <c r="I11" s="59"/>
      <c r="J11" s="59"/>
      <c r="K11" s="59"/>
      <c r="L11" s="59"/>
      <c r="P11" s="60"/>
      <c r="Q11" s="61"/>
      <c r="R11" s="62"/>
      <c r="S11" s="63"/>
      <c r="T11" s="64"/>
      <c r="U11" s="62"/>
      <c r="V11" s="65"/>
      <c r="Y11" s="65"/>
      <c r="BF11" s="31">
        <v>20</v>
      </c>
      <c r="GV11" s="31">
        <v>20</v>
      </c>
    </row>
    <row r="12" spans="1:204" s="31" customFormat="1" ht="15" customHeight="1" x14ac:dyDescent="0.3">
      <c r="A12" s="57" t="s">
        <v>67</v>
      </c>
      <c r="B12" s="58" t="s">
        <v>75</v>
      </c>
      <c r="C12" s="58" t="s">
        <v>241</v>
      </c>
      <c r="D12" s="58" t="s">
        <v>242</v>
      </c>
      <c r="E12" s="111" t="s">
        <v>144</v>
      </c>
      <c r="F12" s="58"/>
      <c r="G12" s="59"/>
      <c r="H12" s="59"/>
      <c r="I12" s="59"/>
      <c r="J12" s="59"/>
      <c r="K12" s="59"/>
      <c r="L12" s="59"/>
      <c r="P12" s="60" t="s">
        <v>111</v>
      </c>
      <c r="Q12" s="61" t="s">
        <v>243</v>
      </c>
      <c r="R12" s="62"/>
      <c r="S12" s="63" t="s">
        <v>244</v>
      </c>
      <c r="T12" s="64" t="s">
        <v>245</v>
      </c>
      <c r="U12" s="62"/>
      <c r="V12" s="65" t="s">
        <v>246</v>
      </c>
      <c r="Y12" s="65" t="s">
        <v>247</v>
      </c>
      <c r="AA12" s="31" t="s">
        <v>248</v>
      </c>
      <c r="BF12" s="31">
        <v>44</v>
      </c>
      <c r="GV12" s="31">
        <v>44</v>
      </c>
    </row>
    <row r="13" spans="1:204" s="31" customFormat="1" ht="13.5" customHeight="1" x14ac:dyDescent="0.3">
      <c r="A13" s="57" t="s">
        <v>67</v>
      </c>
      <c r="B13" s="58" t="s">
        <v>75</v>
      </c>
      <c r="C13" s="58" t="s">
        <v>241</v>
      </c>
      <c r="D13" s="58" t="s">
        <v>249</v>
      </c>
      <c r="E13" s="111" t="s">
        <v>145</v>
      </c>
      <c r="F13" s="58"/>
      <c r="G13" s="59"/>
      <c r="H13" s="59"/>
      <c r="I13" s="59"/>
      <c r="J13" s="59"/>
      <c r="K13" s="59"/>
      <c r="L13" s="59"/>
      <c r="P13" s="60" t="s">
        <v>111</v>
      </c>
      <c r="Q13" s="61" t="s">
        <v>250</v>
      </c>
      <c r="R13" s="62"/>
      <c r="S13" s="63" t="s">
        <v>251</v>
      </c>
      <c r="T13" s="64" t="s">
        <v>245</v>
      </c>
      <c r="U13" s="62"/>
      <c r="V13" s="65" t="s">
        <v>252</v>
      </c>
      <c r="Y13" s="65" t="s">
        <v>247</v>
      </c>
      <c r="AA13" s="31" t="s">
        <v>253</v>
      </c>
      <c r="BF13" s="31">
        <v>44</v>
      </c>
      <c r="GV13" s="31">
        <v>44</v>
      </c>
    </row>
    <row r="14" spans="1:204" s="31" customFormat="1" ht="15" customHeight="1" x14ac:dyDescent="0.3">
      <c r="A14" s="57" t="s">
        <v>67</v>
      </c>
      <c r="B14" s="58" t="s">
        <v>29</v>
      </c>
      <c r="C14" s="58" t="s">
        <v>241</v>
      </c>
      <c r="D14" s="58" t="s">
        <v>254</v>
      </c>
      <c r="E14" s="66"/>
      <c r="F14" s="58"/>
      <c r="G14" s="59"/>
      <c r="H14" s="59"/>
      <c r="I14" s="59"/>
      <c r="J14" s="59"/>
      <c r="K14" s="59"/>
      <c r="L14" s="59"/>
      <c r="P14" s="60" t="s">
        <v>111</v>
      </c>
      <c r="Q14" s="61" t="s">
        <v>255</v>
      </c>
      <c r="R14" s="62"/>
      <c r="S14" s="63" t="s">
        <v>256</v>
      </c>
      <c r="T14" s="64" t="s">
        <v>245</v>
      </c>
      <c r="U14" s="62"/>
      <c r="V14" s="65" t="s">
        <v>257</v>
      </c>
      <c r="Y14" s="65" t="s">
        <v>247</v>
      </c>
      <c r="AA14" s="31" t="s">
        <v>258</v>
      </c>
      <c r="BF14" s="31">
        <v>22</v>
      </c>
      <c r="GV14" s="31">
        <v>22</v>
      </c>
    </row>
    <row r="15" spans="1:204" s="56" customFormat="1" ht="12" x14ac:dyDescent="0.25">
      <c r="A15" s="53" t="s">
        <v>67</v>
      </c>
      <c r="B15" s="54" t="s">
        <v>78</v>
      </c>
      <c r="C15" s="55">
        <f>COUNTIF(B9:B15,B15)</f>
        <v>2</v>
      </c>
      <c r="D15" s="55"/>
      <c r="E15" s="55"/>
      <c r="F15" s="55"/>
      <c r="G15" s="55"/>
      <c r="H15" s="55"/>
      <c r="I15" s="55"/>
      <c r="J15" s="55"/>
      <c r="K15" s="27"/>
      <c r="L15" s="27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>
        <v>1</v>
      </c>
      <c r="BF15" s="28"/>
      <c r="BG15" s="28"/>
    </row>
    <row r="16" spans="1:204" s="31" customFormat="1" ht="13.8" x14ac:dyDescent="0.3">
      <c r="A16" s="112" t="s">
        <v>67</v>
      </c>
      <c r="B16" s="58" t="s">
        <v>231</v>
      </c>
      <c r="C16" s="67" t="s">
        <v>259</v>
      </c>
      <c r="D16" s="34" t="s">
        <v>265</v>
      </c>
      <c r="E16" s="67" t="s">
        <v>266</v>
      </c>
      <c r="F16" s="67" t="s">
        <v>267</v>
      </c>
      <c r="G16" s="34"/>
      <c r="H16" s="59"/>
      <c r="I16" s="59"/>
      <c r="J16" s="59"/>
      <c r="K16" s="59"/>
      <c r="L16" s="59"/>
      <c r="P16" s="60" t="s">
        <v>111</v>
      </c>
      <c r="Q16" s="63" t="s">
        <v>268</v>
      </c>
      <c r="R16" s="62"/>
      <c r="S16" s="63" t="s">
        <v>269</v>
      </c>
      <c r="T16" s="113" t="s">
        <v>148</v>
      </c>
      <c r="U16" s="62"/>
      <c r="AA16" s="31" t="s">
        <v>270</v>
      </c>
      <c r="BF16" s="31">
        <v>63</v>
      </c>
      <c r="GV16" s="31">
        <v>63</v>
      </c>
    </row>
    <row r="17" spans="1:204" s="31" customFormat="1" ht="13.8" x14ac:dyDescent="0.3">
      <c r="A17" s="57" t="s">
        <v>67</v>
      </c>
      <c r="B17" s="58" t="s">
        <v>75</v>
      </c>
      <c r="C17" s="58" t="s">
        <v>259</v>
      </c>
      <c r="D17" s="58" t="s">
        <v>271</v>
      </c>
      <c r="E17" s="58" t="s">
        <v>272</v>
      </c>
      <c r="F17" s="58"/>
      <c r="G17" s="59"/>
      <c r="H17" s="59"/>
      <c r="I17" s="59"/>
      <c r="J17" s="59"/>
      <c r="K17" s="59"/>
      <c r="L17" s="59"/>
      <c r="P17" s="60" t="s">
        <v>111</v>
      </c>
      <c r="Q17" s="63" t="s">
        <v>273</v>
      </c>
      <c r="R17" s="62"/>
      <c r="S17" s="63" t="s">
        <v>274</v>
      </c>
      <c r="T17" s="113" t="s">
        <v>148</v>
      </c>
      <c r="U17" s="62"/>
      <c r="AA17" s="31" t="s">
        <v>275</v>
      </c>
      <c r="BF17" s="31">
        <v>44</v>
      </c>
      <c r="GV17" s="31">
        <v>44</v>
      </c>
    </row>
    <row r="18" spans="1:204" s="31" customFormat="1" ht="13.8" x14ac:dyDescent="0.3">
      <c r="A18" s="57" t="s">
        <v>67</v>
      </c>
      <c r="B18" s="58" t="s">
        <v>96</v>
      </c>
      <c r="C18" s="58" t="s">
        <v>259</v>
      </c>
      <c r="D18" s="58" t="s">
        <v>271</v>
      </c>
      <c r="E18" s="58" t="s">
        <v>224</v>
      </c>
      <c r="F18" s="58"/>
      <c r="G18" s="59"/>
      <c r="H18" s="59"/>
      <c r="I18" s="59"/>
      <c r="J18" s="59"/>
      <c r="K18" s="59"/>
      <c r="L18" s="59"/>
      <c r="P18" s="60" t="s">
        <v>111</v>
      </c>
      <c r="Q18" s="63" t="s">
        <v>276</v>
      </c>
      <c r="R18" s="62"/>
      <c r="S18" s="63" t="s">
        <v>274</v>
      </c>
      <c r="T18" s="113" t="s">
        <v>148</v>
      </c>
      <c r="U18" s="62"/>
      <c r="AA18" s="31" t="s">
        <v>275</v>
      </c>
      <c r="BF18" s="31">
        <v>65</v>
      </c>
      <c r="GV18" s="31">
        <v>65</v>
      </c>
    </row>
    <row r="19" spans="1:204" s="31" customFormat="1" ht="13.8" x14ac:dyDescent="0.3">
      <c r="A19" s="57" t="s">
        <v>67</v>
      </c>
      <c r="B19" s="58" t="s">
        <v>74</v>
      </c>
      <c r="C19" s="58" t="s">
        <v>259</v>
      </c>
      <c r="D19" s="58" t="s">
        <v>277</v>
      </c>
      <c r="E19" s="58" t="s">
        <v>278</v>
      </c>
      <c r="F19" s="58"/>
      <c r="G19" s="59"/>
      <c r="H19" s="59"/>
      <c r="I19" s="59"/>
      <c r="J19" s="59"/>
      <c r="K19" s="59"/>
      <c r="L19" s="59"/>
      <c r="P19" s="60" t="s">
        <v>111</v>
      </c>
      <c r="Q19" s="63" t="s">
        <v>279</v>
      </c>
      <c r="R19" s="62"/>
      <c r="S19" s="63" t="s">
        <v>280</v>
      </c>
      <c r="T19" s="113" t="s">
        <v>148</v>
      </c>
      <c r="U19" s="62"/>
      <c r="AA19" s="31" t="s">
        <v>281</v>
      </c>
      <c r="BF19" s="31">
        <v>46</v>
      </c>
      <c r="GV19" s="31">
        <v>46</v>
      </c>
    </row>
    <row r="20" spans="1:204" s="31" customFormat="1" ht="13.8" x14ac:dyDescent="0.3">
      <c r="A20" s="57" t="s">
        <v>67</v>
      </c>
      <c r="B20" s="58" t="s">
        <v>96</v>
      </c>
      <c r="C20" s="58" t="s">
        <v>259</v>
      </c>
      <c r="D20" s="58" t="s">
        <v>277</v>
      </c>
      <c r="E20" s="58" t="s">
        <v>224</v>
      </c>
      <c r="F20" s="58"/>
      <c r="G20" s="59"/>
      <c r="H20" s="59"/>
      <c r="I20" s="59"/>
      <c r="J20" s="59"/>
      <c r="K20" s="59"/>
      <c r="L20" s="59"/>
      <c r="P20" s="60" t="s">
        <v>111</v>
      </c>
      <c r="Q20" s="63" t="s">
        <v>282</v>
      </c>
      <c r="R20" s="62"/>
      <c r="S20" s="63" t="s">
        <v>283</v>
      </c>
      <c r="T20" s="113" t="s">
        <v>148</v>
      </c>
      <c r="U20" s="62"/>
      <c r="AA20" s="31" t="s">
        <v>281</v>
      </c>
      <c r="BF20" s="31">
        <v>65</v>
      </c>
      <c r="GV20" s="31">
        <v>65</v>
      </c>
    </row>
    <row r="21" spans="1:204" s="31" customFormat="1" ht="13.8" x14ac:dyDescent="0.3">
      <c r="A21" s="57" t="s">
        <v>67</v>
      </c>
      <c r="B21" s="58" t="s">
        <v>74</v>
      </c>
      <c r="C21" s="58" t="s">
        <v>259</v>
      </c>
      <c r="D21" s="58" t="s">
        <v>284</v>
      </c>
      <c r="E21" s="58" t="s">
        <v>278</v>
      </c>
      <c r="F21" s="58"/>
      <c r="G21" s="59"/>
      <c r="H21" s="59"/>
      <c r="I21" s="59"/>
      <c r="J21" s="59"/>
      <c r="K21" s="59"/>
      <c r="L21" s="59"/>
      <c r="P21" s="60" t="s">
        <v>111</v>
      </c>
      <c r="Q21" s="63" t="s">
        <v>285</v>
      </c>
      <c r="R21" s="62"/>
      <c r="S21" s="63" t="s">
        <v>286</v>
      </c>
      <c r="T21" s="113" t="s">
        <v>148</v>
      </c>
      <c r="U21" s="62"/>
      <c r="AA21" s="31" t="s">
        <v>287</v>
      </c>
      <c r="BF21" s="31">
        <v>46</v>
      </c>
      <c r="GV21" s="31">
        <v>46</v>
      </c>
    </row>
    <row r="22" spans="1:204" s="114" customFormat="1" ht="13.8" x14ac:dyDescent="0.3">
      <c r="A22" s="57" t="s">
        <v>67</v>
      </c>
      <c r="B22" s="58" t="s">
        <v>96</v>
      </c>
      <c r="C22" s="58" t="s">
        <v>259</v>
      </c>
      <c r="D22" s="58" t="s">
        <v>284</v>
      </c>
      <c r="E22" s="58" t="s">
        <v>224</v>
      </c>
      <c r="F22" s="58"/>
      <c r="G22" s="59"/>
      <c r="H22" s="59"/>
      <c r="I22" s="59"/>
      <c r="J22" s="59"/>
      <c r="K22" s="59"/>
      <c r="L22" s="59"/>
      <c r="P22" s="60" t="s">
        <v>111</v>
      </c>
      <c r="Q22" s="115" t="s">
        <v>288</v>
      </c>
      <c r="R22" s="116"/>
      <c r="S22" s="115" t="s">
        <v>289</v>
      </c>
      <c r="T22" s="117" t="s">
        <v>148</v>
      </c>
      <c r="U22" s="116"/>
      <c r="AA22" s="114" t="s">
        <v>287</v>
      </c>
      <c r="BF22" s="114">
        <v>65</v>
      </c>
      <c r="GV22" s="114">
        <v>65</v>
      </c>
    </row>
    <row r="23" spans="1:204" s="31" customFormat="1" ht="13.8" x14ac:dyDescent="0.3">
      <c r="A23" s="57" t="s">
        <v>67</v>
      </c>
      <c r="B23" s="58" t="s">
        <v>29</v>
      </c>
      <c r="C23" s="58" t="s">
        <v>259</v>
      </c>
      <c r="D23" s="58" t="s">
        <v>290</v>
      </c>
      <c r="E23" s="58"/>
      <c r="F23" s="58"/>
      <c r="G23" s="59"/>
      <c r="H23" s="59"/>
      <c r="I23" s="59"/>
      <c r="J23" s="59"/>
      <c r="K23" s="59"/>
      <c r="L23" s="59"/>
      <c r="P23" s="60" t="s">
        <v>111</v>
      </c>
      <c r="Q23" s="63" t="s">
        <v>291</v>
      </c>
      <c r="R23" s="62"/>
      <c r="S23" s="63" t="s">
        <v>289</v>
      </c>
      <c r="T23" s="113" t="s">
        <v>148</v>
      </c>
      <c r="U23" s="62"/>
      <c r="AA23" s="31" t="s">
        <v>292</v>
      </c>
      <c r="BF23" s="31">
        <v>22</v>
      </c>
      <c r="GV23" s="31">
        <v>22</v>
      </c>
    </row>
    <row r="24" spans="1:204" s="31" customFormat="1" ht="13.8" x14ac:dyDescent="0.3">
      <c r="A24" s="57" t="s">
        <v>67</v>
      </c>
      <c r="B24" s="58" t="s">
        <v>29</v>
      </c>
      <c r="C24" s="58" t="s">
        <v>259</v>
      </c>
      <c r="D24" s="58" t="s">
        <v>293</v>
      </c>
      <c r="E24" s="58"/>
      <c r="F24" s="58"/>
      <c r="G24" s="59"/>
      <c r="H24" s="59"/>
      <c r="I24" s="59"/>
      <c r="J24" s="59"/>
      <c r="K24" s="59"/>
      <c r="L24" s="59"/>
      <c r="P24" s="60" t="s">
        <v>111</v>
      </c>
      <c r="Q24" s="63" t="s">
        <v>294</v>
      </c>
      <c r="R24" s="62"/>
      <c r="S24" s="63" t="s">
        <v>295</v>
      </c>
      <c r="T24" s="113" t="s">
        <v>148</v>
      </c>
      <c r="U24" s="62"/>
      <c r="AA24" s="31" t="s">
        <v>296</v>
      </c>
      <c r="BF24" s="31">
        <v>22</v>
      </c>
      <c r="GV24" s="31">
        <v>22</v>
      </c>
    </row>
    <row r="25" spans="1:204" s="31" customFormat="1" ht="13.8" x14ac:dyDescent="0.3">
      <c r="A25" s="57" t="s">
        <v>67</v>
      </c>
      <c r="B25" s="58" t="s">
        <v>75</v>
      </c>
      <c r="C25" s="58" t="s">
        <v>259</v>
      </c>
      <c r="D25" s="58" t="s">
        <v>297</v>
      </c>
      <c r="E25" s="58" t="s">
        <v>272</v>
      </c>
      <c r="F25" s="58"/>
      <c r="G25" s="59"/>
      <c r="H25" s="59"/>
      <c r="I25" s="59"/>
      <c r="J25" s="59"/>
      <c r="K25" s="59"/>
      <c r="L25" s="59"/>
      <c r="P25" s="60" t="s">
        <v>111</v>
      </c>
      <c r="Q25" s="63" t="s">
        <v>298</v>
      </c>
      <c r="R25" s="62"/>
      <c r="S25" s="63" t="s">
        <v>299</v>
      </c>
      <c r="T25" s="113" t="s">
        <v>148</v>
      </c>
      <c r="U25" s="62"/>
      <c r="AA25" s="31" t="s">
        <v>300</v>
      </c>
      <c r="BF25" s="31">
        <v>44</v>
      </c>
      <c r="GV25" s="31">
        <v>44</v>
      </c>
    </row>
    <row r="26" spans="1:204" s="31" customFormat="1" ht="13.8" x14ac:dyDescent="0.3">
      <c r="A26" s="57" t="s">
        <v>67</v>
      </c>
      <c r="B26" s="58" t="s">
        <v>29</v>
      </c>
      <c r="C26" s="58" t="s">
        <v>259</v>
      </c>
      <c r="D26" s="58" t="s">
        <v>301</v>
      </c>
      <c r="E26" s="58"/>
      <c r="F26" s="58"/>
      <c r="G26" s="59"/>
      <c r="H26" s="59"/>
      <c r="I26" s="59"/>
      <c r="J26" s="59"/>
      <c r="K26" s="59"/>
      <c r="L26" s="59"/>
      <c r="P26" s="60" t="s">
        <v>111</v>
      </c>
      <c r="Q26" s="63" t="s">
        <v>302</v>
      </c>
      <c r="R26" s="62"/>
      <c r="S26" s="63" t="s">
        <v>303</v>
      </c>
      <c r="T26" s="113" t="s">
        <v>148</v>
      </c>
      <c r="U26" s="62"/>
      <c r="AA26" s="31" t="s">
        <v>304</v>
      </c>
      <c r="BF26" s="31">
        <v>22</v>
      </c>
      <c r="GV26" s="31">
        <v>22</v>
      </c>
    </row>
    <row r="27" spans="1:204" s="114" customFormat="1" ht="13.8" x14ac:dyDescent="0.3">
      <c r="A27" s="57" t="s">
        <v>67</v>
      </c>
      <c r="B27" s="58" t="s">
        <v>103</v>
      </c>
      <c r="C27" s="58"/>
      <c r="D27" s="58"/>
      <c r="E27" s="58">
        <v>5</v>
      </c>
      <c r="F27" s="58"/>
      <c r="G27" s="59"/>
      <c r="H27" s="59"/>
      <c r="I27" s="59"/>
      <c r="J27" s="59"/>
      <c r="K27" s="59"/>
      <c r="L27" s="59"/>
      <c r="P27" s="60" t="s">
        <v>111</v>
      </c>
      <c r="Q27" s="115" t="s">
        <v>305</v>
      </c>
      <c r="R27" s="116"/>
      <c r="S27" s="115" t="s">
        <v>306</v>
      </c>
      <c r="T27" s="117" t="s">
        <v>148</v>
      </c>
      <c r="U27" s="116"/>
      <c r="BF27" s="114">
        <v>27</v>
      </c>
      <c r="GV27" s="114">
        <v>27</v>
      </c>
    </row>
    <row r="28" spans="1:204" s="31" customFormat="1" ht="13.8" x14ac:dyDescent="0.3">
      <c r="A28" s="57" t="s">
        <v>67</v>
      </c>
      <c r="B28" s="58" t="s">
        <v>29</v>
      </c>
      <c r="C28" s="58" t="s">
        <v>259</v>
      </c>
      <c r="D28" s="58" t="s">
        <v>307</v>
      </c>
      <c r="E28" s="66"/>
      <c r="F28" s="58"/>
      <c r="G28" s="59"/>
      <c r="H28" s="59"/>
      <c r="I28" s="59"/>
      <c r="J28" s="59"/>
      <c r="K28" s="59"/>
      <c r="L28" s="59"/>
      <c r="P28" s="60" t="s">
        <v>111</v>
      </c>
      <c r="Q28" s="63" t="s">
        <v>308</v>
      </c>
      <c r="R28" s="62"/>
      <c r="S28" s="63" t="s">
        <v>309</v>
      </c>
      <c r="T28" s="113" t="s">
        <v>148</v>
      </c>
      <c r="U28" s="62"/>
      <c r="AA28" s="31" t="s">
        <v>310</v>
      </c>
      <c r="BF28" s="31">
        <v>22</v>
      </c>
      <c r="GV28" s="31">
        <v>22</v>
      </c>
    </row>
    <row r="29" spans="1:204" s="31" customFormat="1" ht="13.8" x14ac:dyDescent="0.3">
      <c r="A29" s="57" t="s">
        <v>67</v>
      </c>
      <c r="B29" s="58" t="s">
        <v>75</v>
      </c>
      <c r="C29" s="58" t="s">
        <v>259</v>
      </c>
      <c r="D29" s="58" t="s">
        <v>311</v>
      </c>
      <c r="E29" s="58" t="s">
        <v>272</v>
      </c>
      <c r="F29" s="58"/>
      <c r="G29" s="59"/>
      <c r="H29" s="59"/>
      <c r="I29" s="59"/>
      <c r="J29" s="59"/>
      <c r="K29" s="59"/>
      <c r="L29" s="59"/>
      <c r="P29" s="60" t="s">
        <v>111</v>
      </c>
      <c r="Q29" s="63" t="s">
        <v>312</v>
      </c>
      <c r="R29" s="62"/>
      <c r="S29" s="63" t="s">
        <v>313</v>
      </c>
      <c r="T29" s="113" t="s">
        <v>148</v>
      </c>
      <c r="U29" s="62"/>
      <c r="AA29" s="31" t="s">
        <v>314</v>
      </c>
      <c r="BF29" s="31">
        <v>44</v>
      </c>
      <c r="GV29" s="31">
        <v>44</v>
      </c>
    </row>
    <row r="30" spans="1:204" s="31" customFormat="1" ht="13.8" x14ac:dyDescent="0.3">
      <c r="A30" s="57" t="s">
        <v>67</v>
      </c>
      <c r="B30" s="58" t="s">
        <v>54</v>
      </c>
      <c r="C30" s="58" t="s">
        <v>259</v>
      </c>
      <c r="D30" s="58" t="s">
        <v>297</v>
      </c>
      <c r="E30" s="58" t="s">
        <v>206</v>
      </c>
      <c r="F30" s="58"/>
      <c r="G30" s="59"/>
      <c r="H30" s="59"/>
      <c r="I30" s="59"/>
      <c r="J30" s="59"/>
      <c r="K30" s="59"/>
      <c r="L30" s="59"/>
      <c r="P30" s="60" t="s">
        <v>111</v>
      </c>
      <c r="Q30" s="63" t="s">
        <v>315</v>
      </c>
      <c r="R30" s="62"/>
      <c r="S30" s="63" t="s">
        <v>316</v>
      </c>
      <c r="T30" s="113" t="s">
        <v>148</v>
      </c>
      <c r="U30" s="62"/>
      <c r="AA30" s="31" t="s">
        <v>300</v>
      </c>
      <c r="BF30" s="31">
        <v>94</v>
      </c>
      <c r="GV30" s="31">
        <v>94</v>
      </c>
    </row>
    <row r="31" spans="1:204" s="31" customFormat="1" ht="13.8" x14ac:dyDescent="0.3">
      <c r="A31" s="57" t="s">
        <v>67</v>
      </c>
      <c r="B31" s="58" t="s">
        <v>220</v>
      </c>
      <c r="C31" s="58" t="s">
        <v>141</v>
      </c>
      <c r="D31" s="58" t="s">
        <v>141</v>
      </c>
      <c r="E31" s="58" t="s">
        <v>238</v>
      </c>
      <c r="F31" s="58" t="s">
        <v>239</v>
      </c>
      <c r="G31" s="59" t="s">
        <v>240</v>
      </c>
      <c r="H31" s="59"/>
      <c r="I31" s="59"/>
      <c r="J31" s="59"/>
      <c r="K31" s="59"/>
      <c r="L31" s="59"/>
      <c r="P31" s="60"/>
      <c r="Q31" s="63"/>
      <c r="R31" s="62"/>
      <c r="S31" s="63"/>
      <c r="T31" s="113"/>
      <c r="U31" s="62"/>
      <c r="BF31" s="31">
        <v>123</v>
      </c>
      <c r="GV31" s="31">
        <v>123</v>
      </c>
    </row>
    <row r="32" spans="1:204" s="120" customFormat="1" ht="13.8" x14ac:dyDescent="0.3">
      <c r="A32" s="118" t="s">
        <v>67</v>
      </c>
      <c r="B32" s="119" t="s">
        <v>219</v>
      </c>
      <c r="C32" s="119"/>
      <c r="D32" s="119"/>
      <c r="E32" s="119"/>
      <c r="F32" s="119"/>
      <c r="G32" s="109"/>
      <c r="P32" s="121"/>
      <c r="Q32" s="122"/>
      <c r="R32" s="123"/>
      <c r="S32" s="122"/>
      <c r="T32" s="124"/>
      <c r="U32" s="123"/>
    </row>
    <row r="33" spans="1:204" s="31" customFormat="1" ht="13.8" x14ac:dyDescent="0.3">
      <c r="A33" s="57" t="s">
        <v>67</v>
      </c>
      <c r="B33" s="58" t="s">
        <v>75</v>
      </c>
      <c r="C33" s="58" t="s">
        <v>259</v>
      </c>
      <c r="D33" s="58" t="s">
        <v>297</v>
      </c>
      <c r="E33" s="58" t="s">
        <v>272</v>
      </c>
      <c r="F33" s="58"/>
      <c r="G33" s="59"/>
      <c r="H33" s="59"/>
      <c r="I33" s="59"/>
      <c r="J33" s="59"/>
      <c r="K33" s="59"/>
      <c r="L33" s="59"/>
      <c r="P33" s="60" t="s">
        <v>111</v>
      </c>
      <c r="Q33" s="63" t="s">
        <v>317</v>
      </c>
      <c r="R33" s="62"/>
      <c r="S33" s="63" t="s">
        <v>318</v>
      </c>
      <c r="T33" s="113" t="s">
        <v>148</v>
      </c>
      <c r="U33" s="62"/>
      <c r="AA33" s="31" t="s">
        <v>300</v>
      </c>
      <c r="BF33" s="31">
        <v>44</v>
      </c>
      <c r="GV33" s="31">
        <v>44</v>
      </c>
    </row>
    <row r="34" spans="1:204" s="31" customFormat="1" ht="13.8" x14ac:dyDescent="0.3">
      <c r="A34" s="57" t="s">
        <v>67</v>
      </c>
      <c r="B34" s="58" t="s">
        <v>29</v>
      </c>
      <c r="C34" s="58" t="s">
        <v>259</v>
      </c>
      <c r="D34" s="58" t="s">
        <v>307</v>
      </c>
      <c r="E34" s="66"/>
      <c r="F34" s="58"/>
      <c r="G34" s="59"/>
      <c r="H34" s="59"/>
      <c r="I34" s="59"/>
      <c r="J34" s="59"/>
      <c r="K34" s="59"/>
      <c r="L34" s="59"/>
      <c r="P34" s="60" t="s">
        <v>111</v>
      </c>
      <c r="Q34" s="63" t="s">
        <v>308</v>
      </c>
      <c r="R34" s="62"/>
      <c r="S34" s="63" t="s">
        <v>319</v>
      </c>
      <c r="T34" s="113" t="s">
        <v>148</v>
      </c>
      <c r="U34" s="62"/>
      <c r="AA34" s="31" t="s">
        <v>310</v>
      </c>
      <c r="GV34" s="31">
        <v>22</v>
      </c>
    </row>
    <row r="35" spans="1:204" s="126" customFormat="1" ht="13.8" x14ac:dyDescent="0.3">
      <c r="A35" s="57" t="s">
        <v>67</v>
      </c>
      <c r="B35" s="58" t="s">
        <v>103</v>
      </c>
      <c r="C35" s="58"/>
      <c r="D35" s="58"/>
      <c r="E35" s="125">
        <v>5</v>
      </c>
      <c r="F35" s="58"/>
      <c r="G35" s="59"/>
      <c r="H35" s="59"/>
      <c r="I35" s="59"/>
      <c r="J35" s="59"/>
      <c r="K35" s="59"/>
      <c r="L35" s="59"/>
      <c r="P35" s="127" t="s">
        <v>111</v>
      </c>
      <c r="Q35" s="115" t="s">
        <v>305</v>
      </c>
      <c r="R35" s="128"/>
      <c r="S35" s="115" t="s">
        <v>320</v>
      </c>
      <c r="T35" s="129" t="s">
        <v>148</v>
      </c>
      <c r="U35" s="128"/>
    </row>
    <row r="36" spans="1:204" s="31" customFormat="1" ht="13.8" x14ac:dyDescent="0.3">
      <c r="A36" s="57" t="s">
        <v>67</v>
      </c>
      <c r="B36" s="58" t="s">
        <v>29</v>
      </c>
      <c r="C36" s="58" t="s">
        <v>259</v>
      </c>
      <c r="D36" s="58" t="s">
        <v>321</v>
      </c>
      <c r="E36" s="66"/>
      <c r="F36" s="58"/>
      <c r="G36" s="59"/>
      <c r="H36" s="59"/>
      <c r="I36" s="59"/>
      <c r="J36" s="59"/>
      <c r="K36" s="59"/>
      <c r="L36" s="59"/>
      <c r="P36" s="127" t="s">
        <v>111</v>
      </c>
      <c r="Q36" s="63" t="s">
        <v>322</v>
      </c>
      <c r="R36" s="62"/>
      <c r="S36" s="63" t="s">
        <v>323</v>
      </c>
      <c r="T36" s="130" t="s">
        <v>148</v>
      </c>
      <c r="U36" s="62"/>
      <c r="AA36" s="31" t="s">
        <v>324</v>
      </c>
    </row>
    <row r="37" spans="1:204" s="31" customFormat="1" ht="13.8" x14ac:dyDescent="0.3">
      <c r="A37" s="57" t="s">
        <v>67</v>
      </c>
      <c r="B37" s="58" t="s">
        <v>29</v>
      </c>
      <c r="C37" s="58" t="s">
        <v>259</v>
      </c>
      <c r="D37" s="58" t="s">
        <v>325</v>
      </c>
      <c r="E37" s="66"/>
      <c r="F37" s="58"/>
      <c r="G37" s="59"/>
      <c r="H37" s="59"/>
      <c r="I37" s="59"/>
      <c r="J37" s="59"/>
      <c r="K37" s="59"/>
      <c r="L37" s="59"/>
      <c r="P37" s="127" t="s">
        <v>111</v>
      </c>
      <c r="Q37" s="63" t="s">
        <v>326</v>
      </c>
      <c r="R37" s="62"/>
      <c r="S37" s="63" t="s">
        <v>327</v>
      </c>
      <c r="T37" s="130" t="s">
        <v>148</v>
      </c>
      <c r="U37" s="62"/>
      <c r="AA37" s="31" t="s">
        <v>328</v>
      </c>
    </row>
    <row r="38" spans="1:204" s="120" customFormat="1" ht="13.8" x14ac:dyDescent="0.3">
      <c r="A38" s="118" t="s">
        <v>67</v>
      </c>
      <c r="B38" s="119" t="s">
        <v>212</v>
      </c>
      <c r="C38" s="119"/>
      <c r="D38" s="119"/>
      <c r="E38" s="131"/>
      <c r="F38" s="119"/>
      <c r="G38" s="109"/>
      <c r="P38" s="132"/>
      <c r="Q38" s="122"/>
      <c r="R38" s="123"/>
      <c r="S38" s="122"/>
      <c r="T38" s="133"/>
      <c r="U38" s="123"/>
    </row>
    <row r="39" spans="1:204" s="138" customFormat="1" ht="13.8" x14ac:dyDescent="0.3">
      <c r="A39" s="134" t="s">
        <v>67</v>
      </c>
      <c r="B39" s="135" t="s">
        <v>218</v>
      </c>
      <c r="C39" s="135"/>
      <c r="D39" s="135"/>
      <c r="E39" s="136"/>
      <c r="F39" s="135"/>
      <c r="G39" s="137"/>
      <c r="P39" s="139"/>
      <c r="Q39" s="140"/>
      <c r="R39" s="141"/>
      <c r="S39" s="140"/>
      <c r="T39" s="142"/>
      <c r="U39" s="141"/>
    </row>
    <row r="40" spans="1:204" s="31" customFormat="1" ht="13.8" x14ac:dyDescent="0.3">
      <c r="A40" s="57" t="s">
        <v>67</v>
      </c>
      <c r="B40" s="58" t="s">
        <v>75</v>
      </c>
      <c r="C40" s="58" t="s">
        <v>259</v>
      </c>
      <c r="D40" s="58" t="s">
        <v>297</v>
      </c>
      <c r="E40" s="58" t="s">
        <v>329</v>
      </c>
      <c r="F40" s="58"/>
      <c r="G40" s="59"/>
      <c r="H40" s="59"/>
      <c r="I40" s="59"/>
      <c r="J40" s="59"/>
      <c r="K40" s="59"/>
      <c r="L40" s="59"/>
      <c r="P40" s="127"/>
      <c r="Q40" s="63"/>
      <c r="R40" s="62"/>
      <c r="S40" s="63"/>
      <c r="T40" s="130"/>
      <c r="U40" s="62"/>
      <c r="AA40" s="31" t="s">
        <v>300</v>
      </c>
    </row>
    <row r="41" spans="1:204" s="31" customFormat="1" ht="13.8" x14ac:dyDescent="0.3">
      <c r="A41" s="57" t="s">
        <v>67</v>
      </c>
      <c r="B41" s="58" t="s">
        <v>29</v>
      </c>
      <c r="C41" s="58" t="s">
        <v>259</v>
      </c>
      <c r="D41" s="58" t="s">
        <v>307</v>
      </c>
      <c r="E41" s="66"/>
      <c r="F41" s="58"/>
      <c r="G41" s="59"/>
      <c r="H41" s="59"/>
      <c r="I41" s="59"/>
      <c r="J41" s="59"/>
      <c r="K41" s="59"/>
      <c r="L41" s="59"/>
      <c r="P41" s="127"/>
      <c r="Q41" s="63"/>
      <c r="R41" s="62"/>
      <c r="S41" s="63"/>
      <c r="T41" s="130"/>
      <c r="U41" s="62"/>
      <c r="AA41" s="31" t="s">
        <v>310</v>
      </c>
    </row>
    <row r="42" spans="1:204" s="126" customFormat="1" ht="13.8" x14ac:dyDescent="0.3">
      <c r="A42" s="57" t="s">
        <v>67</v>
      </c>
      <c r="B42" s="58" t="s">
        <v>103</v>
      </c>
      <c r="C42" s="58"/>
      <c r="D42" s="58"/>
      <c r="E42" s="125">
        <v>5</v>
      </c>
      <c r="F42" s="58"/>
      <c r="G42" s="59"/>
      <c r="H42" s="59"/>
      <c r="I42" s="59"/>
      <c r="J42" s="59"/>
      <c r="K42" s="59"/>
      <c r="L42" s="59"/>
      <c r="P42" s="127"/>
      <c r="Q42" s="115"/>
      <c r="R42" s="128"/>
      <c r="S42" s="115"/>
      <c r="T42" s="129"/>
      <c r="U42" s="128"/>
    </row>
    <row r="43" spans="1:204" s="31" customFormat="1" ht="13.8" x14ac:dyDescent="0.3">
      <c r="A43" s="57" t="s">
        <v>67</v>
      </c>
      <c r="B43" s="58" t="s">
        <v>29</v>
      </c>
      <c r="C43" s="58" t="s">
        <v>259</v>
      </c>
      <c r="D43" s="58" t="s">
        <v>321</v>
      </c>
      <c r="E43" s="66"/>
      <c r="F43" s="58"/>
      <c r="G43" s="59"/>
      <c r="H43" s="59"/>
      <c r="I43" s="59"/>
      <c r="J43" s="59"/>
      <c r="K43" s="59"/>
      <c r="L43" s="59"/>
      <c r="P43" s="127"/>
      <c r="Q43" s="63"/>
      <c r="R43" s="62"/>
      <c r="S43" s="63"/>
      <c r="T43" s="130"/>
      <c r="U43" s="62"/>
      <c r="AA43" s="31" t="s">
        <v>324</v>
      </c>
    </row>
    <row r="44" spans="1:204" s="31" customFormat="1" ht="13.8" x14ac:dyDescent="0.3">
      <c r="A44" s="57" t="s">
        <v>67</v>
      </c>
      <c r="B44" s="58" t="s">
        <v>29</v>
      </c>
      <c r="C44" s="58" t="s">
        <v>259</v>
      </c>
      <c r="D44" s="58" t="s">
        <v>325</v>
      </c>
      <c r="E44" s="66"/>
      <c r="F44" s="58"/>
      <c r="G44" s="59"/>
      <c r="H44" s="59"/>
      <c r="I44" s="59"/>
      <c r="J44" s="59"/>
      <c r="K44" s="59"/>
      <c r="L44" s="59"/>
      <c r="P44" s="127"/>
      <c r="Q44" s="63"/>
      <c r="R44" s="62"/>
      <c r="S44" s="63"/>
      <c r="T44" s="130"/>
      <c r="U44" s="62"/>
      <c r="AA44" s="31" t="s">
        <v>328</v>
      </c>
    </row>
    <row r="45" spans="1:204" s="138" customFormat="1" ht="13.8" x14ac:dyDescent="0.3">
      <c r="A45" s="134" t="s">
        <v>67</v>
      </c>
      <c r="B45" s="135" t="s">
        <v>208</v>
      </c>
      <c r="C45" s="135"/>
      <c r="D45" s="135"/>
      <c r="E45" s="136"/>
      <c r="F45" s="135"/>
      <c r="G45" s="137"/>
      <c r="P45" s="139"/>
      <c r="Q45" s="140">
        <v>7</v>
      </c>
      <c r="R45" s="141"/>
      <c r="S45" s="140"/>
      <c r="T45" s="142"/>
      <c r="U45" s="141"/>
    </row>
    <row r="46" spans="1:204" s="52" customFormat="1" ht="12" x14ac:dyDescent="0.25">
      <c r="A46" s="17" t="s">
        <v>67</v>
      </c>
      <c r="B46" s="18" t="s">
        <v>88</v>
      </c>
      <c r="C46" s="18" t="str">
        <f>CONCATENATE("#",COUNTIF(B1:B46,B46))</f>
        <v>#3</v>
      </c>
      <c r="D46" s="18" t="s">
        <v>330</v>
      </c>
      <c r="E46" s="18" t="s">
        <v>137</v>
      </c>
      <c r="F46" s="18" t="s">
        <v>138</v>
      </c>
      <c r="G46" s="18" t="s">
        <v>139</v>
      </c>
      <c r="H46" s="18"/>
      <c r="I46" s="18"/>
      <c r="J46" s="18"/>
      <c r="K46" s="18" t="s">
        <v>128</v>
      </c>
      <c r="L46" s="18" t="s">
        <v>140</v>
      </c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>
        <v>1</v>
      </c>
      <c r="BF46" s="18"/>
      <c r="BG46" s="18" t="s">
        <v>92</v>
      </c>
    </row>
    <row r="47" spans="1:204" s="56" customFormat="1" ht="12" x14ac:dyDescent="0.25">
      <c r="A47" s="53" t="s">
        <v>67</v>
      </c>
      <c r="B47" s="54" t="s">
        <v>78</v>
      </c>
      <c r="C47" s="55">
        <f>COUNTIF(B46:B47,B47)</f>
        <v>1</v>
      </c>
      <c r="D47" s="55"/>
      <c r="E47" s="55"/>
      <c r="F47" s="55"/>
      <c r="G47" s="55"/>
      <c r="H47" s="55"/>
      <c r="I47" s="55"/>
      <c r="J47" s="55"/>
      <c r="K47" s="27"/>
      <c r="L47" s="27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</row>
    <row r="48" spans="1:204" s="31" customFormat="1" ht="12.75" customHeight="1" x14ac:dyDescent="0.3">
      <c r="A48" s="143" t="s">
        <v>67</v>
      </c>
      <c r="B48" s="144" t="s">
        <v>191</v>
      </c>
      <c r="C48" s="144">
        <v>2</v>
      </c>
      <c r="D48" s="144">
        <v>4</v>
      </c>
      <c r="E48" s="144" t="s">
        <v>331</v>
      </c>
      <c r="F48" s="144"/>
      <c r="G48" s="145"/>
      <c r="H48" s="59"/>
      <c r="I48" s="59"/>
      <c r="J48" s="59"/>
      <c r="K48" s="59"/>
      <c r="L48" s="59"/>
      <c r="P48" s="60" t="s">
        <v>111</v>
      </c>
      <c r="Q48" s="61" t="s">
        <v>332</v>
      </c>
      <c r="R48" s="62"/>
      <c r="S48" s="63" t="s">
        <v>333</v>
      </c>
      <c r="T48" s="64" t="s">
        <v>245</v>
      </c>
      <c r="U48" s="62"/>
      <c r="V48" s="65" t="s">
        <v>334</v>
      </c>
      <c r="Y48" s="65" t="s">
        <v>247</v>
      </c>
      <c r="BF48" s="31">
        <v>148</v>
      </c>
      <c r="GV48" s="31">
        <v>148</v>
      </c>
    </row>
    <row r="49" spans="1:204" s="31" customFormat="1" ht="15" customHeight="1" x14ac:dyDescent="0.3">
      <c r="A49" s="57" t="s">
        <v>67</v>
      </c>
      <c r="B49" s="58" t="s">
        <v>55</v>
      </c>
      <c r="C49" s="58" t="s">
        <v>141</v>
      </c>
      <c r="D49" s="58" t="s">
        <v>141</v>
      </c>
      <c r="E49" s="110" t="s">
        <v>142</v>
      </c>
      <c r="F49" s="110" t="s">
        <v>143</v>
      </c>
      <c r="G49" s="59"/>
      <c r="H49" s="59"/>
      <c r="I49" s="59"/>
      <c r="J49" s="59"/>
      <c r="K49" s="59"/>
      <c r="L49" s="59"/>
      <c r="P49" s="60"/>
      <c r="Q49" s="61"/>
      <c r="R49" s="62"/>
      <c r="S49" s="63"/>
      <c r="T49" s="64"/>
      <c r="U49" s="62"/>
      <c r="V49" s="65"/>
      <c r="Y49" s="65"/>
      <c r="BF49" s="31">
        <v>20</v>
      </c>
      <c r="GV49" s="31">
        <v>20</v>
      </c>
    </row>
    <row r="50" spans="1:204" s="31" customFormat="1" ht="15" customHeight="1" x14ac:dyDescent="0.3">
      <c r="A50" s="57" t="s">
        <v>67</v>
      </c>
      <c r="B50" s="58" t="s">
        <v>75</v>
      </c>
      <c r="C50" s="58" t="s">
        <v>241</v>
      </c>
      <c r="D50" s="58" t="s">
        <v>242</v>
      </c>
      <c r="E50" s="146" t="s">
        <v>335</v>
      </c>
      <c r="F50" s="58"/>
      <c r="G50" s="59"/>
      <c r="H50" s="59"/>
      <c r="I50" s="59"/>
      <c r="J50" s="59"/>
      <c r="K50" s="59"/>
      <c r="L50" s="59"/>
      <c r="P50" s="60" t="s">
        <v>111</v>
      </c>
      <c r="Q50" s="61" t="s">
        <v>243</v>
      </c>
      <c r="R50" s="62"/>
      <c r="S50" s="63" t="s">
        <v>244</v>
      </c>
      <c r="T50" s="64" t="s">
        <v>245</v>
      </c>
      <c r="U50" s="62"/>
      <c r="V50" s="65" t="s">
        <v>246</v>
      </c>
      <c r="Y50" s="65" t="s">
        <v>247</v>
      </c>
      <c r="AA50" s="31" t="s">
        <v>248</v>
      </c>
      <c r="BF50" s="31">
        <v>44</v>
      </c>
      <c r="GV50" s="31">
        <v>44</v>
      </c>
    </row>
    <row r="51" spans="1:204" s="31" customFormat="1" ht="13.5" customHeight="1" x14ac:dyDescent="0.3">
      <c r="A51" s="57" t="s">
        <v>67</v>
      </c>
      <c r="B51" s="58" t="s">
        <v>75</v>
      </c>
      <c r="C51" s="58" t="s">
        <v>241</v>
      </c>
      <c r="D51" s="58" t="s">
        <v>249</v>
      </c>
      <c r="E51" s="146" t="s">
        <v>336</v>
      </c>
      <c r="F51" s="58"/>
      <c r="G51" s="59"/>
      <c r="H51" s="59"/>
      <c r="I51" s="59"/>
      <c r="J51" s="59"/>
      <c r="K51" s="59"/>
      <c r="L51" s="59"/>
      <c r="P51" s="60" t="s">
        <v>111</v>
      </c>
      <c r="Q51" s="61" t="s">
        <v>250</v>
      </c>
      <c r="R51" s="62"/>
      <c r="S51" s="63" t="s">
        <v>251</v>
      </c>
      <c r="T51" s="64" t="s">
        <v>245</v>
      </c>
      <c r="U51" s="62"/>
      <c r="V51" s="65" t="s">
        <v>252</v>
      </c>
      <c r="Y51" s="65" t="s">
        <v>247</v>
      </c>
      <c r="AA51" s="31" t="s">
        <v>253</v>
      </c>
      <c r="BF51" s="31">
        <v>44</v>
      </c>
      <c r="GV51" s="31">
        <v>44</v>
      </c>
    </row>
    <row r="52" spans="1:204" s="31" customFormat="1" ht="15" customHeight="1" x14ac:dyDescent="0.3">
      <c r="A52" s="57" t="s">
        <v>67</v>
      </c>
      <c r="B52" s="58" t="s">
        <v>29</v>
      </c>
      <c r="C52" s="58" t="s">
        <v>241</v>
      </c>
      <c r="D52" s="58" t="s">
        <v>254</v>
      </c>
      <c r="E52" s="66"/>
      <c r="F52" s="58"/>
      <c r="G52" s="59"/>
      <c r="H52" s="59"/>
      <c r="I52" s="59"/>
      <c r="J52" s="59"/>
      <c r="K52" s="59"/>
      <c r="L52" s="59"/>
      <c r="P52" s="60" t="s">
        <v>111</v>
      </c>
      <c r="Q52" s="61" t="s">
        <v>255</v>
      </c>
      <c r="R52" s="62"/>
      <c r="S52" s="63" t="s">
        <v>256</v>
      </c>
      <c r="T52" s="64" t="s">
        <v>245</v>
      </c>
      <c r="U52" s="62"/>
      <c r="V52" s="65" t="s">
        <v>257</v>
      </c>
      <c r="Y52" s="65" t="s">
        <v>247</v>
      </c>
      <c r="AA52" s="31" t="s">
        <v>258</v>
      </c>
      <c r="BF52" s="31">
        <v>22</v>
      </c>
      <c r="GV52" s="31">
        <v>22</v>
      </c>
    </row>
    <row r="53" spans="1:204" s="31" customFormat="1" ht="13.5" customHeight="1" x14ac:dyDescent="0.3">
      <c r="A53" s="57" t="s">
        <v>67</v>
      </c>
      <c r="B53" s="58" t="s">
        <v>32</v>
      </c>
      <c r="C53" s="58" t="s">
        <v>259</v>
      </c>
      <c r="D53" s="58" t="s">
        <v>259</v>
      </c>
      <c r="E53" s="67"/>
      <c r="F53" s="67"/>
      <c r="G53" s="34"/>
      <c r="H53" s="59"/>
      <c r="I53" s="59"/>
      <c r="J53" s="59"/>
      <c r="K53" s="59"/>
      <c r="L53" s="59"/>
      <c r="P53" s="60" t="s">
        <v>111</v>
      </c>
      <c r="Q53" s="61" t="s">
        <v>260</v>
      </c>
      <c r="R53" s="62"/>
      <c r="S53" s="63" t="s">
        <v>261</v>
      </c>
      <c r="T53" s="64" t="s">
        <v>245</v>
      </c>
      <c r="U53" s="62"/>
      <c r="V53" s="65" t="s">
        <v>262</v>
      </c>
      <c r="Y53" s="65" t="s">
        <v>247</v>
      </c>
      <c r="AA53" s="31" t="s">
        <v>263</v>
      </c>
      <c r="BF53" s="31">
        <v>35</v>
      </c>
      <c r="GV53" s="31">
        <v>35</v>
      </c>
    </row>
    <row r="54" spans="1:204" s="31" customFormat="1" ht="15" customHeight="1" x14ac:dyDescent="0.3">
      <c r="A54" s="143" t="s">
        <v>67</v>
      </c>
      <c r="B54" s="144" t="s">
        <v>210</v>
      </c>
      <c r="C54" s="144"/>
      <c r="D54" s="144"/>
      <c r="E54" s="144"/>
      <c r="F54" s="144"/>
      <c r="G54" s="145"/>
      <c r="H54" s="59"/>
      <c r="I54" s="59"/>
      <c r="J54" s="59"/>
      <c r="K54" s="59"/>
      <c r="L54" s="59"/>
      <c r="P54" s="60" t="s">
        <v>111</v>
      </c>
      <c r="Q54" s="61" t="s">
        <v>337</v>
      </c>
      <c r="R54" s="62"/>
      <c r="S54" s="63" t="s">
        <v>261</v>
      </c>
      <c r="T54" s="64" t="s">
        <v>148</v>
      </c>
      <c r="U54" s="62"/>
      <c r="V54" s="65" t="s">
        <v>338</v>
      </c>
      <c r="Y54" s="65" t="s">
        <v>339</v>
      </c>
      <c r="BF54" s="31">
        <v>149</v>
      </c>
      <c r="GV54" s="31">
        <v>149</v>
      </c>
    </row>
    <row r="55" spans="1:204" s="52" customFormat="1" ht="12" x14ac:dyDescent="0.25">
      <c r="A55" s="17" t="s">
        <v>67</v>
      </c>
      <c r="B55" s="18" t="s">
        <v>88</v>
      </c>
      <c r="C55" s="18" t="str">
        <f>CONCATENATE("#",COUNTIF(B1:B55,B55))</f>
        <v>#4</v>
      </c>
      <c r="D55" s="18" t="s">
        <v>340</v>
      </c>
      <c r="E55" s="18" t="s">
        <v>137</v>
      </c>
      <c r="F55" s="18" t="s">
        <v>138</v>
      </c>
      <c r="G55" s="18" t="s">
        <v>139</v>
      </c>
      <c r="H55" s="18"/>
      <c r="I55" s="18"/>
      <c r="J55" s="18"/>
      <c r="K55" s="18" t="s">
        <v>128</v>
      </c>
      <c r="L55" s="18" t="s">
        <v>140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>
        <v>1</v>
      </c>
      <c r="BF55" s="18"/>
      <c r="BG55" s="18" t="s">
        <v>92</v>
      </c>
    </row>
    <row r="56" spans="1:204" s="56" customFormat="1" ht="12" x14ac:dyDescent="0.25">
      <c r="A56" s="53" t="s">
        <v>67</v>
      </c>
      <c r="B56" s="54" t="s">
        <v>78</v>
      </c>
      <c r="C56" s="55">
        <f>COUNTIF(B55:B56,B56)</f>
        <v>1</v>
      </c>
      <c r="D56" s="55"/>
      <c r="E56" s="55"/>
      <c r="F56" s="55"/>
      <c r="G56" s="55"/>
      <c r="H56" s="55"/>
      <c r="I56" s="55"/>
      <c r="J56" s="55"/>
      <c r="K56" s="27"/>
      <c r="L56" s="27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</row>
    <row r="57" spans="1:204" s="152" customFormat="1" ht="13.8" x14ac:dyDescent="0.3">
      <c r="A57" s="147" t="s">
        <v>67</v>
      </c>
      <c r="B57" s="148" t="s">
        <v>227</v>
      </c>
      <c r="C57" s="149" t="s">
        <v>141</v>
      </c>
      <c r="D57" s="149" t="s">
        <v>141</v>
      </c>
      <c r="E57" s="150" t="s">
        <v>341</v>
      </c>
      <c r="F57" s="149"/>
      <c r="G57" s="151"/>
      <c r="P57" s="153" t="s">
        <v>111</v>
      </c>
      <c r="Q57" s="154" t="s">
        <v>342</v>
      </c>
      <c r="R57" s="155"/>
      <c r="S57" s="154" t="s">
        <v>343</v>
      </c>
      <c r="T57" s="156" t="s">
        <v>148</v>
      </c>
      <c r="U57" s="155"/>
    </row>
    <row r="58" spans="1:204" s="162" customFormat="1" ht="13.8" x14ac:dyDescent="0.3">
      <c r="A58" s="157" t="s">
        <v>67</v>
      </c>
      <c r="B58" s="158" t="s">
        <v>199</v>
      </c>
      <c r="C58" s="159" t="s">
        <v>141</v>
      </c>
      <c r="D58" s="159" t="s">
        <v>141</v>
      </c>
      <c r="E58" s="160" t="s">
        <v>344</v>
      </c>
      <c r="F58" s="159"/>
      <c r="G58" s="161"/>
      <c r="P58" s="163"/>
      <c r="Q58" s="164"/>
      <c r="R58" s="165"/>
      <c r="S58" s="164"/>
      <c r="T58" s="166"/>
      <c r="U58" s="165"/>
    </row>
    <row r="59" spans="1:204" s="31" customFormat="1" ht="13.8" x14ac:dyDescent="0.3">
      <c r="A59" s="57" t="s">
        <v>67</v>
      </c>
      <c r="B59" s="67" t="s">
        <v>55</v>
      </c>
      <c r="C59" s="58" t="s">
        <v>141</v>
      </c>
      <c r="D59" s="58" t="s">
        <v>141</v>
      </c>
      <c r="E59" s="167" t="s">
        <v>345</v>
      </c>
      <c r="F59" s="58"/>
      <c r="G59" s="59"/>
      <c r="H59" s="59"/>
      <c r="I59" s="59"/>
      <c r="J59" s="59"/>
      <c r="K59" s="59"/>
      <c r="L59" s="59"/>
      <c r="P59" s="127" t="s">
        <v>111</v>
      </c>
      <c r="Q59" s="63"/>
      <c r="R59" s="62"/>
      <c r="S59" s="63" t="s">
        <v>346</v>
      </c>
      <c r="T59" s="130" t="s">
        <v>148</v>
      </c>
      <c r="U59" s="62"/>
    </row>
    <row r="60" spans="1:204" s="162" customFormat="1" ht="13.8" x14ac:dyDescent="0.3">
      <c r="A60" s="157" t="s">
        <v>67</v>
      </c>
      <c r="B60" s="158" t="s">
        <v>199</v>
      </c>
      <c r="C60" s="159" t="s">
        <v>141</v>
      </c>
      <c r="D60" s="159" t="s">
        <v>141</v>
      </c>
      <c r="E60" s="160" t="s">
        <v>347</v>
      </c>
      <c r="F60" s="159"/>
      <c r="G60" s="161"/>
      <c r="P60" s="168" t="s">
        <v>111</v>
      </c>
      <c r="Q60" s="164" t="s">
        <v>348</v>
      </c>
      <c r="R60" s="165"/>
      <c r="S60" s="164" t="s">
        <v>346</v>
      </c>
      <c r="T60" s="169" t="s">
        <v>148</v>
      </c>
      <c r="U60" s="165"/>
    </row>
    <row r="61" spans="1:204" s="31" customFormat="1" ht="13.8" x14ac:dyDescent="0.3">
      <c r="A61" s="57" t="s">
        <v>67</v>
      </c>
      <c r="B61" s="67" t="s">
        <v>55</v>
      </c>
      <c r="C61" s="58" t="s">
        <v>141</v>
      </c>
      <c r="D61" s="58" t="s">
        <v>141</v>
      </c>
      <c r="E61" s="167" t="s">
        <v>349</v>
      </c>
      <c r="F61" s="58"/>
      <c r="G61" s="59"/>
      <c r="H61" s="59"/>
      <c r="I61" s="59"/>
      <c r="J61" s="59"/>
      <c r="K61" s="59"/>
      <c r="L61" s="59"/>
      <c r="P61" s="127" t="s">
        <v>111</v>
      </c>
      <c r="Q61" s="63" t="s">
        <v>350</v>
      </c>
      <c r="R61" s="62"/>
      <c r="S61" s="63" t="s">
        <v>351</v>
      </c>
      <c r="T61" s="130" t="s">
        <v>148</v>
      </c>
      <c r="U61" s="62"/>
    </row>
    <row r="62" spans="1:204" s="152" customFormat="1" ht="13.8" x14ac:dyDescent="0.3">
      <c r="A62" s="147" t="s">
        <v>67</v>
      </c>
      <c r="B62" s="148" t="s">
        <v>227</v>
      </c>
      <c r="C62" s="149" t="s">
        <v>141</v>
      </c>
      <c r="D62" s="149" t="s">
        <v>141</v>
      </c>
      <c r="E62" s="149" t="s">
        <v>352</v>
      </c>
      <c r="F62" s="149"/>
      <c r="G62" s="151"/>
      <c r="P62" s="153" t="s">
        <v>111</v>
      </c>
      <c r="Q62" s="154" t="s">
        <v>353</v>
      </c>
      <c r="R62" s="155"/>
      <c r="S62" s="154" t="s">
        <v>351</v>
      </c>
      <c r="T62" s="156" t="s">
        <v>148</v>
      </c>
      <c r="U62" s="155"/>
    </row>
    <row r="63" spans="1:204" s="162" customFormat="1" ht="13.8" x14ac:dyDescent="0.3">
      <c r="A63" s="157" t="s">
        <v>67</v>
      </c>
      <c r="B63" s="158" t="s">
        <v>199</v>
      </c>
      <c r="C63" s="159" t="s">
        <v>141</v>
      </c>
      <c r="D63" s="159" t="s">
        <v>141</v>
      </c>
      <c r="E63" s="160" t="s">
        <v>354</v>
      </c>
      <c r="F63" s="159"/>
      <c r="G63" s="161"/>
      <c r="P63" s="163"/>
      <c r="Q63" s="164"/>
      <c r="R63" s="165"/>
      <c r="S63" s="164"/>
      <c r="T63" s="166"/>
      <c r="U63" s="165"/>
    </row>
    <row r="64" spans="1:204" s="31" customFormat="1" ht="13.8" x14ac:dyDescent="0.3">
      <c r="A64" s="57" t="s">
        <v>67</v>
      </c>
      <c r="B64" s="67" t="s">
        <v>55</v>
      </c>
      <c r="C64" s="58" t="s">
        <v>141</v>
      </c>
      <c r="D64" s="58" t="s">
        <v>141</v>
      </c>
      <c r="E64" s="167" t="s">
        <v>355</v>
      </c>
      <c r="F64" s="58"/>
      <c r="G64" s="59"/>
      <c r="H64" s="59"/>
      <c r="I64" s="59"/>
      <c r="J64" s="59"/>
      <c r="K64" s="59"/>
      <c r="L64" s="59"/>
      <c r="P64" s="127" t="s">
        <v>111</v>
      </c>
      <c r="Q64" s="63" t="s">
        <v>348</v>
      </c>
      <c r="R64" s="62"/>
      <c r="S64" s="63" t="s">
        <v>356</v>
      </c>
      <c r="T64" s="130" t="s">
        <v>148</v>
      </c>
      <c r="U64" s="62"/>
    </row>
    <row r="65" spans="1:59" s="162" customFormat="1" ht="13.8" x14ac:dyDescent="0.3">
      <c r="A65" s="157" t="s">
        <v>67</v>
      </c>
      <c r="B65" s="158" t="s">
        <v>199</v>
      </c>
      <c r="C65" s="159" t="s">
        <v>141</v>
      </c>
      <c r="D65" s="159" t="s">
        <v>141</v>
      </c>
      <c r="E65" s="160" t="s">
        <v>352</v>
      </c>
      <c r="F65" s="159"/>
      <c r="G65" s="161"/>
      <c r="P65" s="168" t="s">
        <v>111</v>
      </c>
      <c r="Q65" s="164" t="s">
        <v>357</v>
      </c>
      <c r="R65" s="165"/>
      <c r="S65" s="164" t="s">
        <v>358</v>
      </c>
      <c r="T65" s="169" t="s">
        <v>148</v>
      </c>
      <c r="U65" s="165"/>
    </row>
    <row r="66" spans="1:59" s="31" customFormat="1" ht="13.8" x14ac:dyDescent="0.3">
      <c r="A66" s="57" t="s">
        <v>67</v>
      </c>
      <c r="B66" s="67" t="s">
        <v>55</v>
      </c>
      <c r="C66" s="58" t="s">
        <v>141</v>
      </c>
      <c r="D66" s="58" t="s">
        <v>141</v>
      </c>
      <c r="E66" s="167" t="s">
        <v>359</v>
      </c>
      <c r="F66" s="58"/>
      <c r="G66" s="59"/>
      <c r="H66" s="59"/>
      <c r="I66" s="59"/>
      <c r="J66" s="59"/>
      <c r="K66" s="59"/>
      <c r="L66" s="59"/>
      <c r="P66" s="127" t="s">
        <v>111</v>
      </c>
      <c r="Q66" s="63" t="s">
        <v>360</v>
      </c>
      <c r="R66" s="62"/>
      <c r="S66" s="63" t="s">
        <v>361</v>
      </c>
      <c r="T66" s="130" t="s">
        <v>148</v>
      </c>
      <c r="U66" s="62"/>
    </row>
    <row r="67" spans="1:59" s="152" customFormat="1" ht="13.8" x14ac:dyDescent="0.3">
      <c r="A67" s="147" t="s">
        <v>67</v>
      </c>
      <c r="B67" s="148" t="s">
        <v>207</v>
      </c>
      <c r="C67" s="149"/>
      <c r="D67" s="149"/>
      <c r="E67" s="150"/>
      <c r="F67" s="149"/>
      <c r="G67" s="151"/>
      <c r="P67" s="153" t="s">
        <v>111</v>
      </c>
      <c r="Q67" s="154" t="s">
        <v>362</v>
      </c>
      <c r="R67" s="155"/>
      <c r="S67" s="154" t="s">
        <v>361</v>
      </c>
      <c r="T67" s="156" t="s">
        <v>148</v>
      </c>
      <c r="U67" s="155"/>
    </row>
    <row r="68" spans="1:59" s="162" customFormat="1" ht="13.8" x14ac:dyDescent="0.3">
      <c r="A68" s="157" t="s">
        <v>67</v>
      </c>
      <c r="B68" s="158" t="s">
        <v>199</v>
      </c>
      <c r="C68" s="159" t="s">
        <v>141</v>
      </c>
      <c r="D68" s="159" t="s">
        <v>141</v>
      </c>
      <c r="E68" s="160" t="s">
        <v>363</v>
      </c>
      <c r="F68" s="159"/>
      <c r="G68" s="161"/>
      <c r="P68" s="163"/>
      <c r="Q68" s="164"/>
      <c r="R68" s="165"/>
      <c r="S68" s="164"/>
      <c r="T68" s="166"/>
      <c r="U68" s="165"/>
    </row>
    <row r="69" spans="1:59" s="34" customFormat="1" ht="13.8" x14ac:dyDescent="0.3">
      <c r="A69" s="57" t="s">
        <v>67</v>
      </c>
      <c r="B69" s="67" t="s">
        <v>55</v>
      </c>
      <c r="C69" s="58" t="s">
        <v>141</v>
      </c>
      <c r="D69" s="58" t="s">
        <v>141</v>
      </c>
      <c r="E69" s="167" t="s">
        <v>364</v>
      </c>
      <c r="F69" s="58"/>
      <c r="G69" s="59"/>
      <c r="P69" s="170" t="s">
        <v>111</v>
      </c>
      <c r="Q69" s="171" t="s">
        <v>365</v>
      </c>
      <c r="R69" s="172"/>
      <c r="S69" s="171" t="s">
        <v>366</v>
      </c>
      <c r="T69" s="173" t="s">
        <v>148</v>
      </c>
      <c r="U69" s="172"/>
    </row>
    <row r="70" spans="1:59" s="152" customFormat="1" ht="13.8" x14ac:dyDescent="0.3">
      <c r="A70" s="147" t="s">
        <v>67</v>
      </c>
      <c r="B70" s="148" t="s">
        <v>207</v>
      </c>
      <c r="C70" s="149"/>
      <c r="D70" s="149"/>
      <c r="E70" s="150"/>
      <c r="F70" s="149"/>
      <c r="G70" s="151"/>
      <c r="P70" s="153" t="s">
        <v>111</v>
      </c>
      <c r="Q70" s="154" t="s">
        <v>367</v>
      </c>
      <c r="R70" s="155"/>
      <c r="S70" s="154" t="s">
        <v>368</v>
      </c>
      <c r="T70" s="156" t="s">
        <v>148</v>
      </c>
      <c r="U70" s="155"/>
    </row>
    <row r="71" spans="1:59" s="51" customFormat="1" ht="12" x14ac:dyDescent="0.25">
      <c r="A71" s="68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</row>
    <row r="72" spans="1:59" s="51" customFormat="1" ht="12" x14ac:dyDescent="0.25">
      <c r="A72" s="68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</row>
    <row r="73" spans="1:59" s="51" customFormat="1" ht="12" x14ac:dyDescent="0.25">
      <c r="A73" s="68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</row>
    <row r="74" spans="1:59" s="51" customFormat="1" ht="12" x14ac:dyDescent="0.25">
      <c r="A74" s="68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</row>
    <row r="75" spans="1:59" s="51" customFormat="1" ht="12" x14ac:dyDescent="0.25">
      <c r="A75" s="68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</row>
    <row r="76" spans="1:59" s="51" customFormat="1" ht="12" x14ac:dyDescent="0.25">
      <c r="A76" s="68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</row>
    <row r="77" spans="1:59" s="51" customFormat="1" ht="12" x14ac:dyDescent="0.25">
      <c r="A77" s="68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</row>
    <row r="78" spans="1:59" s="51" customFormat="1" ht="12" x14ac:dyDescent="0.25">
      <c r="A78" s="68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</row>
    <row r="79" spans="1:59" s="51" customFormat="1" ht="12" x14ac:dyDescent="0.25">
      <c r="A79" s="68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</row>
    <row r="80" spans="1:59" s="51" customFormat="1" ht="12" x14ac:dyDescent="0.25">
      <c r="A80" s="68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</row>
    <row r="81" spans="1:59" s="51" customFormat="1" ht="12" x14ac:dyDescent="0.25">
      <c r="A81" s="68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</row>
    <row r="82" spans="1:59" s="51" customFormat="1" ht="12" x14ac:dyDescent="0.25">
      <c r="A82" s="68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</row>
    <row r="83" spans="1:59" s="51" customFormat="1" ht="12" x14ac:dyDescent="0.25">
      <c r="A83" s="68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</row>
    <row r="84" spans="1:59" s="51" customFormat="1" ht="12" x14ac:dyDescent="0.25">
      <c r="A84" s="68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</row>
    <row r="85" spans="1:59" s="51" customFormat="1" ht="12" x14ac:dyDescent="0.25">
      <c r="A85" s="68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</row>
    <row r="86" spans="1:59" s="51" customFormat="1" ht="12" x14ac:dyDescent="0.25">
      <c r="A86" s="68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</row>
    <row r="87" spans="1:59" s="51" customFormat="1" ht="12" x14ac:dyDescent="0.25">
      <c r="A87" s="68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</row>
    <row r="88" spans="1:59" s="51" customFormat="1" ht="12" x14ac:dyDescent="0.25">
      <c r="A88" s="68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51" customFormat="1" ht="12" x14ac:dyDescent="0.25">
      <c r="A89" s="68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51" customFormat="1" ht="12" x14ac:dyDescent="0.25">
      <c r="A90" s="68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51" customFormat="1" ht="12" x14ac:dyDescent="0.25">
      <c r="A91" s="68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51" customFormat="1" ht="12" x14ac:dyDescent="0.25">
      <c r="A92" s="68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51" customFormat="1" ht="12" x14ac:dyDescent="0.25">
      <c r="A93" s="68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51" customFormat="1" ht="12" x14ac:dyDescent="0.25">
      <c r="A94" s="68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51" customFormat="1" ht="12" x14ac:dyDescent="0.25">
      <c r="A95" s="68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51" customFormat="1" ht="12" x14ac:dyDescent="0.25">
      <c r="A96" s="68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51" customFormat="1" ht="12" x14ac:dyDescent="0.25">
      <c r="A97" s="68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51" customFormat="1" ht="12" x14ac:dyDescent="0.25">
      <c r="A98" s="68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51" customFormat="1" ht="12" x14ac:dyDescent="0.25">
      <c r="A99" s="68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51" customFormat="1" ht="12" x14ac:dyDescent="0.25">
      <c r="A100" s="68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51" customFormat="1" ht="12" x14ac:dyDescent="0.25">
      <c r="A101" s="68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51" customFormat="1" ht="12" x14ac:dyDescent="0.25">
      <c r="A102" s="68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51" customFormat="1" ht="12" x14ac:dyDescent="0.25">
      <c r="A103" s="68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51" customFormat="1" ht="12" x14ac:dyDescent="0.25">
      <c r="A104" s="68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51" customFormat="1" ht="12" x14ac:dyDescent="0.25">
      <c r="A105" s="68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51" customFormat="1" ht="12" x14ac:dyDescent="0.25">
      <c r="A106" s="68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51" customFormat="1" ht="12" x14ac:dyDescent="0.25">
      <c r="A107" s="68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51" customFormat="1" ht="12" x14ac:dyDescent="0.25">
      <c r="A108" s="68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51" customFormat="1" ht="12" x14ac:dyDescent="0.25">
      <c r="A109" s="68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51" customFormat="1" ht="12" x14ac:dyDescent="0.25">
      <c r="A110" s="68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51" customFormat="1" ht="12" x14ac:dyDescent="0.25">
      <c r="A111" s="68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51" customFormat="1" ht="12" x14ac:dyDescent="0.25">
      <c r="A112" s="68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51" customFormat="1" ht="12" x14ac:dyDescent="0.25">
      <c r="A113" s="68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51" customFormat="1" ht="12" x14ac:dyDescent="0.25">
      <c r="A114" s="68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51" customFormat="1" ht="12" x14ac:dyDescent="0.25">
      <c r="A115" s="68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51" customFormat="1" ht="12" x14ac:dyDescent="0.25">
      <c r="A116" s="68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51" customFormat="1" ht="12" x14ac:dyDescent="0.25">
      <c r="A117" s="68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51" customFormat="1" ht="12" x14ac:dyDescent="0.25">
      <c r="A118" s="68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51" customFormat="1" ht="12" x14ac:dyDescent="0.25">
      <c r="A119" s="68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51" customFormat="1" ht="12" x14ac:dyDescent="0.25">
      <c r="A120" s="68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51" customFormat="1" ht="12" x14ac:dyDescent="0.25">
      <c r="A121" s="68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51" customFormat="1" ht="12" x14ac:dyDescent="0.25">
      <c r="A122" s="68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51" customFormat="1" ht="12" x14ac:dyDescent="0.25">
      <c r="A123" s="68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51" customFormat="1" ht="12" x14ac:dyDescent="0.25">
      <c r="A124" s="68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51" customFormat="1" ht="12" x14ac:dyDescent="0.25">
      <c r="A125" s="68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51" customFormat="1" ht="12" x14ac:dyDescent="0.25">
      <c r="A126" s="68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51" customFormat="1" ht="12" x14ac:dyDescent="0.25">
      <c r="A127" s="68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51" customFormat="1" ht="12" x14ac:dyDescent="0.25">
      <c r="A128" s="68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51" customFormat="1" ht="12" x14ac:dyDescent="0.25">
      <c r="A129" s="68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51" customFormat="1" ht="12" x14ac:dyDescent="0.25">
      <c r="A130" s="68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51" customFormat="1" ht="12" x14ac:dyDescent="0.25">
      <c r="A131" s="68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51" customFormat="1" ht="12" x14ac:dyDescent="0.25">
      <c r="A132" s="68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51" customFormat="1" ht="12" x14ac:dyDescent="0.25">
      <c r="A133" s="68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51" customFormat="1" ht="12" x14ac:dyDescent="0.25">
      <c r="A134" s="68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51" customFormat="1" ht="12" x14ac:dyDescent="0.25">
      <c r="A135" s="68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51" customFormat="1" ht="12" x14ac:dyDescent="0.25">
      <c r="A136" s="68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51" customFormat="1" ht="12" x14ac:dyDescent="0.25">
      <c r="A137" s="68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51" customFormat="1" ht="12" x14ac:dyDescent="0.25">
      <c r="A138" s="68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51" customFormat="1" ht="12" x14ac:dyDescent="0.25">
      <c r="A139" s="68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51" customFormat="1" ht="12" x14ac:dyDescent="0.25">
      <c r="A140" s="68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51" customFormat="1" ht="12" x14ac:dyDescent="0.25">
      <c r="A141" s="68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51" customFormat="1" ht="12" x14ac:dyDescent="0.25">
      <c r="A142" s="68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51" customFormat="1" ht="12" x14ac:dyDescent="0.25">
      <c r="A143" s="68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51" customFormat="1" ht="12" x14ac:dyDescent="0.25">
      <c r="A144" s="68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51" customFormat="1" ht="12" x14ac:dyDescent="0.25">
      <c r="A145" s="68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51" customFormat="1" ht="12" x14ac:dyDescent="0.25">
      <c r="A146" s="68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51" customFormat="1" ht="12" x14ac:dyDescent="0.25">
      <c r="A147" s="68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51" customFormat="1" ht="12" x14ac:dyDescent="0.25">
      <c r="A148" s="68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51" customFormat="1" ht="12" x14ac:dyDescent="0.25">
      <c r="A149" s="68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51" customFormat="1" ht="12" x14ac:dyDescent="0.25">
      <c r="A150" s="68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51" customFormat="1" ht="12" x14ac:dyDescent="0.25">
      <c r="A151" s="68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51" customFormat="1" ht="12" x14ac:dyDescent="0.25">
      <c r="A152" s="68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51" customFormat="1" ht="12" x14ac:dyDescent="0.25">
      <c r="A153" s="68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51" customFormat="1" ht="12" x14ac:dyDescent="0.25">
      <c r="A154" s="68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51" customFormat="1" ht="12" x14ac:dyDescent="0.25">
      <c r="A155" s="68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51" customFormat="1" ht="12" x14ac:dyDescent="0.25">
      <c r="A156" s="68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51" customFormat="1" ht="12" x14ac:dyDescent="0.25">
      <c r="A157" s="68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51" customFormat="1" ht="12" x14ac:dyDescent="0.25">
      <c r="A158" s="68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51" customFormat="1" ht="12" x14ac:dyDescent="0.25">
      <c r="A159" s="68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51" customFormat="1" ht="12" x14ac:dyDescent="0.25">
      <c r="A160" s="68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51" customFormat="1" ht="12" x14ac:dyDescent="0.25">
      <c r="A161" s="68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51" customFormat="1" ht="12" x14ac:dyDescent="0.25">
      <c r="A162" s="68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51" customFormat="1" ht="12" x14ac:dyDescent="0.25">
      <c r="A163" s="68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51" customFormat="1" ht="12" x14ac:dyDescent="0.25">
      <c r="A164" s="68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51" customFormat="1" ht="12" x14ac:dyDescent="0.25">
      <c r="A165" s="68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51" customFormat="1" ht="12" x14ac:dyDescent="0.25">
      <c r="A166" s="68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51" customFormat="1" ht="12" x14ac:dyDescent="0.25">
      <c r="A167" s="68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51" customFormat="1" ht="12" x14ac:dyDescent="0.25">
      <c r="A168" s="68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51" customFormat="1" ht="12" x14ac:dyDescent="0.25">
      <c r="A169" s="68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51" customFormat="1" ht="12" x14ac:dyDescent="0.25">
      <c r="A170" s="68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51" customFormat="1" ht="12" x14ac:dyDescent="0.25">
      <c r="A171" s="68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51" customFormat="1" ht="12" x14ac:dyDescent="0.25">
      <c r="A172" s="68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51" customFormat="1" ht="12" x14ac:dyDescent="0.25">
      <c r="A173" s="68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51" customFormat="1" ht="12" x14ac:dyDescent="0.25">
      <c r="A174" s="68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51" customFormat="1" ht="12" x14ac:dyDescent="0.25">
      <c r="A175" s="68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51" customFormat="1" ht="12" x14ac:dyDescent="0.25">
      <c r="A176" s="68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51" customFormat="1" ht="12" x14ac:dyDescent="0.25">
      <c r="A177" s="68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51" customFormat="1" ht="12" x14ac:dyDescent="0.25">
      <c r="A178" s="68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51" customFormat="1" ht="12" x14ac:dyDescent="0.25">
      <c r="A179" s="68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51" customFormat="1" ht="12" x14ac:dyDescent="0.25">
      <c r="A180" s="68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51" customFormat="1" ht="12" x14ac:dyDescent="0.25">
      <c r="A181" s="68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51" customFormat="1" ht="12" x14ac:dyDescent="0.25">
      <c r="A182" s="68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51" customFormat="1" ht="12" x14ac:dyDescent="0.25">
      <c r="A183" s="68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51" customFormat="1" ht="12" x14ac:dyDescent="0.25">
      <c r="A184" s="68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51" customFormat="1" ht="12" x14ac:dyDescent="0.25">
      <c r="A185" s="68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51" customFormat="1" ht="12" x14ac:dyDescent="0.25">
      <c r="A186" s="68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51" customFormat="1" ht="12" x14ac:dyDescent="0.25">
      <c r="A187" s="68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51" customFormat="1" ht="12" x14ac:dyDescent="0.25">
      <c r="A188" s="68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51" customFormat="1" ht="12" x14ac:dyDescent="0.25">
      <c r="A189" s="68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51" customFormat="1" ht="12" x14ac:dyDescent="0.25">
      <c r="A190" s="68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51" customFormat="1" ht="12" x14ac:dyDescent="0.25">
      <c r="A191" s="68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51" customFormat="1" ht="12" x14ac:dyDescent="0.25">
      <c r="A192" s="68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51" customFormat="1" ht="12" x14ac:dyDescent="0.25">
      <c r="A193" s="68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51" customFormat="1" ht="12" x14ac:dyDescent="0.25">
      <c r="A194" s="68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51" customFormat="1" ht="12" x14ac:dyDescent="0.25">
      <c r="A195" s="68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51" customFormat="1" ht="12" x14ac:dyDescent="0.25">
      <c r="A196" s="68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51" customFormat="1" ht="12" x14ac:dyDescent="0.25">
      <c r="A197" s="68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51" customFormat="1" ht="12" x14ac:dyDescent="0.25">
      <c r="A198" s="68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51" customFormat="1" ht="12" x14ac:dyDescent="0.25">
      <c r="A199" s="68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51" customFormat="1" ht="12" x14ac:dyDescent="0.25">
      <c r="A200" s="68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51" customFormat="1" ht="12" x14ac:dyDescent="0.25">
      <c r="A201" s="68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51" customFormat="1" ht="12" x14ac:dyDescent="0.25">
      <c r="A202" s="68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51" customFormat="1" ht="12" x14ac:dyDescent="0.25">
      <c r="A203" s="68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51" customFormat="1" ht="12" x14ac:dyDescent="0.25">
      <c r="A204" s="68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51" customFormat="1" ht="12" x14ac:dyDescent="0.25">
      <c r="A205" s="68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51" customFormat="1" ht="12" x14ac:dyDescent="0.25">
      <c r="A206" s="68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51" customFormat="1" ht="12" x14ac:dyDescent="0.25">
      <c r="A207" s="68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51" customFormat="1" ht="12" x14ac:dyDescent="0.25">
      <c r="A208" s="68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51" customFormat="1" ht="12" x14ac:dyDescent="0.25">
      <c r="A209" s="68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51" customFormat="1" ht="12" x14ac:dyDescent="0.25">
      <c r="A210" s="68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51" customFormat="1" ht="12" x14ac:dyDescent="0.25">
      <c r="A211" s="68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51" customFormat="1" ht="12" x14ac:dyDescent="0.25">
      <c r="A212" s="68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51" customFormat="1" ht="12" x14ac:dyDescent="0.25">
      <c r="A213" s="68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51" customFormat="1" ht="12" x14ac:dyDescent="0.25">
      <c r="A214" s="68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51" customFormat="1" ht="12" x14ac:dyDescent="0.25">
      <c r="A215" s="68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51" customFormat="1" ht="12" x14ac:dyDescent="0.25">
      <c r="A216" s="68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51" customFormat="1" ht="12" x14ac:dyDescent="0.25">
      <c r="A217" s="68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51" customFormat="1" ht="12" x14ac:dyDescent="0.25">
      <c r="A218" s="68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51" customFormat="1" ht="12" x14ac:dyDescent="0.25">
      <c r="A219" s="68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51" customFormat="1" ht="12" x14ac:dyDescent="0.25">
      <c r="A220" s="68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51" customFormat="1" ht="12" x14ac:dyDescent="0.25">
      <c r="A221" s="68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51" customFormat="1" ht="12" x14ac:dyDescent="0.25">
      <c r="A222" s="68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51" customFormat="1" ht="12" x14ac:dyDescent="0.25">
      <c r="A223" s="68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51" customFormat="1" ht="12" x14ac:dyDescent="0.25">
      <c r="A224" s="68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51" customFormat="1" ht="12" x14ac:dyDescent="0.25">
      <c r="A225" s="68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51" customFormat="1" ht="12" x14ac:dyDescent="0.25">
      <c r="A226" s="68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51" customFormat="1" ht="12" x14ac:dyDescent="0.25">
      <c r="A227" s="68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51" customFormat="1" ht="12" x14ac:dyDescent="0.25">
      <c r="A228" s="68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51" customFormat="1" ht="12" x14ac:dyDescent="0.25">
      <c r="A229" s="68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51" customFormat="1" ht="12" x14ac:dyDescent="0.25">
      <c r="A230" s="68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51" customFormat="1" ht="12" x14ac:dyDescent="0.25">
      <c r="A231" s="68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51" customFormat="1" ht="12" x14ac:dyDescent="0.25">
      <c r="A232" s="68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51" customFormat="1" ht="12" x14ac:dyDescent="0.25">
      <c r="A233" s="68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51" customFormat="1" ht="12" x14ac:dyDescent="0.25">
      <c r="A234" s="68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51" customFormat="1" ht="12" x14ac:dyDescent="0.25">
      <c r="A235" s="68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51" customFormat="1" ht="12" x14ac:dyDescent="0.25">
      <c r="A236" s="68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51" customFormat="1" ht="12" x14ac:dyDescent="0.25">
      <c r="A237" s="68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51" customFormat="1" ht="12" x14ac:dyDescent="0.25">
      <c r="A238" s="68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51" customFormat="1" ht="12" x14ac:dyDescent="0.25">
      <c r="A239" s="68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51" customFormat="1" ht="12" x14ac:dyDescent="0.25">
      <c r="A240" s="68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51" customFormat="1" ht="12" x14ac:dyDescent="0.25">
      <c r="A241" s="68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51" customFormat="1" ht="12" x14ac:dyDescent="0.25">
      <c r="A242" s="68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51" customFormat="1" ht="12" x14ac:dyDescent="0.25">
      <c r="A243" s="68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51" customFormat="1" ht="12" x14ac:dyDescent="0.25">
      <c r="A244" s="68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51" customFormat="1" ht="12" x14ac:dyDescent="0.25">
      <c r="A245" s="68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51" customFormat="1" ht="12" x14ac:dyDescent="0.25">
      <c r="A246" s="68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51" customFormat="1" ht="12" x14ac:dyDescent="0.25">
      <c r="A247" s="68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51" customFormat="1" ht="12" x14ac:dyDescent="0.25">
      <c r="A248" s="68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51" customFormat="1" ht="12" x14ac:dyDescent="0.25">
      <c r="A249" s="68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51" customFormat="1" ht="12" x14ac:dyDescent="0.25">
      <c r="A250" s="68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51" customFormat="1" ht="12" x14ac:dyDescent="0.25">
      <c r="A251" s="68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51" customFormat="1" ht="12" x14ac:dyDescent="0.25">
      <c r="A252" s="68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51" customFormat="1" ht="12" x14ac:dyDescent="0.25">
      <c r="A253" s="68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51" customFormat="1" ht="12" x14ac:dyDescent="0.25">
      <c r="A254" s="68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51" customFormat="1" ht="12" x14ac:dyDescent="0.25">
      <c r="A255" s="68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51" customFormat="1" ht="12" x14ac:dyDescent="0.25">
      <c r="A256" s="68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51" customFormat="1" ht="12" x14ac:dyDescent="0.25">
      <c r="A257" s="68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51" customFormat="1" ht="12" x14ac:dyDescent="0.25">
      <c r="A258" s="68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51" customFormat="1" ht="12" x14ac:dyDescent="0.25">
      <c r="A259" s="68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51" customFormat="1" ht="12" x14ac:dyDescent="0.25">
      <c r="A260" s="68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51" customFormat="1" ht="12" x14ac:dyDescent="0.25">
      <c r="A261" s="68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51" customFormat="1" ht="12" x14ac:dyDescent="0.25">
      <c r="A262" s="68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51" customFormat="1" ht="12" x14ac:dyDescent="0.25">
      <c r="A263" s="68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51" customFormat="1" ht="12" x14ac:dyDescent="0.25">
      <c r="A264" s="68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51" customFormat="1" ht="12" x14ac:dyDescent="0.25">
      <c r="A265" s="68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51" customFormat="1" ht="12" x14ac:dyDescent="0.25">
      <c r="A266" s="68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51" customFormat="1" ht="12" x14ac:dyDescent="0.25">
      <c r="A267" s="68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51" customFormat="1" ht="12" x14ac:dyDescent="0.25">
      <c r="A268" s="68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51" customFormat="1" ht="12" x14ac:dyDescent="0.25">
      <c r="A269" s="68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51" customFormat="1" ht="12" x14ac:dyDescent="0.25">
      <c r="A270" s="68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51" customFormat="1" ht="12" x14ac:dyDescent="0.25">
      <c r="A271" s="68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51" customFormat="1" ht="12" x14ac:dyDescent="0.25">
      <c r="A272" s="68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51" customFormat="1" ht="12" x14ac:dyDescent="0.25">
      <c r="A273" s="68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51" customFormat="1" ht="12" x14ac:dyDescent="0.25">
      <c r="A274" s="68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51" customFormat="1" ht="12" x14ac:dyDescent="0.25">
      <c r="A275" s="68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51" customFormat="1" ht="12" x14ac:dyDescent="0.25">
      <c r="A276" s="68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51" customFormat="1" ht="12" x14ac:dyDescent="0.25">
      <c r="A277" s="68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51" customFormat="1" ht="12" x14ac:dyDescent="0.25">
      <c r="A278" s="68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51" customFormat="1" ht="12" x14ac:dyDescent="0.25">
      <c r="A279" s="68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51" customFormat="1" ht="12" x14ac:dyDescent="0.25">
      <c r="A280" s="68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51" customFormat="1" ht="12" x14ac:dyDescent="0.25">
      <c r="A281" s="68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51" customFormat="1" ht="12" x14ac:dyDescent="0.25">
      <c r="A282" s="68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51" customFormat="1" ht="12" x14ac:dyDescent="0.25">
      <c r="A283" s="68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51" customFormat="1" ht="12" x14ac:dyDescent="0.25">
      <c r="A284" s="68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51" customFormat="1" ht="12" x14ac:dyDescent="0.25">
      <c r="A285" s="68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51" customFormat="1" ht="12" x14ac:dyDescent="0.25">
      <c r="A286" s="68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51" customFormat="1" ht="12" x14ac:dyDescent="0.25">
      <c r="A287" s="68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51" customFormat="1" ht="12" x14ac:dyDescent="0.25">
      <c r="A288" s="68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51" customFormat="1" ht="12" x14ac:dyDescent="0.25">
      <c r="A289" s="68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51" customFormat="1" ht="12" x14ac:dyDescent="0.25">
      <c r="A290" s="68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51" customFormat="1" ht="12" x14ac:dyDescent="0.25">
      <c r="A291" s="68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51" customFormat="1" ht="12" x14ac:dyDescent="0.25">
      <c r="A292" s="68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51" customFormat="1" ht="12" x14ac:dyDescent="0.25">
      <c r="A293" s="68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51" customFormat="1" ht="12" x14ac:dyDescent="0.25">
      <c r="A294" s="68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51" customFormat="1" ht="12" x14ac:dyDescent="0.25">
      <c r="A295" s="68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51" customFormat="1" ht="12" x14ac:dyDescent="0.25">
      <c r="A296" s="68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51" customFormat="1" ht="12" x14ac:dyDescent="0.25">
      <c r="A297" s="68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51" customFormat="1" ht="12" x14ac:dyDescent="0.25">
      <c r="A298" s="68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51" customFormat="1" ht="12" x14ac:dyDescent="0.25">
      <c r="A299" s="68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51" customFormat="1" ht="12" x14ac:dyDescent="0.25">
      <c r="A300" s="68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51" customFormat="1" ht="12" x14ac:dyDescent="0.25">
      <c r="A301" s="68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51" customFormat="1" ht="12" x14ac:dyDescent="0.25">
      <c r="A302" s="68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51" customFormat="1" ht="12" x14ac:dyDescent="0.25">
      <c r="A303" s="68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51" customFormat="1" ht="12" x14ac:dyDescent="0.25">
      <c r="A304" s="68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51" customFormat="1" ht="12" x14ac:dyDescent="0.25">
      <c r="A305" s="68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51" customFormat="1" ht="12" x14ac:dyDescent="0.25">
      <c r="A306" s="68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51" customFormat="1" ht="12" x14ac:dyDescent="0.25">
      <c r="A307" s="68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51" customFormat="1" ht="12" x14ac:dyDescent="0.25">
      <c r="A308" s="68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51" customFormat="1" ht="12" x14ac:dyDescent="0.25">
      <c r="A309" s="68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51" customFormat="1" ht="12" x14ac:dyDescent="0.25">
      <c r="A310" s="68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51" customFormat="1" ht="12" x14ac:dyDescent="0.25">
      <c r="A311" s="68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51" customFormat="1" ht="12" x14ac:dyDescent="0.25">
      <c r="A312" s="68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51" customFormat="1" ht="12" x14ac:dyDescent="0.25">
      <c r="A313" s="68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51" customFormat="1" ht="12" x14ac:dyDescent="0.25">
      <c r="A314" s="68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51" customFormat="1" ht="12" x14ac:dyDescent="0.25">
      <c r="A315" s="68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51" customFormat="1" ht="12" x14ac:dyDescent="0.25">
      <c r="A316" s="68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51" customFormat="1" ht="12" x14ac:dyDescent="0.25">
      <c r="A317" s="68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51" customFormat="1" ht="12" x14ac:dyDescent="0.25">
      <c r="A318" s="68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51" customFormat="1" ht="12" x14ac:dyDescent="0.25">
      <c r="A319" s="68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51" customFormat="1" ht="12" x14ac:dyDescent="0.25">
      <c r="A320" s="68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51" customFormat="1" ht="12" x14ac:dyDescent="0.25">
      <c r="A321" s="68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51" customFormat="1" ht="12" x14ac:dyDescent="0.25">
      <c r="A322" s="68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51" customFormat="1" ht="12" x14ac:dyDescent="0.25">
      <c r="A323" s="68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51" customFormat="1" ht="12" x14ac:dyDescent="0.25">
      <c r="A324" s="68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51" customFormat="1" ht="12" x14ac:dyDescent="0.25">
      <c r="A325" s="68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51" customFormat="1" ht="12" x14ac:dyDescent="0.25">
      <c r="A326" s="68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51" customFormat="1" ht="12" x14ac:dyDescent="0.25">
      <c r="A327" s="68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51" customFormat="1" ht="12" x14ac:dyDescent="0.25">
      <c r="A328" s="68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51" customFormat="1" ht="12" x14ac:dyDescent="0.25">
      <c r="A329" s="68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51" customFormat="1" ht="12" x14ac:dyDescent="0.25">
      <c r="A330" s="68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51" customFormat="1" ht="12" x14ac:dyDescent="0.25">
      <c r="A331" s="68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51" customFormat="1" ht="12" x14ac:dyDescent="0.25">
      <c r="A332" s="68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51" customFormat="1" ht="12" x14ac:dyDescent="0.25">
      <c r="A333" s="68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51" customFormat="1" ht="12" x14ac:dyDescent="0.25">
      <c r="A334" s="68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51" customFormat="1" ht="12" x14ac:dyDescent="0.25">
      <c r="A335" s="68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51" customFormat="1" ht="12" x14ac:dyDescent="0.25">
      <c r="A336" s="68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51" customFormat="1" ht="12" x14ac:dyDescent="0.25">
      <c r="A337" s="68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51" customFormat="1" ht="12" x14ac:dyDescent="0.25">
      <c r="A338" s="68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51" customFormat="1" ht="12" x14ac:dyDescent="0.25">
      <c r="A339" s="68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51" customFormat="1" ht="12" x14ac:dyDescent="0.25">
      <c r="A340" s="68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51" customFormat="1" ht="12" x14ac:dyDescent="0.25">
      <c r="A341" s="68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51" customFormat="1" ht="12" x14ac:dyDescent="0.25">
      <c r="A342" s="68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51" customFormat="1" ht="12" x14ac:dyDescent="0.25">
      <c r="A343" s="68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51" customFormat="1" ht="12" x14ac:dyDescent="0.25">
      <c r="A344" s="68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51" customFormat="1" ht="12" x14ac:dyDescent="0.25">
      <c r="A345" s="68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51" customFormat="1" ht="12" x14ac:dyDescent="0.25">
      <c r="A346" s="68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51" customFormat="1" ht="12" x14ac:dyDescent="0.25">
      <c r="A347" s="68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51" customFormat="1" ht="12" x14ac:dyDescent="0.25">
      <c r="A348" s="68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51" customFormat="1" ht="12" x14ac:dyDescent="0.25">
      <c r="A349" s="68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51" customFormat="1" ht="12" x14ac:dyDescent="0.25">
      <c r="A350" s="68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51" customFormat="1" ht="12" x14ac:dyDescent="0.25">
      <c r="A351" s="68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51" customFormat="1" ht="12" x14ac:dyDescent="0.25">
      <c r="A352" s="68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51" customFormat="1" ht="12" x14ac:dyDescent="0.25">
      <c r="A353" s="68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51" customFormat="1" ht="12" x14ac:dyDescent="0.25">
      <c r="A354" s="68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51" customFormat="1" ht="12" x14ac:dyDescent="0.25">
      <c r="A355" s="68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51" customFormat="1" ht="12" x14ac:dyDescent="0.25">
      <c r="A356" s="68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51" customFormat="1" ht="12" x14ac:dyDescent="0.25">
      <c r="A357" s="68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51" customFormat="1" ht="12" x14ac:dyDescent="0.25">
      <c r="A358" s="68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51" customFormat="1" ht="12" x14ac:dyDescent="0.25">
      <c r="A359" s="68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51" customFormat="1" ht="12" x14ac:dyDescent="0.25">
      <c r="A360" s="68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51" customFormat="1" ht="12" x14ac:dyDescent="0.25">
      <c r="A361" s="68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51" customFormat="1" ht="12" x14ac:dyDescent="0.25">
      <c r="A362" s="68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51" customFormat="1" ht="12" x14ac:dyDescent="0.25">
      <c r="A363" s="68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51" customFormat="1" ht="12" x14ac:dyDescent="0.25">
      <c r="A364" s="68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51" customFormat="1" ht="12" x14ac:dyDescent="0.25">
      <c r="A365" s="68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51" customFormat="1" ht="12" x14ac:dyDescent="0.25">
      <c r="A366" s="68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51" customFormat="1" ht="12" x14ac:dyDescent="0.25">
      <c r="A367" s="68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51" customFormat="1" ht="12" x14ac:dyDescent="0.25">
      <c r="A368" s="68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51" customFormat="1" ht="12" x14ac:dyDescent="0.25">
      <c r="A369" s="68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51" customFormat="1" ht="12" x14ac:dyDescent="0.25">
      <c r="A370" s="68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51" customFormat="1" ht="12" x14ac:dyDescent="0.25">
      <c r="A371" s="68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51" customFormat="1" ht="12" x14ac:dyDescent="0.25">
      <c r="A372" s="68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51" customFormat="1" ht="12" x14ac:dyDescent="0.25">
      <c r="A373" s="68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51" customFormat="1" ht="12" x14ac:dyDescent="0.25">
      <c r="A374" s="68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51" customFormat="1" ht="12" x14ac:dyDescent="0.25">
      <c r="A375" s="68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51" customFormat="1" ht="12" x14ac:dyDescent="0.25">
      <c r="A376" s="68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51" customFormat="1" ht="12" x14ac:dyDescent="0.25">
      <c r="A377" s="68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51" customFormat="1" ht="12" x14ac:dyDescent="0.25">
      <c r="A378" s="68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51" customFormat="1" ht="12" x14ac:dyDescent="0.25">
      <c r="A379" s="68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51" customFormat="1" ht="12" x14ac:dyDescent="0.25">
      <c r="A380" s="68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51" customFormat="1" ht="12" x14ac:dyDescent="0.25">
      <c r="A381" s="68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51" customFormat="1" ht="12" x14ac:dyDescent="0.25">
      <c r="A382" s="68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51" customFormat="1" ht="12" x14ac:dyDescent="0.25">
      <c r="A383" s="68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51" customFormat="1" ht="12" x14ac:dyDescent="0.25">
      <c r="A384" s="68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51" customFormat="1" ht="12" x14ac:dyDescent="0.25">
      <c r="A385" s="68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51" customFormat="1" ht="12" x14ac:dyDescent="0.25">
      <c r="A386" s="68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51" customFormat="1" ht="12" x14ac:dyDescent="0.25">
      <c r="A387" s="68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51" customFormat="1" ht="12" x14ac:dyDescent="0.25">
      <c r="A388" s="68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51" customFormat="1" ht="12" x14ac:dyDescent="0.25">
      <c r="A389" s="68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51" customFormat="1" ht="12" x14ac:dyDescent="0.25">
      <c r="A390" s="68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51" customFormat="1" ht="12" x14ac:dyDescent="0.25">
      <c r="A391" s="68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51" customFormat="1" ht="12" x14ac:dyDescent="0.25">
      <c r="A392" s="68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51" customFormat="1" ht="12" x14ac:dyDescent="0.25">
      <c r="A393" s="68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51" customFormat="1" ht="12" x14ac:dyDescent="0.25">
      <c r="A394" s="68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51" customFormat="1" ht="12" x14ac:dyDescent="0.25">
      <c r="A395" s="68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51" customFormat="1" ht="12" x14ac:dyDescent="0.25">
      <c r="A396" s="68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51" customFormat="1" ht="12" x14ac:dyDescent="0.25">
      <c r="A397" s="68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51" customFormat="1" ht="12" x14ac:dyDescent="0.25">
      <c r="A398" s="68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51" customFormat="1" ht="12" x14ac:dyDescent="0.25">
      <c r="A399" s="68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51" customFormat="1" ht="12" x14ac:dyDescent="0.25">
      <c r="A400" s="68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51" customFormat="1" ht="12" x14ac:dyDescent="0.25">
      <c r="A401" s="68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51" customFormat="1" ht="12" x14ac:dyDescent="0.25">
      <c r="A402" s="68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51" customFormat="1" ht="12" x14ac:dyDescent="0.25">
      <c r="A403" s="68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51" customFormat="1" ht="12" x14ac:dyDescent="0.25">
      <c r="A404" s="68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51" customFormat="1" ht="12" x14ac:dyDescent="0.25">
      <c r="A405" s="68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51" customFormat="1" ht="12" x14ac:dyDescent="0.25">
      <c r="A406" s="68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51" customFormat="1" ht="12" x14ac:dyDescent="0.25">
      <c r="A407" s="68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51" customFormat="1" ht="12" x14ac:dyDescent="0.25">
      <c r="A408" s="68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51" customFormat="1" ht="12" x14ac:dyDescent="0.25">
      <c r="A409" s="68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51" customFormat="1" ht="12" x14ac:dyDescent="0.25">
      <c r="A410" s="68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51" customFormat="1" ht="12" x14ac:dyDescent="0.25">
      <c r="A411" s="68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51" customFormat="1" ht="12" x14ac:dyDescent="0.25">
      <c r="A412" s="68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51" customFormat="1" ht="12" x14ac:dyDescent="0.25">
      <c r="A413" s="68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51" customFormat="1" ht="12" x14ac:dyDescent="0.25">
      <c r="A414" s="68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51" customFormat="1" ht="12" x14ac:dyDescent="0.25">
      <c r="A415" s="68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51" customFormat="1" ht="12" x14ac:dyDescent="0.25">
      <c r="A416" s="68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51" customFormat="1" ht="12" x14ac:dyDescent="0.25">
      <c r="A417" s="68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51" customFormat="1" ht="12" x14ac:dyDescent="0.25">
      <c r="A418" s="68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51" customFormat="1" ht="12" x14ac:dyDescent="0.25">
      <c r="A419" s="68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51" customFormat="1" ht="12" x14ac:dyDescent="0.25">
      <c r="A420" s="68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51" customFormat="1" ht="12" x14ac:dyDescent="0.25">
      <c r="A421" s="68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51" customFormat="1" ht="12" x14ac:dyDescent="0.25">
      <c r="A422" s="68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51" customFormat="1" ht="12" x14ac:dyDescent="0.25">
      <c r="A423" s="68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51" customFormat="1" ht="12" x14ac:dyDescent="0.25">
      <c r="A424" s="68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51" customFormat="1" ht="12" x14ac:dyDescent="0.25">
      <c r="A425" s="68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51" customFormat="1" ht="12" x14ac:dyDescent="0.25">
      <c r="A426" s="68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51" customFormat="1" ht="12" x14ac:dyDescent="0.25">
      <c r="A427" s="68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51" customFormat="1" ht="12" x14ac:dyDescent="0.25">
      <c r="A428" s="68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51" customFormat="1" ht="12" x14ac:dyDescent="0.25">
      <c r="A429" s="68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51" customFormat="1" ht="12" x14ac:dyDescent="0.25">
      <c r="A430" s="68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51" customFormat="1" ht="12" x14ac:dyDescent="0.25">
      <c r="A431" s="68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51" customFormat="1" ht="12" x14ac:dyDescent="0.25">
      <c r="A432" s="68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51" customFormat="1" ht="12" x14ac:dyDescent="0.25">
      <c r="A433" s="68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51" customFormat="1" ht="12" x14ac:dyDescent="0.25">
      <c r="A434" s="68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51" customFormat="1" ht="12" x14ac:dyDescent="0.25">
      <c r="A435" s="68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51" customFormat="1" ht="12" x14ac:dyDescent="0.25">
      <c r="A436" s="68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51" customFormat="1" ht="12" x14ac:dyDescent="0.25">
      <c r="A437" s="68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51" customFormat="1" ht="12" x14ac:dyDescent="0.25">
      <c r="A438" s="68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51" customFormat="1" ht="12" x14ac:dyDescent="0.25">
      <c r="A439" s="68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51" customFormat="1" ht="12" x14ac:dyDescent="0.25">
      <c r="A440" s="68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51" customFormat="1" ht="12" x14ac:dyDescent="0.25">
      <c r="A441" s="68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51" customFormat="1" ht="12" x14ac:dyDescent="0.25">
      <c r="A442" s="68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51" customFormat="1" ht="12" x14ac:dyDescent="0.25">
      <c r="A443" s="68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51" customFormat="1" ht="12" x14ac:dyDescent="0.25">
      <c r="A444" s="68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51" customFormat="1" ht="12" x14ac:dyDescent="0.25">
      <c r="A445" s="68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51" customFormat="1" ht="12" x14ac:dyDescent="0.25">
      <c r="A446" s="68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51" customFormat="1" ht="12" x14ac:dyDescent="0.25">
      <c r="A447" s="68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51" customFormat="1" ht="12" x14ac:dyDescent="0.25">
      <c r="A448" s="68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51" customFormat="1" ht="12" x14ac:dyDescent="0.25">
      <c r="A449" s="68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51" customFormat="1" ht="12" x14ac:dyDescent="0.25">
      <c r="A450" s="68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51" customFormat="1" ht="12" x14ac:dyDescent="0.25">
      <c r="A451" s="68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51" customFormat="1" ht="12" x14ac:dyDescent="0.25">
      <c r="A452" s="68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51" customFormat="1" ht="12" x14ac:dyDescent="0.25">
      <c r="A453" s="68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51" customFormat="1" ht="12" x14ac:dyDescent="0.25">
      <c r="A454" s="68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51" customFormat="1" ht="12" x14ac:dyDescent="0.25">
      <c r="A455" s="68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51" customFormat="1" ht="12" x14ac:dyDescent="0.25">
      <c r="A456" s="68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51" customFormat="1" ht="12" x14ac:dyDescent="0.25">
      <c r="A457" s="68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51" customFormat="1" ht="12" x14ac:dyDescent="0.25">
      <c r="A458" s="68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51" customFormat="1" ht="12" x14ac:dyDescent="0.25">
      <c r="A459" s="68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51" customFormat="1" ht="12" x14ac:dyDescent="0.25">
      <c r="A460" s="68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51" customFormat="1" ht="12" x14ac:dyDescent="0.25">
      <c r="A461" s="68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51" customFormat="1" ht="12" x14ac:dyDescent="0.25">
      <c r="A462" s="68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51" customFormat="1" ht="12" x14ac:dyDescent="0.25">
      <c r="A463" s="68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51" customFormat="1" ht="12" x14ac:dyDescent="0.25">
      <c r="A464" s="68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51" customFormat="1" ht="12" x14ac:dyDescent="0.25">
      <c r="A465" s="68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51" customFormat="1" ht="12" x14ac:dyDescent="0.25">
      <c r="A466" s="68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51" customFormat="1" ht="12" x14ac:dyDescent="0.25">
      <c r="A467" s="68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51" customFormat="1" ht="12" x14ac:dyDescent="0.25">
      <c r="A468" s="68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51" customFormat="1" ht="12" x14ac:dyDescent="0.25">
      <c r="A469" s="68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51" customFormat="1" ht="12" x14ac:dyDescent="0.25">
      <c r="A470" s="68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51" customFormat="1" ht="12" x14ac:dyDescent="0.25">
      <c r="A471" s="68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51" customFormat="1" ht="12" x14ac:dyDescent="0.25">
      <c r="A472" s="68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51" customFormat="1" ht="12" x14ac:dyDescent="0.25">
      <c r="A473" s="68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51" customFormat="1" ht="12" x14ac:dyDescent="0.25">
      <c r="A474" s="68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51" customFormat="1" ht="12" x14ac:dyDescent="0.25">
      <c r="A475" s="68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51" customFormat="1" ht="12" x14ac:dyDescent="0.25">
      <c r="A476" s="68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51" customFormat="1" ht="12" x14ac:dyDescent="0.25">
      <c r="A477" s="68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51" customFormat="1" ht="12" x14ac:dyDescent="0.25">
      <c r="A478" s="68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51" customFormat="1" ht="12" x14ac:dyDescent="0.25">
      <c r="A479" s="68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51" customFormat="1" ht="12" x14ac:dyDescent="0.25">
      <c r="A480" s="68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51" customFormat="1" ht="12" x14ac:dyDescent="0.25">
      <c r="A481" s="68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51" customFormat="1" ht="12" x14ac:dyDescent="0.25">
      <c r="A482" s="68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51" customFormat="1" ht="12" x14ac:dyDescent="0.25">
      <c r="A483" s="68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51" customFormat="1" ht="12" x14ac:dyDescent="0.25">
      <c r="A484" s="68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51" customFormat="1" ht="12" x14ac:dyDescent="0.25">
      <c r="A485" s="68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51" customFormat="1" ht="12" x14ac:dyDescent="0.25">
      <c r="A486" s="68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51" customFormat="1" ht="12" x14ac:dyDescent="0.25">
      <c r="A487" s="68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51" customFormat="1" ht="12" x14ac:dyDescent="0.25">
      <c r="A488" s="68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51" customFormat="1" ht="12" x14ac:dyDescent="0.25">
      <c r="A489" s="68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51" customFormat="1" ht="12" x14ac:dyDescent="0.25">
      <c r="A490" s="68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51" customFormat="1" ht="12" x14ac:dyDescent="0.25">
      <c r="A491" s="68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51" customFormat="1" ht="12" x14ac:dyDescent="0.25">
      <c r="A492" s="68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51" customFormat="1" ht="12" x14ac:dyDescent="0.25">
      <c r="A493" s="68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51" customFormat="1" ht="12" x14ac:dyDescent="0.25">
      <c r="A494" s="68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51" customFormat="1" ht="12" x14ac:dyDescent="0.25">
      <c r="A495" s="68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51" customFormat="1" ht="12" x14ac:dyDescent="0.25">
      <c r="A496" s="68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51" customFormat="1" ht="12" x14ac:dyDescent="0.25">
      <c r="A497" s="68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51" customFormat="1" ht="12" x14ac:dyDescent="0.25">
      <c r="A498" s="68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51" customFormat="1" ht="12" x14ac:dyDescent="0.25">
      <c r="A499" s="68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51" customFormat="1" ht="12" x14ac:dyDescent="0.25">
      <c r="A500" s="68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51" customFormat="1" ht="12" x14ac:dyDescent="0.25">
      <c r="A501" s="68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51" customFormat="1" ht="12" x14ac:dyDescent="0.25">
      <c r="A502" s="68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51" customFormat="1" ht="12" x14ac:dyDescent="0.25">
      <c r="A503" s="68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51" customFormat="1" ht="12" x14ac:dyDescent="0.25">
      <c r="A504" s="68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51" customFormat="1" ht="12" x14ac:dyDescent="0.25">
      <c r="A505" s="68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51" customFormat="1" ht="12" x14ac:dyDescent="0.25">
      <c r="A506" s="68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51" customFormat="1" ht="12" x14ac:dyDescent="0.25">
      <c r="A507" s="68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51" customFormat="1" ht="12" x14ac:dyDescent="0.25">
      <c r="A508" s="68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51" customFormat="1" ht="12" x14ac:dyDescent="0.25">
      <c r="A509" s="68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51" customFormat="1" ht="12" x14ac:dyDescent="0.25">
      <c r="A510" s="68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51" customFormat="1" ht="12" x14ac:dyDescent="0.25">
      <c r="A511" s="68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51" customFormat="1" ht="12" x14ac:dyDescent="0.25">
      <c r="A512" s="68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51" customFormat="1" ht="12" x14ac:dyDescent="0.25">
      <c r="A513" s="68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51" customFormat="1" ht="12" x14ac:dyDescent="0.25">
      <c r="A514" s="68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51" customFormat="1" ht="12" x14ac:dyDescent="0.25">
      <c r="A515" s="68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51" customFormat="1" ht="12" x14ac:dyDescent="0.25">
      <c r="A516" s="68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51" customFormat="1" ht="12" x14ac:dyDescent="0.25">
      <c r="A517" s="68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51" customFormat="1" ht="12" x14ac:dyDescent="0.25">
      <c r="A518" s="68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51" customFormat="1" ht="12" x14ac:dyDescent="0.25">
      <c r="A519" s="68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51" customFormat="1" ht="12" x14ac:dyDescent="0.25">
      <c r="A520" s="68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51" customFormat="1" ht="12" x14ac:dyDescent="0.25">
      <c r="A521" s="68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51" customFormat="1" ht="12" x14ac:dyDescent="0.25">
      <c r="A522" s="68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51" customFormat="1" ht="12" x14ac:dyDescent="0.25">
      <c r="A523" s="68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51" customFormat="1" ht="12" x14ac:dyDescent="0.25">
      <c r="A524" s="68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51" customFormat="1" ht="12" x14ac:dyDescent="0.25">
      <c r="A525" s="68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51" customFormat="1" ht="12" x14ac:dyDescent="0.25">
      <c r="A526" s="68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51" customFormat="1" ht="12" x14ac:dyDescent="0.25">
      <c r="A527" s="68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51" customFormat="1" ht="12" x14ac:dyDescent="0.25">
      <c r="A528" s="68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51" customFormat="1" ht="12" x14ac:dyDescent="0.25">
      <c r="A529" s="68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51" customFormat="1" ht="12" x14ac:dyDescent="0.25">
      <c r="A530" s="68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51" customFormat="1" ht="12" x14ac:dyDescent="0.25">
      <c r="A531" s="68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51" customFormat="1" ht="12" x14ac:dyDescent="0.25">
      <c r="A532" s="68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51" customFormat="1" ht="12" x14ac:dyDescent="0.25">
      <c r="A533" s="68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51" customFormat="1" ht="12" x14ac:dyDescent="0.25">
      <c r="A534" s="68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51" customFormat="1" ht="12" x14ac:dyDescent="0.25">
      <c r="A535" s="68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51" customFormat="1" ht="12" x14ac:dyDescent="0.25">
      <c r="A536" s="68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51" customFormat="1" ht="12" x14ac:dyDescent="0.25">
      <c r="A537" s="68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51" customFormat="1" ht="12" x14ac:dyDescent="0.25">
      <c r="A538" s="68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51" customFormat="1" ht="12" x14ac:dyDescent="0.25">
      <c r="A539" s="68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51" customFormat="1" ht="12" x14ac:dyDescent="0.25">
      <c r="A540" s="68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51" customFormat="1" ht="12" x14ac:dyDescent="0.25">
      <c r="A541" s="68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51" customFormat="1" ht="12" x14ac:dyDescent="0.25">
      <c r="A542" s="68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51" customFormat="1" ht="12" x14ac:dyDescent="0.25">
      <c r="A543" s="68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51" customFormat="1" ht="12" x14ac:dyDescent="0.25">
      <c r="A544" s="68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51" customFormat="1" ht="12" x14ac:dyDescent="0.25">
      <c r="A545" s="68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51" customFormat="1" ht="12" x14ac:dyDescent="0.25">
      <c r="A546" s="68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51" customFormat="1" ht="12" x14ac:dyDescent="0.25">
      <c r="A547" s="68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51" customFormat="1" ht="12" x14ac:dyDescent="0.25">
      <c r="A548" s="68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51" customFormat="1" ht="12" x14ac:dyDescent="0.25">
      <c r="A549" s="68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51" customFormat="1" ht="12" x14ac:dyDescent="0.25">
      <c r="A550" s="68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51" customFormat="1" ht="12" x14ac:dyDescent="0.25">
      <c r="A551" s="68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51" customFormat="1" ht="12" x14ac:dyDescent="0.25">
      <c r="A552" s="68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51" customFormat="1" ht="12" x14ac:dyDescent="0.25">
      <c r="A553" s="68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51" customFormat="1" ht="12" x14ac:dyDescent="0.25">
      <c r="A554" s="68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51" customFormat="1" ht="12" x14ac:dyDescent="0.25">
      <c r="A555" s="68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51" customFormat="1" ht="12" x14ac:dyDescent="0.25">
      <c r="A556" s="68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51" customFormat="1" ht="12" x14ac:dyDescent="0.25">
      <c r="A557" s="68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51" customFormat="1" ht="12" x14ac:dyDescent="0.25">
      <c r="A558" s="68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51" customFormat="1" ht="12" x14ac:dyDescent="0.25">
      <c r="A559" s="68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51" customFormat="1" ht="12" x14ac:dyDescent="0.25">
      <c r="A560" s="68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51" customFormat="1" ht="12" x14ac:dyDescent="0.25">
      <c r="A561" s="68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51" customFormat="1" ht="12" x14ac:dyDescent="0.25">
      <c r="A562" s="68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51" customFormat="1" ht="12" x14ac:dyDescent="0.25">
      <c r="A563" s="68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51" customFormat="1" ht="12" x14ac:dyDescent="0.25">
      <c r="A564" s="68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51" customFormat="1" ht="12" x14ac:dyDescent="0.25">
      <c r="A565" s="68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51" customFormat="1" ht="12" x14ac:dyDescent="0.25">
      <c r="A566" s="68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51" customFormat="1" ht="12" x14ac:dyDescent="0.25">
      <c r="A567" s="68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51" customFormat="1" ht="12" x14ac:dyDescent="0.25">
      <c r="A568" s="68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51" customFormat="1" ht="12" x14ac:dyDescent="0.25">
      <c r="A569" s="68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51" customFormat="1" ht="12" x14ac:dyDescent="0.25">
      <c r="A570" s="68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51" customFormat="1" ht="12" x14ac:dyDescent="0.25">
      <c r="A571" s="68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51" customFormat="1" ht="12" x14ac:dyDescent="0.25">
      <c r="A572" s="68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51" customFormat="1" ht="12" x14ac:dyDescent="0.25">
      <c r="A573" s="68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51" customFormat="1" ht="12" x14ac:dyDescent="0.25">
      <c r="A574" s="68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51" customFormat="1" ht="12" x14ac:dyDescent="0.25">
      <c r="A575" s="68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51" customFormat="1" ht="12" x14ac:dyDescent="0.25">
      <c r="A576" s="68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51" customFormat="1" ht="12" x14ac:dyDescent="0.25">
      <c r="A577" s="68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51" customFormat="1" ht="12" x14ac:dyDescent="0.25">
      <c r="A578" s="68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51" customFormat="1" ht="12" x14ac:dyDescent="0.25">
      <c r="A579" s="68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51" customFormat="1" ht="12" x14ac:dyDescent="0.25">
      <c r="A580" s="68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51" customFormat="1" ht="12" x14ac:dyDescent="0.25">
      <c r="A581" s="68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51" customFormat="1" ht="12" x14ac:dyDescent="0.25">
      <c r="A582" s="68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51" customFormat="1" ht="12" x14ac:dyDescent="0.25">
      <c r="A583" s="68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51" customFormat="1" ht="12" x14ac:dyDescent="0.25">
      <c r="A584" s="68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51" customFormat="1" ht="12" x14ac:dyDescent="0.25">
      <c r="A585" s="68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51" customFormat="1" ht="12" x14ac:dyDescent="0.25">
      <c r="A586" s="68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51" customFormat="1" ht="12" x14ac:dyDescent="0.25">
      <c r="A587" s="68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51" customFormat="1" ht="12" x14ac:dyDescent="0.25">
      <c r="A588" s="68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51" customFormat="1" ht="12" x14ac:dyDescent="0.25">
      <c r="A589" s="68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51" customFormat="1" ht="12" x14ac:dyDescent="0.25">
      <c r="A590" s="68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51" customFormat="1" ht="12" x14ac:dyDescent="0.25">
      <c r="A591" s="68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51" customFormat="1" ht="12" x14ac:dyDescent="0.25">
      <c r="A592" s="68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51" customFormat="1" ht="12" x14ac:dyDescent="0.25">
      <c r="A593" s="68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51" customFormat="1" ht="12" x14ac:dyDescent="0.25">
      <c r="A594" s="68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51" customFormat="1" ht="12" x14ac:dyDescent="0.25">
      <c r="A595" s="68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51" customFormat="1" ht="12" x14ac:dyDescent="0.25">
      <c r="A596" s="68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51" customFormat="1" ht="12" x14ac:dyDescent="0.25">
      <c r="A597" s="68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51" customFormat="1" ht="12" x14ac:dyDescent="0.25">
      <c r="A598" s="68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51" customFormat="1" ht="12" x14ac:dyDescent="0.25">
      <c r="A599" s="68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51" customFormat="1" ht="12" x14ac:dyDescent="0.25">
      <c r="A600" s="68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51" customFormat="1" ht="12" x14ac:dyDescent="0.25">
      <c r="A601" s="68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51" customFormat="1" ht="12" x14ac:dyDescent="0.25">
      <c r="A602" s="68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51" customFormat="1" ht="12" x14ac:dyDescent="0.25">
      <c r="A603" s="68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51" customFormat="1" ht="12" x14ac:dyDescent="0.25">
      <c r="A604" s="68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51" customFormat="1" ht="12" x14ac:dyDescent="0.25">
      <c r="A605" s="68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51" customFormat="1" ht="12" x14ac:dyDescent="0.25">
      <c r="A606" s="68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51" customFormat="1" ht="12" x14ac:dyDescent="0.25">
      <c r="A607" s="68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51" customFormat="1" ht="12" x14ac:dyDescent="0.25">
      <c r="A608" s="68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51" customFormat="1" ht="12" x14ac:dyDescent="0.25">
      <c r="A609" s="68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51" customFormat="1" ht="12" x14ac:dyDescent="0.25">
      <c r="A610" s="68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51" customFormat="1" ht="12" x14ac:dyDescent="0.25">
      <c r="A611" s="68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51" customFormat="1" ht="12" x14ac:dyDescent="0.25">
      <c r="A612" s="68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51" customFormat="1" ht="12" x14ac:dyDescent="0.25">
      <c r="A613" s="68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51" customFormat="1" ht="12" x14ac:dyDescent="0.25">
      <c r="A614" s="68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51" customFormat="1" ht="12" x14ac:dyDescent="0.25">
      <c r="A615" s="68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51" customFormat="1" ht="12" x14ac:dyDescent="0.25">
      <c r="A616" s="68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51" customFormat="1" ht="12" x14ac:dyDescent="0.25">
      <c r="A617" s="68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51" customFormat="1" ht="12" x14ac:dyDescent="0.25">
      <c r="A618" s="68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51" customFormat="1" ht="12" x14ac:dyDescent="0.25">
      <c r="A619" s="68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51" customFormat="1" ht="12" x14ac:dyDescent="0.25">
      <c r="A620" s="68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51" customFormat="1" ht="12" x14ac:dyDescent="0.25">
      <c r="A621" s="68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51" customFormat="1" ht="12" x14ac:dyDescent="0.25">
      <c r="A622" s="68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51" customFormat="1" ht="12" x14ac:dyDescent="0.25">
      <c r="A623" s="68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51" customFormat="1" ht="12" x14ac:dyDescent="0.25">
      <c r="A624" s="68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51" customFormat="1" ht="12" x14ac:dyDescent="0.25">
      <c r="A625" s="68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51" customFormat="1" ht="12" x14ac:dyDescent="0.25">
      <c r="A626" s="68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51" customFormat="1" ht="12" x14ac:dyDescent="0.25">
      <c r="A627" s="68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51" customFormat="1" ht="12" x14ac:dyDescent="0.25">
      <c r="A628" s="68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51" customFormat="1" ht="12" x14ac:dyDescent="0.25">
      <c r="A629" s="68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51" customFormat="1" ht="12" x14ac:dyDescent="0.25">
      <c r="A630" s="68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51" customFormat="1" ht="12" x14ac:dyDescent="0.25">
      <c r="A631" s="68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51" customFormat="1" ht="12" x14ac:dyDescent="0.25">
      <c r="A632" s="68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51" customFormat="1" ht="12" x14ac:dyDescent="0.25">
      <c r="A633" s="68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51" customFormat="1" ht="12" x14ac:dyDescent="0.25">
      <c r="A634" s="68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51" customFormat="1" ht="12" x14ac:dyDescent="0.25">
      <c r="A635" s="68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51" customFormat="1" ht="12" x14ac:dyDescent="0.25">
      <c r="A636" s="68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51" customFormat="1" ht="12" x14ac:dyDescent="0.25">
      <c r="A637" s="68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51" customFormat="1" ht="12" x14ac:dyDescent="0.25">
      <c r="A638" s="68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51" customFormat="1" ht="12" x14ac:dyDescent="0.25">
      <c r="A639" s="68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51" customFormat="1" ht="12" x14ac:dyDescent="0.25">
      <c r="A640" s="68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51" customFormat="1" ht="12" x14ac:dyDescent="0.25">
      <c r="A641" s="68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51" customFormat="1" ht="12" x14ac:dyDescent="0.25">
      <c r="A642" s="68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51" customFormat="1" ht="12" x14ac:dyDescent="0.25">
      <c r="A643" s="68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51" customFormat="1" ht="12" x14ac:dyDescent="0.25">
      <c r="A644" s="68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51" customFormat="1" ht="12" x14ac:dyDescent="0.25">
      <c r="A645" s="68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51" customFormat="1" ht="12" x14ac:dyDescent="0.25">
      <c r="A646" s="68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51" customFormat="1" ht="12" x14ac:dyDescent="0.25">
      <c r="A647" s="68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51" customFormat="1" ht="12" x14ac:dyDescent="0.25">
      <c r="A648" s="68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51" customFormat="1" ht="12" x14ac:dyDescent="0.25">
      <c r="A649" s="68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51" customFormat="1" ht="12" x14ac:dyDescent="0.25">
      <c r="A650" s="68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51" customFormat="1" ht="12" x14ac:dyDescent="0.25">
      <c r="A651" s="68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51" customFormat="1" ht="12" x14ac:dyDescent="0.25">
      <c r="A652" s="68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51" customFormat="1" ht="12" x14ac:dyDescent="0.25">
      <c r="A653" s="68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51" customFormat="1" ht="12" x14ac:dyDescent="0.25">
      <c r="A654" s="68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51" customFormat="1" ht="12" x14ac:dyDescent="0.25">
      <c r="A655" s="68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51" customFormat="1" ht="12" x14ac:dyDescent="0.25">
      <c r="A656" s="68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51" customFormat="1" ht="12" x14ac:dyDescent="0.25">
      <c r="A657" s="68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51" customFormat="1" ht="12" x14ac:dyDescent="0.25">
      <c r="A658" s="68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51" customFormat="1" ht="12" x14ac:dyDescent="0.25">
      <c r="A659" s="68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51" customFormat="1" ht="12" x14ac:dyDescent="0.25">
      <c r="A660" s="68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51" customFormat="1" ht="12" x14ac:dyDescent="0.25">
      <c r="A661" s="68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51" customFormat="1" ht="12" x14ac:dyDescent="0.25">
      <c r="A662" s="68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51" customFormat="1" ht="12" x14ac:dyDescent="0.25">
      <c r="A663" s="68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51" customFormat="1" ht="12" x14ac:dyDescent="0.25">
      <c r="A664" s="68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51" customFormat="1" ht="12" x14ac:dyDescent="0.25">
      <c r="A665" s="68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51" customFormat="1" ht="12" x14ac:dyDescent="0.25">
      <c r="A666" s="68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51" customFormat="1" ht="12" x14ac:dyDescent="0.25">
      <c r="A667" s="68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51" customFormat="1" ht="12" x14ac:dyDescent="0.25">
      <c r="A668" s="68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51" customFormat="1" ht="12" x14ac:dyDescent="0.25">
      <c r="A669" s="68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51" customFormat="1" ht="12" x14ac:dyDescent="0.25">
      <c r="A670" s="68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51" customFormat="1" ht="12" x14ac:dyDescent="0.25">
      <c r="A671" s="68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51" customFormat="1" ht="12" x14ac:dyDescent="0.25">
      <c r="A672" s="68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51" customFormat="1" ht="12" x14ac:dyDescent="0.25">
      <c r="A673" s="68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51" customFormat="1" ht="12" x14ac:dyDescent="0.25">
      <c r="A674" s="68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51" customFormat="1" ht="12" x14ac:dyDescent="0.25">
      <c r="A675" s="68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51" customFormat="1" ht="12" x14ac:dyDescent="0.25">
      <c r="A676" s="68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51" customFormat="1" ht="12" x14ac:dyDescent="0.25">
      <c r="A677" s="68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51" customFormat="1" ht="12" x14ac:dyDescent="0.25">
      <c r="A678" s="68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51" customFormat="1" ht="12" x14ac:dyDescent="0.25">
      <c r="A679" s="68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51" customFormat="1" ht="12" x14ac:dyDescent="0.25">
      <c r="A680" s="68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51" customFormat="1" ht="12" x14ac:dyDescent="0.25">
      <c r="A681" s="68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51" customFormat="1" ht="12" x14ac:dyDescent="0.25">
      <c r="A682" s="68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51" customFormat="1" ht="12" x14ac:dyDescent="0.25">
      <c r="A683" s="68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51" customFormat="1" ht="12" x14ac:dyDescent="0.25">
      <c r="A684" s="68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51" customFormat="1" ht="12" x14ac:dyDescent="0.25">
      <c r="A685" s="68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51" customFormat="1" ht="12" x14ac:dyDescent="0.25">
      <c r="A686" s="68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51" customFormat="1" ht="12" x14ac:dyDescent="0.25">
      <c r="A687" s="68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51" customFormat="1" ht="12" x14ac:dyDescent="0.25">
      <c r="A688" s="68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51" customFormat="1" ht="12" x14ac:dyDescent="0.25">
      <c r="A689" s="68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51" customFormat="1" ht="12" x14ac:dyDescent="0.25">
      <c r="A690" s="68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51" customFormat="1" ht="12" x14ac:dyDescent="0.25">
      <c r="A691" s="68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51" customFormat="1" ht="12" x14ac:dyDescent="0.25">
      <c r="A692" s="68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51" customFormat="1" ht="12" x14ac:dyDescent="0.25">
      <c r="A693" s="68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51" customFormat="1" ht="12" x14ac:dyDescent="0.25">
      <c r="A694" s="68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51" customFormat="1" ht="12" x14ac:dyDescent="0.25">
      <c r="A695" s="68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51" customFormat="1" ht="12" x14ac:dyDescent="0.25">
      <c r="A696" s="68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51" customFormat="1" ht="12" x14ac:dyDescent="0.25">
      <c r="A697" s="68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51" customFormat="1" ht="12" x14ac:dyDescent="0.25">
      <c r="A698" s="68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51" customFormat="1" ht="12" x14ac:dyDescent="0.25">
      <c r="A699" s="68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51" customFormat="1" ht="12" x14ac:dyDescent="0.25">
      <c r="A700" s="68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51" customFormat="1" ht="12" x14ac:dyDescent="0.25">
      <c r="A701" s="68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51" customFormat="1" ht="12" x14ac:dyDescent="0.25">
      <c r="A702" s="68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51" customFormat="1" ht="12" x14ac:dyDescent="0.25">
      <c r="A703" s="68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51" customFormat="1" ht="12" x14ac:dyDescent="0.25">
      <c r="A704" s="68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51" customFormat="1" ht="12" x14ac:dyDescent="0.25">
      <c r="A705" s="68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51" customFormat="1" ht="12" x14ac:dyDescent="0.25">
      <c r="A706" s="68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51" customFormat="1" ht="12" x14ac:dyDescent="0.25">
      <c r="A707" s="68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51" customFormat="1" ht="12" x14ac:dyDescent="0.25">
      <c r="A708" s="68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51" customFormat="1" ht="12" x14ac:dyDescent="0.25">
      <c r="A709" s="68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51" customFormat="1" ht="12" x14ac:dyDescent="0.25">
      <c r="A710" s="68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51" customFormat="1" ht="12" x14ac:dyDescent="0.25">
      <c r="A711" s="68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51" customFormat="1" ht="12" x14ac:dyDescent="0.25">
      <c r="A712" s="68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51" customFormat="1" ht="12" x14ac:dyDescent="0.25">
      <c r="A713" s="68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51" customFormat="1" ht="12" x14ac:dyDescent="0.25">
      <c r="A714" s="68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51" customFormat="1" ht="12" x14ac:dyDescent="0.25">
      <c r="A715" s="68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51" customFormat="1" ht="12" x14ac:dyDescent="0.25">
      <c r="A716" s="68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51" customFormat="1" ht="12" x14ac:dyDescent="0.25">
      <c r="A717" s="68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51" customFormat="1" ht="12" x14ac:dyDescent="0.25">
      <c r="A718" s="68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51" customFormat="1" ht="12" x14ac:dyDescent="0.25">
      <c r="A719" s="68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51" customFormat="1" ht="12" x14ac:dyDescent="0.25">
      <c r="A720" s="68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51" customFormat="1" ht="12" x14ac:dyDescent="0.25">
      <c r="A721" s="68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51" customFormat="1" ht="12" x14ac:dyDescent="0.25">
      <c r="A722" s="68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51" customFormat="1" ht="12" x14ac:dyDescent="0.25">
      <c r="A723" s="68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51" customFormat="1" ht="12" x14ac:dyDescent="0.25">
      <c r="A724" s="68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51" customFormat="1" ht="12" x14ac:dyDescent="0.25">
      <c r="A725" s="68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51" customFormat="1" ht="12" x14ac:dyDescent="0.25">
      <c r="A726" s="68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51" customFormat="1" ht="12" x14ac:dyDescent="0.25">
      <c r="A727" s="68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51" customFormat="1" ht="12" x14ac:dyDescent="0.25">
      <c r="A728" s="68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51" customFormat="1" ht="12" x14ac:dyDescent="0.25">
      <c r="A729" s="68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51" customFormat="1" ht="12" x14ac:dyDescent="0.25">
      <c r="A730" s="68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51" customFormat="1" ht="12" x14ac:dyDescent="0.25">
      <c r="A731" s="68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51" customFormat="1" ht="12" x14ac:dyDescent="0.25">
      <c r="A732" s="68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51" customFormat="1" ht="12" x14ac:dyDescent="0.25">
      <c r="A733" s="68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51" customFormat="1" ht="12" x14ac:dyDescent="0.25">
      <c r="A734" s="68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51" customFormat="1" ht="12" x14ac:dyDescent="0.25">
      <c r="A735" s="68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51" customFormat="1" ht="12" x14ac:dyDescent="0.25">
      <c r="A736" s="68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51" customFormat="1" ht="12" x14ac:dyDescent="0.25">
      <c r="A737" s="68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51" customFormat="1" ht="12" x14ac:dyDescent="0.25">
      <c r="A738" s="68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51" customFormat="1" ht="12" x14ac:dyDescent="0.25">
      <c r="A739" s="68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51" customFormat="1" ht="12" x14ac:dyDescent="0.25">
      <c r="A740" s="68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51" customFormat="1" ht="12" x14ac:dyDescent="0.25">
      <c r="A741" s="68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51" customFormat="1" ht="12" x14ac:dyDescent="0.25">
      <c r="A742" s="68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51" customFormat="1" ht="12" x14ac:dyDescent="0.25">
      <c r="A743" s="68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51" customFormat="1" ht="12" x14ac:dyDescent="0.25">
      <c r="A744" s="68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51" customFormat="1" ht="12" x14ac:dyDescent="0.25">
      <c r="A745" s="68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51" customFormat="1" ht="12" x14ac:dyDescent="0.25">
      <c r="A746" s="68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51" customFormat="1" ht="12" x14ac:dyDescent="0.25">
      <c r="A747" s="68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51" customFormat="1" ht="12" x14ac:dyDescent="0.25">
      <c r="A748" s="68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51" customFormat="1" ht="12" x14ac:dyDescent="0.25">
      <c r="A749" s="68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51" customFormat="1" ht="12" x14ac:dyDescent="0.25">
      <c r="A750" s="68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51" customFormat="1" ht="12" x14ac:dyDescent="0.25">
      <c r="A751" s="68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51" customFormat="1" ht="12" x14ac:dyDescent="0.25">
      <c r="A752" s="68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51" customFormat="1" ht="12" x14ac:dyDescent="0.25">
      <c r="A753" s="68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51" customFormat="1" ht="12" x14ac:dyDescent="0.25">
      <c r="A754" s="68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51" customFormat="1" ht="12" x14ac:dyDescent="0.25">
      <c r="A755" s="68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51" customFormat="1" ht="12" x14ac:dyDescent="0.25">
      <c r="A756" s="68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51" customFormat="1" ht="12" x14ac:dyDescent="0.25">
      <c r="A757" s="68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51" customFormat="1" ht="12" x14ac:dyDescent="0.25">
      <c r="A758" s="68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51" customFormat="1" ht="12" x14ac:dyDescent="0.25">
      <c r="A759" s="68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51" customFormat="1" ht="12" x14ac:dyDescent="0.25">
      <c r="A760" s="68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51" customFormat="1" ht="12" x14ac:dyDescent="0.25">
      <c r="A761" s="68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51" customFormat="1" ht="12" x14ac:dyDescent="0.25">
      <c r="A762" s="68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51" customFormat="1" ht="12" x14ac:dyDescent="0.25">
      <c r="A763" s="68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51" customFormat="1" ht="12" x14ac:dyDescent="0.25">
      <c r="A764" s="68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51" customFormat="1" ht="12" x14ac:dyDescent="0.25">
      <c r="A765" s="68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51" customFormat="1" ht="12" x14ac:dyDescent="0.25">
      <c r="A766" s="68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51" customFormat="1" ht="12" x14ac:dyDescent="0.25">
      <c r="A767" s="68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51" customFormat="1" ht="12" x14ac:dyDescent="0.25">
      <c r="A768" s="68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51" customFormat="1" ht="12" x14ac:dyDescent="0.25">
      <c r="A769" s="68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51" customFormat="1" ht="12" x14ac:dyDescent="0.25">
      <c r="A770" s="68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51" customFormat="1" ht="12" x14ac:dyDescent="0.25">
      <c r="A771" s="68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51" customFormat="1" ht="12" x14ac:dyDescent="0.25">
      <c r="A772" s="68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51" customFormat="1" ht="12" x14ac:dyDescent="0.25">
      <c r="A773" s="68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51" customFormat="1" ht="12" x14ac:dyDescent="0.25">
      <c r="A774" s="68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51" customFormat="1" ht="12" x14ac:dyDescent="0.25">
      <c r="A775" s="68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51" customFormat="1" ht="12" x14ac:dyDescent="0.25">
      <c r="A776" s="68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51" customFormat="1" ht="12" x14ac:dyDescent="0.25">
      <c r="A777" s="68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51" customFormat="1" ht="12" x14ac:dyDescent="0.25">
      <c r="A778" s="68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51" customFormat="1" ht="12" x14ac:dyDescent="0.25">
      <c r="A779" s="68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51" customFormat="1" ht="12" x14ac:dyDescent="0.25">
      <c r="A780" s="68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51" customFormat="1" ht="12" x14ac:dyDescent="0.25">
      <c r="A781" s="68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51" customFormat="1" ht="12" x14ac:dyDescent="0.25">
      <c r="A782" s="68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51" customFormat="1" ht="12" x14ac:dyDescent="0.25">
      <c r="A783" s="68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51" customFormat="1" ht="12" x14ac:dyDescent="0.25">
      <c r="A784" s="68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51" customFormat="1" ht="12" x14ac:dyDescent="0.25">
      <c r="A785" s="68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51" customFormat="1" ht="12" x14ac:dyDescent="0.25">
      <c r="A786" s="68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51" customFormat="1" ht="12" x14ac:dyDescent="0.25">
      <c r="A787" s="68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51" customFormat="1" ht="12" x14ac:dyDescent="0.25">
      <c r="A788" s="68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51" customFormat="1" ht="12" x14ac:dyDescent="0.25">
      <c r="A789" s="68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51" customFormat="1" ht="12" x14ac:dyDescent="0.25">
      <c r="A790" s="68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51" customFormat="1" ht="12" x14ac:dyDescent="0.25">
      <c r="A791" s="68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51" customFormat="1" ht="12" x14ac:dyDescent="0.25">
      <c r="A792" s="68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51" customFormat="1" ht="12" x14ac:dyDescent="0.25">
      <c r="A793" s="68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51" customFormat="1" ht="12" x14ac:dyDescent="0.25">
      <c r="A794" s="68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51" customFormat="1" ht="12" x14ac:dyDescent="0.25">
      <c r="A795" s="68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51" customFormat="1" ht="12" x14ac:dyDescent="0.25">
      <c r="A796" s="68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51" customFormat="1" ht="12" x14ac:dyDescent="0.25">
      <c r="A797" s="68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51" customFormat="1" ht="12" x14ac:dyDescent="0.25">
      <c r="A798" s="68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51" customFormat="1" ht="12" x14ac:dyDescent="0.25">
      <c r="A799" s="68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51" customFormat="1" ht="12" x14ac:dyDescent="0.25">
      <c r="A800" s="68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51" customFormat="1" ht="12" x14ac:dyDescent="0.25">
      <c r="A801" s="68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51" customFormat="1" ht="12" x14ac:dyDescent="0.25">
      <c r="A802" s="68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51" customFormat="1" ht="12" x14ac:dyDescent="0.25">
      <c r="A803" s="68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51" customFormat="1" ht="12" x14ac:dyDescent="0.25">
      <c r="A804" s="68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51" customFormat="1" ht="12" x14ac:dyDescent="0.25">
      <c r="A805" s="68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51" customFormat="1" ht="12" x14ac:dyDescent="0.25">
      <c r="A806" s="68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51" customFormat="1" ht="12" x14ac:dyDescent="0.25">
      <c r="A807" s="68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51" customFormat="1" ht="12" x14ac:dyDescent="0.25">
      <c r="A808" s="68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51" customFormat="1" ht="12" x14ac:dyDescent="0.25">
      <c r="A809" s="68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51" customFormat="1" ht="12" x14ac:dyDescent="0.25">
      <c r="A810" s="68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51" customFormat="1" ht="12" x14ac:dyDescent="0.25">
      <c r="A811" s="68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51" customFormat="1" ht="12" x14ac:dyDescent="0.25">
      <c r="A812" s="68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51" customFormat="1" ht="12" x14ac:dyDescent="0.25">
      <c r="A813" s="68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51" customFormat="1" ht="12" x14ac:dyDescent="0.25">
      <c r="A814" s="68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51" customFormat="1" ht="12" x14ac:dyDescent="0.25">
      <c r="A815" s="68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51" customFormat="1" ht="12" x14ac:dyDescent="0.25">
      <c r="A816" s="68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51" customFormat="1" ht="12" x14ac:dyDescent="0.25">
      <c r="A817" s="68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51" customFormat="1" ht="12" x14ac:dyDescent="0.25">
      <c r="A818" s="68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51" customFormat="1" ht="12" x14ac:dyDescent="0.25">
      <c r="A819" s="68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51" customFormat="1" ht="12" x14ac:dyDescent="0.25">
      <c r="A820" s="68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51" customFormat="1" ht="12" x14ac:dyDescent="0.25">
      <c r="A821" s="68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51" customFormat="1" ht="12" x14ac:dyDescent="0.25">
      <c r="A822" s="68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51" customFormat="1" ht="12" x14ac:dyDescent="0.25">
      <c r="A823" s="68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51" customFormat="1" ht="12" x14ac:dyDescent="0.25">
      <c r="A824" s="68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51" customFormat="1" ht="12" x14ac:dyDescent="0.25">
      <c r="A825" s="68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51" customFormat="1" ht="12" x14ac:dyDescent="0.25">
      <c r="A826" s="68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51" customFormat="1" ht="12" x14ac:dyDescent="0.25">
      <c r="A827" s="68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51" customFormat="1" ht="12" x14ac:dyDescent="0.25">
      <c r="A828" s="68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51" customFormat="1" ht="12" x14ac:dyDescent="0.25">
      <c r="A829" s="68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51" customFormat="1" ht="12" x14ac:dyDescent="0.25">
      <c r="A830" s="68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51" customFormat="1" ht="12" x14ac:dyDescent="0.25">
      <c r="A831" s="68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51" customFormat="1" ht="12" x14ac:dyDescent="0.25">
      <c r="A832" s="68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51" customFormat="1" ht="12" x14ac:dyDescent="0.25">
      <c r="A833" s="68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51" customFormat="1" ht="12" x14ac:dyDescent="0.25">
      <c r="A834" s="68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51" customFormat="1" ht="12" x14ac:dyDescent="0.25">
      <c r="A835" s="68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51" customFormat="1" ht="12" x14ac:dyDescent="0.25">
      <c r="A836" s="68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51" customFormat="1" ht="12" x14ac:dyDescent="0.25">
      <c r="A837" s="68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51" customFormat="1" ht="12" x14ac:dyDescent="0.25">
      <c r="A838" s="68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51" customFormat="1" ht="12" x14ac:dyDescent="0.25">
      <c r="A839" s="68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51" customFormat="1" ht="12" x14ac:dyDescent="0.25">
      <c r="A840" s="68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51" customFormat="1" ht="12" x14ac:dyDescent="0.25">
      <c r="A841" s="68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51" customFormat="1" ht="12" x14ac:dyDescent="0.25">
      <c r="A842" s="68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51" customFormat="1" ht="12" x14ac:dyDescent="0.25">
      <c r="A843" s="68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51" customFormat="1" ht="12" x14ac:dyDescent="0.25">
      <c r="A844" s="68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51" customFormat="1" ht="12" x14ac:dyDescent="0.25">
      <c r="A845" s="68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51" customFormat="1" ht="12" x14ac:dyDescent="0.25">
      <c r="A846" s="68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51" customFormat="1" ht="12" x14ac:dyDescent="0.25">
      <c r="A847" s="68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51" customFormat="1" ht="12" x14ac:dyDescent="0.25">
      <c r="A848" s="68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51" customFormat="1" ht="12" x14ac:dyDescent="0.25">
      <c r="A849" s="68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51" customFormat="1" ht="12" x14ac:dyDescent="0.25">
      <c r="A850" s="68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51" customFormat="1" ht="12" x14ac:dyDescent="0.25">
      <c r="A851" s="68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51" customFormat="1" ht="12" x14ac:dyDescent="0.25">
      <c r="A852" s="68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51" customFormat="1" ht="12" x14ac:dyDescent="0.25">
      <c r="A853" s="68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51" customFormat="1" ht="12" x14ac:dyDescent="0.25">
      <c r="A854" s="68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51" customFormat="1" ht="12" x14ac:dyDescent="0.25">
      <c r="A855" s="68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51" customFormat="1" ht="12" x14ac:dyDescent="0.25">
      <c r="A856" s="68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51" customFormat="1" ht="12" x14ac:dyDescent="0.25">
      <c r="A857" s="68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51" customFormat="1" ht="12" x14ac:dyDescent="0.25">
      <c r="A858" s="68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51" customFormat="1" ht="12" x14ac:dyDescent="0.25">
      <c r="A859" s="68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51" customFormat="1" ht="12" x14ac:dyDescent="0.25">
      <c r="A860" s="68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51" customFormat="1" ht="12" x14ac:dyDescent="0.25">
      <c r="A861" s="68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51" customFormat="1" ht="12" x14ac:dyDescent="0.25">
      <c r="A862" s="68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51" customFormat="1" ht="12" x14ac:dyDescent="0.25">
      <c r="A863" s="68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51" customFormat="1" ht="12" x14ac:dyDescent="0.25">
      <c r="A864" s="68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51" customFormat="1" ht="12" x14ac:dyDescent="0.25">
      <c r="A865" s="68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51" customFormat="1" ht="12" x14ac:dyDescent="0.25">
      <c r="A866" s="68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51" customFormat="1" ht="12" x14ac:dyDescent="0.25">
      <c r="A867" s="68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51" customFormat="1" ht="12" x14ac:dyDescent="0.25">
      <c r="A868" s="68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51" customFormat="1" ht="12" x14ac:dyDescent="0.25">
      <c r="A869" s="68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51" customFormat="1" ht="12" x14ac:dyDescent="0.25">
      <c r="A870" s="68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51" customFormat="1" ht="12" x14ac:dyDescent="0.25">
      <c r="A871" s="68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51" customFormat="1" ht="12" x14ac:dyDescent="0.25">
      <c r="A872" s="68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51" customFormat="1" ht="12" x14ac:dyDescent="0.25">
      <c r="A873" s="68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51" customFormat="1" ht="12" x14ac:dyDescent="0.25">
      <c r="A874" s="68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51" customFormat="1" ht="12" x14ac:dyDescent="0.25">
      <c r="A875" s="68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51" customFormat="1" ht="12" x14ac:dyDescent="0.25">
      <c r="A876" s="68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51" customFormat="1" ht="12" x14ac:dyDescent="0.25">
      <c r="A877" s="68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51" customFormat="1" ht="12" x14ac:dyDescent="0.25">
      <c r="A878" s="68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51" customFormat="1" ht="12" x14ac:dyDescent="0.25">
      <c r="A879" s="68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51" customFormat="1" ht="12" x14ac:dyDescent="0.25">
      <c r="A880" s="68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51" customFormat="1" ht="12" x14ac:dyDescent="0.25">
      <c r="A881" s="68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51" customFormat="1" ht="12" x14ac:dyDescent="0.25">
      <c r="A882" s="68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51" customFormat="1" ht="12" x14ac:dyDescent="0.25">
      <c r="A883" s="68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51" customFormat="1" ht="12" x14ac:dyDescent="0.25">
      <c r="A884" s="68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51" customFormat="1" ht="12" x14ac:dyDescent="0.25">
      <c r="A885" s="68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51" customFormat="1" ht="12" x14ac:dyDescent="0.25">
      <c r="A886" s="68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51" customFormat="1" ht="12" x14ac:dyDescent="0.25">
      <c r="A887" s="68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51" customFormat="1" ht="12" x14ac:dyDescent="0.25">
      <c r="A888" s="68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51" customFormat="1" ht="12" x14ac:dyDescent="0.25">
      <c r="A889" s="68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51" customFormat="1" ht="12" x14ac:dyDescent="0.25">
      <c r="A890" s="68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51" customFormat="1" ht="12" x14ac:dyDescent="0.25">
      <c r="A891" s="68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51" customFormat="1" ht="12" x14ac:dyDescent="0.25">
      <c r="A892" s="68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51" customFormat="1" ht="12" x14ac:dyDescent="0.25">
      <c r="A893" s="68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51" customFormat="1" ht="12" x14ac:dyDescent="0.25">
      <c r="A894" s="68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51" customFormat="1" ht="12" x14ac:dyDescent="0.25">
      <c r="A895" s="68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51" customFormat="1" ht="12" x14ac:dyDescent="0.25">
      <c r="A896" s="68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51" customFormat="1" ht="12" x14ac:dyDescent="0.25">
      <c r="A897" s="68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51" customFormat="1" ht="12" x14ac:dyDescent="0.25">
      <c r="A898" s="68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51" customFormat="1" ht="12" x14ac:dyDescent="0.25">
      <c r="A899" s="68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51" customFormat="1" ht="12" x14ac:dyDescent="0.25">
      <c r="A900" s="68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51" customFormat="1" ht="12" x14ac:dyDescent="0.25">
      <c r="A901" s="68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51" customFormat="1" ht="12" x14ac:dyDescent="0.25">
      <c r="A902" s="68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51" customFormat="1" ht="12" x14ac:dyDescent="0.25">
      <c r="A903" s="68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51" customFormat="1" ht="12" x14ac:dyDescent="0.25">
      <c r="A904" s="68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51" customFormat="1" ht="12" x14ac:dyDescent="0.25">
      <c r="A905" s="68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51" customFormat="1" ht="12" x14ac:dyDescent="0.25">
      <c r="A906" s="68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51" customFormat="1" ht="12" x14ac:dyDescent="0.25">
      <c r="A907" s="68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51" customFormat="1" ht="12" x14ac:dyDescent="0.25">
      <c r="A908" s="68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51" customFormat="1" ht="12" x14ac:dyDescent="0.25">
      <c r="A909" s="68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51" customFormat="1" ht="12" x14ac:dyDescent="0.25">
      <c r="A910" s="68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51" customFormat="1" ht="12" x14ac:dyDescent="0.25">
      <c r="A911" s="68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51" customFormat="1" ht="12" x14ac:dyDescent="0.25">
      <c r="A912" s="68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51" customFormat="1" ht="12" x14ac:dyDescent="0.25">
      <c r="A913" s="68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51" customFormat="1" ht="12" x14ac:dyDescent="0.25">
      <c r="A914" s="68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51" customFormat="1" ht="12" x14ac:dyDescent="0.25">
      <c r="A915" s="68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51" customFormat="1" ht="12" x14ac:dyDescent="0.25">
      <c r="A916" s="68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51" customFormat="1" ht="12" x14ac:dyDescent="0.25">
      <c r="A917" s="68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51" customFormat="1" ht="12" x14ac:dyDescent="0.25">
      <c r="A918" s="68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51" customFormat="1" ht="12" x14ac:dyDescent="0.25">
      <c r="A919" s="68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51" customFormat="1" ht="12" x14ac:dyDescent="0.25">
      <c r="A920" s="68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51" customFormat="1" ht="12" x14ac:dyDescent="0.25">
      <c r="A921" s="68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51" customFormat="1" ht="12" x14ac:dyDescent="0.25">
      <c r="A922" s="68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51" customFormat="1" ht="12" x14ac:dyDescent="0.25">
      <c r="A923" s="68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51" customFormat="1" ht="12" x14ac:dyDescent="0.25">
      <c r="A924" s="68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51" customFormat="1" ht="12" x14ac:dyDescent="0.25">
      <c r="A925" s="68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51" customFormat="1" ht="12" x14ac:dyDescent="0.25">
      <c r="A926" s="68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51" customFormat="1" ht="12" x14ac:dyDescent="0.25">
      <c r="A927" s="68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51" customFormat="1" ht="12" x14ac:dyDescent="0.25">
      <c r="A928" s="68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51" customFormat="1" ht="12" x14ac:dyDescent="0.25">
      <c r="A929" s="68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51" customFormat="1" ht="12" x14ac:dyDescent="0.25">
      <c r="A930" s="68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51" customFormat="1" ht="12" x14ac:dyDescent="0.25">
      <c r="A931" s="68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51" customFormat="1" ht="12" x14ac:dyDescent="0.25">
      <c r="A932" s="68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51" customFormat="1" ht="12" x14ac:dyDescent="0.25">
      <c r="A933" s="68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51" customFormat="1" ht="12" x14ac:dyDescent="0.25">
      <c r="A934" s="68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51" customFormat="1" ht="12" x14ac:dyDescent="0.25">
      <c r="A935" s="68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51" customFormat="1" ht="12" x14ac:dyDescent="0.25">
      <c r="A936" s="68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51" customFormat="1" ht="12" x14ac:dyDescent="0.25">
      <c r="A937" s="68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51" customFormat="1" ht="12" x14ac:dyDescent="0.25">
      <c r="A938" s="68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51" customFormat="1" ht="12" x14ac:dyDescent="0.25">
      <c r="A939" s="68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51" customFormat="1" ht="12" x14ac:dyDescent="0.25">
      <c r="A940" s="68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51" customFormat="1" ht="12" x14ac:dyDescent="0.25">
      <c r="A941" s="68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51" customFormat="1" ht="12" x14ac:dyDescent="0.25">
      <c r="A942" s="68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51" customFormat="1" ht="12" x14ac:dyDescent="0.25">
      <c r="A943" s="68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51" customFormat="1" ht="12" x14ac:dyDescent="0.25">
      <c r="A944" s="68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51" customFormat="1" ht="12" x14ac:dyDescent="0.25">
      <c r="A945" s="68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51" customFormat="1" ht="12" x14ac:dyDescent="0.25">
      <c r="A946" s="68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51" customFormat="1" ht="12" x14ac:dyDescent="0.25">
      <c r="A947" s="68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51" customFormat="1" ht="12" x14ac:dyDescent="0.25">
      <c r="A948" s="68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51" customFormat="1" ht="12" x14ac:dyDescent="0.25">
      <c r="A949" s="68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51" customFormat="1" ht="12" x14ac:dyDescent="0.25">
      <c r="A950" s="68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51" customFormat="1" ht="12" x14ac:dyDescent="0.25">
      <c r="A951" s="68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51" customFormat="1" ht="12" x14ac:dyDescent="0.25">
      <c r="A952" s="68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51" customFormat="1" ht="12" x14ac:dyDescent="0.25">
      <c r="A953" s="68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51" customFormat="1" ht="12" x14ac:dyDescent="0.25">
      <c r="A954" s="68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51" customFormat="1" ht="12" x14ac:dyDescent="0.25">
      <c r="A955" s="68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51" customFormat="1" ht="12" x14ac:dyDescent="0.25">
      <c r="A956" s="68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51" customFormat="1" ht="12" x14ac:dyDescent="0.25">
      <c r="A957" s="68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51" customFormat="1" ht="12" x14ac:dyDescent="0.25">
      <c r="A958" s="68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51" customFormat="1" ht="12" x14ac:dyDescent="0.25">
      <c r="A959" s="68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51" customFormat="1" ht="12" x14ac:dyDescent="0.25">
      <c r="A960" s="68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51" customFormat="1" ht="12" x14ac:dyDescent="0.25">
      <c r="A961" s="68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51" customFormat="1" ht="12" x14ac:dyDescent="0.25">
      <c r="A962" s="68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51" customFormat="1" ht="12" x14ac:dyDescent="0.25">
      <c r="A963" s="68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  <c r="BF963" s="14"/>
      <c r="BG963" s="14"/>
    </row>
    <row r="964" spans="1:59" s="51" customFormat="1" ht="12" x14ac:dyDescent="0.25">
      <c r="A964" s="68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  <c r="BF964" s="14"/>
      <c r="BG964" s="14"/>
    </row>
    <row r="965" spans="1:59" s="51" customFormat="1" ht="12" x14ac:dyDescent="0.25">
      <c r="A965" s="68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  <c r="BF965" s="14"/>
      <c r="BG965" s="14"/>
    </row>
    <row r="966" spans="1:59" s="51" customFormat="1" ht="12" x14ac:dyDescent="0.25">
      <c r="A966" s="68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  <c r="BF966" s="14"/>
      <c r="BG966" s="14"/>
    </row>
    <row r="967" spans="1:59" s="51" customFormat="1" ht="12" x14ac:dyDescent="0.25">
      <c r="A967" s="68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  <c r="BF967" s="14"/>
      <c r="BG967" s="14"/>
    </row>
    <row r="968" spans="1:59" s="51" customFormat="1" ht="12" x14ac:dyDescent="0.25">
      <c r="A968" s="68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  <c r="BF968" s="14"/>
      <c r="BG968" s="14"/>
    </row>
    <row r="969" spans="1:59" s="51" customFormat="1" ht="12" x14ac:dyDescent="0.25">
      <c r="A969" s="68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  <c r="BF969" s="14"/>
      <c r="BG969" s="14"/>
    </row>
    <row r="970" spans="1:59" s="51" customFormat="1" ht="12" x14ac:dyDescent="0.25">
      <c r="A970" s="68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  <c r="BF970" s="14"/>
      <c r="BG970" s="14"/>
    </row>
    <row r="971" spans="1:59" s="51" customFormat="1" ht="12" x14ac:dyDescent="0.25">
      <c r="A971" s="68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  <c r="BF971" s="14"/>
      <c r="BG971" s="14"/>
    </row>
    <row r="972" spans="1:59" s="51" customFormat="1" ht="12" x14ac:dyDescent="0.25">
      <c r="A972" s="68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  <c r="BF972" s="14"/>
      <c r="BG972" s="14"/>
    </row>
    <row r="973" spans="1:59" s="51" customFormat="1" ht="12" x14ac:dyDescent="0.25">
      <c r="A973" s="68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  <c r="BF973" s="14"/>
      <c r="BG973" s="14"/>
    </row>
    <row r="974" spans="1:59" s="51" customFormat="1" ht="12" x14ac:dyDescent="0.25">
      <c r="A974" s="68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  <c r="BF974" s="14"/>
      <c r="BG974" s="14"/>
    </row>
    <row r="975" spans="1:59" s="51" customFormat="1" ht="12" x14ac:dyDescent="0.25">
      <c r="A975" s="68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  <c r="BF975" s="14"/>
      <c r="BG975" s="14"/>
    </row>
    <row r="976" spans="1:59" s="51" customFormat="1" ht="12" x14ac:dyDescent="0.25">
      <c r="A976" s="68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  <c r="BF976" s="14"/>
      <c r="BG976" s="14"/>
    </row>
    <row r="977" spans="1:59" s="51" customFormat="1" ht="12" x14ac:dyDescent="0.25">
      <c r="A977" s="68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  <c r="BF977" s="14"/>
      <c r="BG977" s="14"/>
    </row>
    <row r="978" spans="1:59" s="51" customFormat="1" ht="12" x14ac:dyDescent="0.25">
      <c r="A978" s="68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  <c r="BF978" s="14"/>
      <c r="BG978" s="14"/>
    </row>
    <row r="979" spans="1:59" s="51" customFormat="1" ht="12" x14ac:dyDescent="0.25">
      <c r="A979" s="68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  <c r="BF979" s="14"/>
      <c r="BG979" s="14"/>
    </row>
    <row r="980" spans="1:59" s="51" customFormat="1" ht="12" x14ac:dyDescent="0.25">
      <c r="A980" s="68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  <c r="BF980" s="14"/>
      <c r="BG980" s="14"/>
    </row>
    <row r="981" spans="1:59" s="51" customFormat="1" ht="12" x14ac:dyDescent="0.25">
      <c r="A981" s="68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  <c r="BF981" s="14"/>
      <c r="BG981" s="14"/>
    </row>
    <row r="982" spans="1:59" s="51" customFormat="1" ht="12" x14ac:dyDescent="0.25">
      <c r="A982" s="68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  <c r="BF982" s="14"/>
      <c r="BG982" s="14"/>
    </row>
    <row r="983" spans="1:59" s="51" customFormat="1" ht="12" x14ac:dyDescent="0.25">
      <c r="A983" s="68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  <c r="BF983" s="14"/>
      <c r="BG983" s="14"/>
    </row>
    <row r="984" spans="1:59" s="51" customFormat="1" ht="12" x14ac:dyDescent="0.25">
      <c r="A984" s="68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  <c r="BF984" s="14"/>
      <c r="BG984" s="14"/>
    </row>
    <row r="985" spans="1:59" s="51" customFormat="1" ht="12" x14ac:dyDescent="0.25">
      <c r="A985" s="68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  <c r="BF985" s="14"/>
      <c r="BG985" s="14"/>
    </row>
    <row r="986" spans="1:59" s="51" customFormat="1" ht="12" x14ac:dyDescent="0.25">
      <c r="A986" s="68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  <c r="BF986" s="14"/>
      <c r="BG986" s="14"/>
    </row>
    <row r="987" spans="1:59" s="51" customFormat="1" ht="12" x14ac:dyDescent="0.25">
      <c r="A987" s="68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  <c r="BF987" s="14"/>
      <c r="BG987" s="14"/>
    </row>
    <row r="988" spans="1:59" s="51" customFormat="1" ht="12" x14ac:dyDescent="0.25">
      <c r="A988" s="68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  <c r="BF988" s="14"/>
      <c r="BG988" s="14"/>
    </row>
    <row r="989" spans="1:59" s="51" customFormat="1" ht="12" x14ac:dyDescent="0.25">
      <c r="A989" s="68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  <c r="BF989" s="14"/>
      <c r="BG989" s="14"/>
    </row>
    <row r="990" spans="1:59" s="51" customFormat="1" ht="12" x14ac:dyDescent="0.25">
      <c r="A990" s="69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</row>
    <row r="991" spans="1:59" s="51" customFormat="1" ht="12" x14ac:dyDescent="0.25">
      <c r="A991" s="69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</row>
    <row r="992" spans="1:59" s="51" customFormat="1" ht="12" x14ac:dyDescent="0.25">
      <c r="A992" s="69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</row>
    <row r="993" spans="1:12" s="51" customFormat="1" ht="12" x14ac:dyDescent="0.25">
      <c r="A993" s="69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</row>
    <row r="994" spans="1:12" s="51" customFormat="1" ht="12" x14ac:dyDescent="0.25">
      <c r="A994" s="69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</row>
    <row r="995" spans="1:12" s="51" customFormat="1" ht="12" x14ac:dyDescent="0.25">
      <c r="A995" s="69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</row>
    <row r="996" spans="1:12" s="51" customFormat="1" ht="12" x14ac:dyDescent="0.25">
      <c r="A996" s="69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</row>
    <row r="997" spans="1:12" s="51" customFormat="1" ht="12" x14ac:dyDescent="0.25">
      <c r="A997" s="69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</row>
    <row r="998" spans="1:12" s="51" customFormat="1" ht="12" x14ac:dyDescent="0.25">
      <c r="A998" s="69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</row>
    <row r="999" spans="1:12" s="51" customFormat="1" ht="12" x14ac:dyDescent="0.25">
      <c r="A999" s="69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</row>
    <row r="1000" spans="1:12" s="51" customFormat="1" ht="12" x14ac:dyDescent="0.25">
      <c r="A1000" s="69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</row>
    <row r="1001" spans="1:12" s="51" customFormat="1" ht="12" x14ac:dyDescent="0.25">
      <c r="A1001" s="69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</row>
    <row r="1002" spans="1:12" s="51" customFormat="1" ht="12" x14ac:dyDescent="0.25">
      <c r="A1002" s="69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</row>
    <row r="1003" spans="1:12" s="51" customFormat="1" ht="12" x14ac:dyDescent="0.25">
      <c r="A1003" s="69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</row>
    <row r="1004" spans="1:12" s="51" customFormat="1" ht="12" x14ac:dyDescent="0.25">
      <c r="A1004" s="69"/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</row>
    <row r="1005" spans="1:12" s="51" customFormat="1" ht="12" x14ac:dyDescent="0.25">
      <c r="A1005" s="69"/>
      <c r="B1005" s="70"/>
      <c r="C1005" s="70"/>
      <c r="D1005" s="70"/>
      <c r="E1005" s="70"/>
      <c r="F1005" s="70"/>
      <c r="G1005" s="70"/>
      <c r="H1005" s="70"/>
      <c r="I1005" s="70"/>
      <c r="J1005" s="70"/>
      <c r="K1005" s="70"/>
      <c r="L1005" s="70"/>
    </row>
    <row r="1006" spans="1:12" s="51" customFormat="1" ht="12" x14ac:dyDescent="0.25">
      <c r="A1006" s="69"/>
      <c r="B1006" s="70"/>
      <c r="C1006" s="70"/>
      <c r="D1006" s="70"/>
      <c r="E1006" s="70"/>
      <c r="F1006" s="70"/>
      <c r="G1006" s="70"/>
      <c r="H1006" s="70"/>
      <c r="I1006" s="70"/>
      <c r="J1006" s="70"/>
      <c r="K1006" s="70"/>
      <c r="L1006" s="70"/>
    </row>
    <row r="1007" spans="1:12" s="51" customFormat="1" ht="12" x14ac:dyDescent="0.25">
      <c r="A1007" s="69"/>
      <c r="B1007" s="70"/>
      <c r="C1007" s="70"/>
      <c r="D1007" s="70"/>
      <c r="E1007" s="70"/>
      <c r="F1007" s="70"/>
      <c r="G1007" s="70"/>
      <c r="H1007" s="70"/>
      <c r="I1007" s="70"/>
      <c r="J1007" s="70"/>
      <c r="K1007" s="70"/>
      <c r="L1007" s="70"/>
    </row>
    <row r="1008" spans="1:12" s="51" customFormat="1" ht="12" x14ac:dyDescent="0.25">
      <c r="A1008" s="69"/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</row>
    <row r="1009" spans="1:12" s="51" customFormat="1" ht="12" x14ac:dyDescent="0.25">
      <c r="A1009" s="69"/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</row>
    <row r="1010" spans="1:12" s="51" customFormat="1" ht="12" x14ac:dyDescent="0.25">
      <c r="A1010" s="69"/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</row>
    <row r="1011" spans="1:12" s="51" customFormat="1" ht="12" x14ac:dyDescent="0.25">
      <c r="A1011" s="69"/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</row>
    <row r="1012" spans="1:12" s="51" customFormat="1" ht="12" x14ac:dyDescent="0.25">
      <c r="A1012" s="69"/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</row>
    <row r="1013" spans="1:12" s="51" customFormat="1" ht="12" x14ac:dyDescent="0.25">
      <c r="A1013" s="69"/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</row>
    <row r="1014" spans="1:12" s="51" customFormat="1" ht="12" x14ac:dyDescent="0.25">
      <c r="A1014" s="69"/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</row>
    <row r="1015" spans="1:12" s="51" customFormat="1" ht="12" x14ac:dyDescent="0.25">
      <c r="A1015" s="69"/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</row>
    <row r="1016" spans="1:12" s="51" customFormat="1" ht="12" x14ac:dyDescent="0.25">
      <c r="A1016" s="69"/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</row>
    <row r="1017" spans="1:12" s="51" customFormat="1" ht="12" x14ac:dyDescent="0.25">
      <c r="A1017" s="69"/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</row>
    <row r="1018" spans="1:12" s="51" customFormat="1" ht="12" x14ac:dyDescent="0.25">
      <c r="A1018" s="69"/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</row>
    <row r="1019" spans="1:12" s="51" customFormat="1" ht="12" x14ac:dyDescent="0.25">
      <c r="A1019" s="69"/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</row>
    <row r="1020" spans="1:12" s="51" customFormat="1" ht="12" x14ac:dyDescent="0.25">
      <c r="A1020" s="69"/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</row>
    <row r="1021" spans="1:12" s="51" customFormat="1" ht="12" x14ac:dyDescent="0.25">
      <c r="A1021" s="69"/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</row>
    <row r="1022" spans="1:12" s="51" customFormat="1" ht="12" x14ac:dyDescent="0.25">
      <c r="A1022" s="69"/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</row>
    <row r="1023" spans="1:12" s="51" customFormat="1" ht="12" x14ac:dyDescent="0.25">
      <c r="A1023" s="69"/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</row>
    <row r="1024" spans="1:12" s="51" customFormat="1" ht="12" x14ac:dyDescent="0.25">
      <c r="A1024" s="69"/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</row>
    <row r="1025" spans="1:12" s="51" customFormat="1" ht="12" x14ac:dyDescent="0.25">
      <c r="A1025" s="69"/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</row>
    <row r="1026" spans="1:12" s="51" customFormat="1" ht="12" x14ac:dyDescent="0.25">
      <c r="A1026" s="69"/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</row>
    <row r="1027" spans="1:12" s="51" customFormat="1" ht="12" x14ac:dyDescent="0.25">
      <c r="A1027" s="69"/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</row>
    <row r="1028" spans="1:12" s="51" customFormat="1" ht="12" x14ac:dyDescent="0.25">
      <c r="A1028" s="69"/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</row>
    <row r="1029" spans="1:12" s="51" customFormat="1" ht="12" x14ac:dyDescent="0.25">
      <c r="A1029" s="69"/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</row>
    <row r="1030" spans="1:12" s="51" customFormat="1" ht="12" x14ac:dyDescent="0.25">
      <c r="A1030" s="69"/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</row>
    <row r="1031" spans="1:12" s="51" customFormat="1" ht="12" x14ac:dyDescent="0.25">
      <c r="A1031" s="69"/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</row>
    <row r="1032" spans="1:12" s="51" customFormat="1" ht="12" x14ac:dyDescent="0.25">
      <c r="A1032" s="69"/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</row>
    <row r="1033" spans="1:12" s="51" customFormat="1" ht="12" x14ac:dyDescent="0.25">
      <c r="A1033" s="69"/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</row>
    <row r="1034" spans="1:12" s="51" customFormat="1" ht="12" x14ac:dyDescent="0.25">
      <c r="A1034" s="69"/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</row>
    <row r="1035" spans="1:12" s="51" customFormat="1" ht="12" x14ac:dyDescent="0.25">
      <c r="A1035" s="69"/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</row>
    <row r="1036" spans="1:12" s="51" customFormat="1" ht="12" x14ac:dyDescent="0.25">
      <c r="A1036" s="69"/>
      <c r="B1036" s="70"/>
      <c r="C1036" s="70"/>
      <c r="D1036" s="70"/>
      <c r="E1036" s="70"/>
      <c r="F1036" s="70"/>
      <c r="G1036" s="70"/>
      <c r="H1036" s="70"/>
      <c r="I1036" s="70"/>
      <c r="J1036" s="70"/>
      <c r="K1036" s="70"/>
      <c r="L1036" s="70"/>
    </row>
    <row r="1037" spans="1:12" s="51" customFormat="1" ht="12" x14ac:dyDescent="0.25">
      <c r="A1037" s="69"/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/>
    </row>
    <row r="1038" spans="1:12" s="51" customFormat="1" ht="12" x14ac:dyDescent="0.25">
      <c r="A1038" s="69"/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/>
    </row>
    <row r="1039" spans="1:12" s="51" customFormat="1" ht="12" x14ac:dyDescent="0.25">
      <c r="A1039" s="69"/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/>
    </row>
    <row r="1040" spans="1:12" s="51" customFormat="1" ht="12" x14ac:dyDescent="0.25">
      <c r="A1040" s="69"/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</row>
    <row r="1041" spans="1:12" s="51" customFormat="1" ht="12" x14ac:dyDescent="0.25">
      <c r="A1041" s="69"/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</row>
    <row r="1042" spans="1:12" s="51" customFormat="1" ht="12" x14ac:dyDescent="0.25">
      <c r="A1042" s="69"/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</row>
    <row r="1043" spans="1:12" s="51" customFormat="1" ht="12" x14ac:dyDescent="0.25">
      <c r="A1043" s="69"/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</row>
    <row r="1044" spans="1:12" s="51" customFormat="1" ht="12" x14ac:dyDescent="0.25">
      <c r="A1044" s="69"/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</row>
    <row r="1045" spans="1:12" s="51" customFormat="1" ht="12" x14ac:dyDescent="0.25">
      <c r="A1045" s="69"/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</row>
    <row r="1046" spans="1:12" s="51" customFormat="1" ht="12" x14ac:dyDescent="0.25">
      <c r="A1046" s="69"/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</row>
    <row r="1047" spans="1:12" s="51" customFormat="1" ht="12" x14ac:dyDescent="0.25">
      <c r="A1047" s="69"/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</row>
    <row r="1048" spans="1:12" s="51" customFormat="1" ht="12" x14ac:dyDescent="0.25">
      <c r="A1048" s="69"/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</row>
    <row r="1049" spans="1:12" s="51" customFormat="1" ht="12" x14ac:dyDescent="0.25">
      <c r="A1049" s="69"/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</row>
    <row r="1050" spans="1:12" s="51" customFormat="1" ht="12" x14ac:dyDescent="0.25">
      <c r="A1050" s="69"/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</row>
    <row r="1051" spans="1:12" s="51" customFormat="1" ht="12" x14ac:dyDescent="0.25">
      <c r="A1051" s="69"/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</row>
    <row r="1052" spans="1:12" s="51" customFormat="1" ht="12" x14ac:dyDescent="0.25">
      <c r="A1052" s="69"/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</row>
    <row r="1053" spans="1:12" s="51" customFormat="1" ht="12" x14ac:dyDescent="0.25">
      <c r="A1053" s="69"/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</row>
    <row r="1054" spans="1:12" s="51" customFormat="1" ht="12" x14ac:dyDescent="0.25">
      <c r="A1054" s="69"/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</row>
    <row r="1055" spans="1:12" s="51" customFormat="1" ht="12" x14ac:dyDescent="0.25">
      <c r="A1055" s="69"/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</row>
    <row r="1056" spans="1:12" s="51" customFormat="1" ht="12" x14ac:dyDescent="0.25">
      <c r="A1056" s="69"/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/>
    </row>
    <row r="1057" spans="1:12" s="51" customFormat="1" ht="12" x14ac:dyDescent="0.25">
      <c r="A1057" s="69"/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/>
    </row>
    <row r="1058" spans="1:12" s="51" customFormat="1" ht="12" x14ac:dyDescent="0.25">
      <c r="A1058" s="69"/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</row>
    <row r="1059" spans="1:12" s="51" customFormat="1" ht="12" x14ac:dyDescent="0.25">
      <c r="A1059" s="69"/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</row>
    <row r="1060" spans="1:12" s="51" customFormat="1" ht="12" x14ac:dyDescent="0.25">
      <c r="A1060" s="69"/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</row>
    <row r="1061" spans="1:12" s="51" customFormat="1" ht="12" x14ac:dyDescent="0.25">
      <c r="A1061" s="69"/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</row>
    <row r="1062" spans="1:12" s="51" customFormat="1" ht="12" x14ac:dyDescent="0.25">
      <c r="A1062" s="69"/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</row>
    <row r="1063" spans="1:12" s="51" customFormat="1" ht="12" x14ac:dyDescent="0.25">
      <c r="A1063" s="69"/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</row>
    <row r="1064" spans="1:12" s="51" customFormat="1" ht="12" x14ac:dyDescent="0.25">
      <c r="A1064" s="69"/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</row>
    <row r="1065" spans="1:12" s="51" customFormat="1" ht="12" x14ac:dyDescent="0.25">
      <c r="A1065" s="69"/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</row>
    <row r="1066" spans="1:12" s="51" customFormat="1" ht="12" x14ac:dyDescent="0.25">
      <c r="A1066" s="69"/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</row>
    <row r="1067" spans="1:12" s="51" customFormat="1" ht="12" x14ac:dyDescent="0.25">
      <c r="A1067" s="69"/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/>
    </row>
    <row r="1068" spans="1:12" s="51" customFormat="1" ht="12" x14ac:dyDescent="0.25">
      <c r="A1068" s="69"/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</row>
    <row r="1069" spans="1:12" s="51" customFormat="1" ht="12" x14ac:dyDescent="0.25">
      <c r="A1069" s="69"/>
      <c r="B1069" s="70"/>
      <c r="C1069" s="70"/>
      <c r="D1069" s="70"/>
      <c r="E1069" s="70"/>
      <c r="F1069" s="70"/>
      <c r="G1069" s="70"/>
      <c r="H1069" s="70"/>
      <c r="I1069" s="70"/>
      <c r="J1069" s="70"/>
      <c r="K1069" s="70"/>
      <c r="L1069" s="70"/>
    </row>
    <row r="1070" spans="1:12" s="51" customFormat="1" ht="12" x14ac:dyDescent="0.25">
      <c r="A1070" s="69"/>
      <c r="B1070" s="70"/>
      <c r="C1070" s="70"/>
      <c r="D1070" s="70"/>
      <c r="E1070" s="70"/>
      <c r="F1070" s="70"/>
      <c r="G1070" s="70"/>
      <c r="H1070" s="70"/>
      <c r="I1070" s="70"/>
      <c r="J1070" s="70"/>
      <c r="K1070" s="70"/>
      <c r="L1070" s="70"/>
    </row>
    <row r="1071" spans="1:12" s="51" customFormat="1" ht="12" x14ac:dyDescent="0.25">
      <c r="A1071" s="69"/>
      <c r="B1071" s="70"/>
      <c r="C1071" s="70"/>
      <c r="D1071" s="70"/>
      <c r="E1071" s="70"/>
      <c r="F1071" s="70"/>
      <c r="G1071" s="70"/>
      <c r="H1071" s="70"/>
      <c r="I1071" s="70"/>
      <c r="J1071" s="70"/>
      <c r="K1071" s="70"/>
      <c r="L1071" s="70"/>
    </row>
    <row r="1072" spans="1:12" s="51" customFormat="1" ht="12" x14ac:dyDescent="0.25">
      <c r="A1072" s="69"/>
      <c r="B1072" s="70"/>
      <c r="C1072" s="70"/>
      <c r="D1072" s="70"/>
      <c r="E1072" s="70"/>
      <c r="F1072" s="70"/>
      <c r="G1072" s="70"/>
      <c r="H1072" s="70"/>
      <c r="I1072" s="70"/>
      <c r="J1072" s="70"/>
      <c r="K1072" s="70"/>
      <c r="L1072" s="70"/>
    </row>
    <row r="1073" spans="1:12" s="51" customFormat="1" ht="12" x14ac:dyDescent="0.25">
      <c r="A1073" s="69"/>
      <c r="B1073" s="70"/>
      <c r="C1073" s="70"/>
      <c r="D1073" s="70"/>
      <c r="E1073" s="70"/>
      <c r="F1073" s="70"/>
      <c r="G1073" s="70"/>
      <c r="H1073" s="70"/>
      <c r="I1073" s="70"/>
      <c r="J1073" s="70"/>
      <c r="K1073" s="70"/>
      <c r="L1073" s="70"/>
    </row>
    <row r="1074" spans="1:12" s="51" customFormat="1" ht="12" x14ac:dyDescent="0.25">
      <c r="A1074" s="69"/>
      <c r="B1074" s="70"/>
      <c r="C1074" s="70"/>
      <c r="D1074" s="70"/>
      <c r="E1074" s="70"/>
      <c r="F1074" s="70"/>
      <c r="G1074" s="70"/>
      <c r="H1074" s="70"/>
      <c r="I1074" s="70"/>
      <c r="J1074" s="70"/>
      <c r="K1074" s="70"/>
      <c r="L1074" s="70"/>
    </row>
    <row r="1075" spans="1:12" s="51" customFormat="1" ht="12" x14ac:dyDescent="0.25">
      <c r="A1075" s="69"/>
      <c r="B1075" s="70"/>
      <c r="C1075" s="70"/>
      <c r="D1075" s="70"/>
      <c r="E1075" s="70"/>
      <c r="F1075" s="70"/>
      <c r="G1075" s="70"/>
      <c r="H1075" s="70"/>
      <c r="I1075" s="70"/>
      <c r="J1075" s="70"/>
      <c r="K1075" s="70"/>
      <c r="L1075" s="70"/>
    </row>
    <row r="1076" spans="1:12" s="51" customFormat="1" ht="12" x14ac:dyDescent="0.25">
      <c r="A1076" s="69"/>
      <c r="B1076" s="70"/>
      <c r="C1076" s="70"/>
      <c r="D1076" s="70"/>
      <c r="E1076" s="70"/>
      <c r="F1076" s="70"/>
      <c r="G1076" s="70"/>
      <c r="H1076" s="70"/>
      <c r="I1076" s="70"/>
      <c r="J1076" s="70"/>
      <c r="K1076" s="70"/>
      <c r="L1076" s="70"/>
    </row>
    <row r="1077" spans="1:12" s="51" customFormat="1" ht="12" x14ac:dyDescent="0.25">
      <c r="A1077" s="69"/>
      <c r="B1077" s="70"/>
      <c r="C1077" s="70"/>
      <c r="D1077" s="70"/>
      <c r="E1077" s="70"/>
      <c r="F1077" s="70"/>
      <c r="G1077" s="70"/>
      <c r="H1077" s="70"/>
      <c r="I1077" s="70"/>
      <c r="J1077" s="70"/>
      <c r="K1077" s="70"/>
      <c r="L1077" s="70"/>
    </row>
    <row r="1078" spans="1:12" s="51" customFormat="1" ht="12" x14ac:dyDescent="0.25">
      <c r="A1078" s="69"/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</row>
    <row r="1079" spans="1:12" s="51" customFormat="1" ht="12" x14ac:dyDescent="0.25">
      <c r="A1079" s="69"/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</row>
    <row r="1080" spans="1:12" s="51" customFormat="1" ht="12" x14ac:dyDescent="0.25">
      <c r="A1080" s="69"/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</row>
    <row r="1081" spans="1:12" s="51" customFormat="1" ht="12" x14ac:dyDescent="0.25">
      <c r="A1081" s="69"/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</row>
    <row r="1082" spans="1:12" s="51" customFormat="1" ht="12" x14ac:dyDescent="0.25">
      <c r="A1082" s="69"/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</row>
    <row r="1083" spans="1:12" s="51" customFormat="1" ht="12" x14ac:dyDescent="0.25">
      <c r="A1083" s="69"/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</row>
    <row r="1084" spans="1:12" s="51" customFormat="1" ht="12" x14ac:dyDescent="0.25">
      <c r="A1084" s="69"/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</row>
    <row r="1085" spans="1:12" s="51" customFormat="1" ht="12" x14ac:dyDescent="0.25">
      <c r="A1085" s="69"/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</row>
    <row r="1086" spans="1:12" s="51" customFormat="1" ht="12" x14ac:dyDescent="0.25">
      <c r="A1086" s="69"/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</row>
    <row r="1087" spans="1:12" s="51" customFormat="1" ht="12" x14ac:dyDescent="0.25">
      <c r="A1087" s="69"/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</row>
    <row r="1088" spans="1:12" s="51" customFormat="1" ht="12" x14ac:dyDescent="0.25">
      <c r="A1088" s="69"/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</row>
    <row r="1089" spans="1:12" s="51" customFormat="1" ht="12" x14ac:dyDescent="0.25">
      <c r="A1089" s="69"/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</row>
    <row r="1090" spans="1:12" s="51" customFormat="1" ht="12" x14ac:dyDescent="0.25">
      <c r="A1090" s="69"/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</row>
    <row r="1091" spans="1:12" s="51" customFormat="1" ht="12" x14ac:dyDescent="0.25">
      <c r="A1091" s="69"/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</row>
    <row r="1092" spans="1:12" s="51" customFormat="1" ht="12" x14ac:dyDescent="0.25">
      <c r="A1092" s="69"/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</row>
    <row r="1093" spans="1:12" s="51" customFormat="1" ht="12" x14ac:dyDescent="0.25">
      <c r="A1093" s="69"/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</row>
    <row r="1094" spans="1:12" s="51" customFormat="1" ht="12" x14ac:dyDescent="0.25">
      <c r="A1094" s="69"/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</row>
    <row r="1095" spans="1:12" s="51" customFormat="1" ht="12" x14ac:dyDescent="0.25">
      <c r="A1095" s="69"/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</row>
    <row r="1096" spans="1:12" s="51" customFormat="1" ht="12" x14ac:dyDescent="0.25">
      <c r="A1096" s="69"/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</row>
    <row r="1097" spans="1:12" s="51" customFormat="1" ht="12" x14ac:dyDescent="0.25">
      <c r="A1097" s="69"/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</row>
    <row r="1098" spans="1:12" s="51" customFormat="1" ht="12" x14ac:dyDescent="0.25">
      <c r="A1098" s="69"/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</row>
    <row r="1099" spans="1:12" s="51" customFormat="1" ht="12" x14ac:dyDescent="0.25">
      <c r="A1099" s="69"/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</row>
    <row r="1100" spans="1:12" s="51" customFormat="1" ht="12" x14ac:dyDescent="0.25">
      <c r="A1100" s="69"/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</row>
    <row r="1101" spans="1:12" s="51" customFormat="1" ht="12" x14ac:dyDescent="0.25">
      <c r="A1101" s="69"/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</row>
    <row r="1102" spans="1:12" s="51" customFormat="1" ht="12" x14ac:dyDescent="0.25">
      <c r="A1102" s="69"/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</row>
    <row r="1103" spans="1:12" s="51" customFormat="1" ht="12" x14ac:dyDescent="0.25">
      <c r="A1103" s="69"/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</row>
    <row r="1104" spans="1:12" s="51" customFormat="1" ht="12" x14ac:dyDescent="0.25">
      <c r="A1104" s="69"/>
      <c r="B1104" s="70"/>
      <c r="C1104" s="70"/>
      <c r="D1104" s="70"/>
      <c r="E1104" s="70"/>
      <c r="F1104" s="70"/>
      <c r="G1104" s="70"/>
      <c r="H1104" s="70"/>
      <c r="I1104" s="70"/>
      <c r="J1104" s="70"/>
      <c r="K1104" s="70"/>
      <c r="L1104" s="70"/>
    </row>
    <row r="1105" spans="1:12" s="51" customFormat="1" ht="12" x14ac:dyDescent="0.25">
      <c r="A1105" s="69"/>
      <c r="B1105" s="70"/>
      <c r="C1105" s="70"/>
      <c r="D1105" s="70"/>
      <c r="E1105" s="70"/>
      <c r="F1105" s="70"/>
      <c r="G1105" s="70"/>
      <c r="H1105" s="70"/>
      <c r="I1105" s="70"/>
      <c r="J1105" s="70"/>
      <c r="K1105" s="70"/>
      <c r="L1105" s="70"/>
    </row>
    <row r="1106" spans="1:12" s="51" customFormat="1" ht="12" x14ac:dyDescent="0.25">
      <c r="A1106" s="69"/>
      <c r="B1106" s="70"/>
      <c r="C1106" s="70"/>
      <c r="D1106" s="70"/>
      <c r="E1106" s="70"/>
      <c r="F1106" s="70"/>
      <c r="G1106" s="70"/>
      <c r="H1106" s="70"/>
      <c r="I1106" s="70"/>
      <c r="J1106" s="70"/>
      <c r="K1106" s="70"/>
      <c r="L1106" s="70"/>
    </row>
    <row r="1107" spans="1:12" s="51" customFormat="1" ht="12" x14ac:dyDescent="0.25">
      <c r="A1107" s="69"/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</row>
    <row r="1108" spans="1:12" s="51" customFormat="1" ht="12" x14ac:dyDescent="0.25">
      <c r="A1108" s="69"/>
      <c r="B1108" s="70"/>
      <c r="C1108" s="70"/>
      <c r="D1108" s="70"/>
      <c r="E1108" s="70"/>
      <c r="F1108" s="70"/>
      <c r="G1108" s="70"/>
      <c r="H1108" s="70"/>
      <c r="I1108" s="70"/>
      <c r="J1108" s="70"/>
      <c r="K1108" s="70"/>
      <c r="L1108" s="70"/>
    </row>
    <row r="1109" spans="1:12" s="51" customFormat="1" ht="12" x14ac:dyDescent="0.25">
      <c r="A1109" s="69"/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</row>
    <row r="1110" spans="1:12" s="51" customFormat="1" ht="12" x14ac:dyDescent="0.25">
      <c r="A1110" s="69"/>
      <c r="B1110" s="70"/>
      <c r="C1110" s="70"/>
      <c r="D1110" s="70"/>
      <c r="E1110" s="70"/>
      <c r="F1110" s="70"/>
      <c r="G1110" s="70"/>
      <c r="H1110" s="70"/>
      <c r="I1110" s="70"/>
      <c r="J1110" s="70"/>
      <c r="K1110" s="70"/>
      <c r="L1110" s="70"/>
    </row>
    <row r="1111" spans="1:12" s="51" customFormat="1" ht="12" x14ac:dyDescent="0.25">
      <c r="A1111" s="69"/>
      <c r="B1111" s="70"/>
      <c r="C1111" s="70"/>
      <c r="D1111" s="70"/>
      <c r="E1111" s="70"/>
      <c r="F1111" s="70"/>
      <c r="G1111" s="70"/>
      <c r="H1111" s="70"/>
      <c r="I1111" s="70"/>
      <c r="J1111" s="70"/>
      <c r="K1111" s="70"/>
      <c r="L1111" s="70"/>
    </row>
    <row r="1112" spans="1:12" s="51" customFormat="1" ht="12" x14ac:dyDescent="0.25">
      <c r="A1112" s="69"/>
      <c r="B1112" s="70"/>
      <c r="C1112" s="70"/>
      <c r="D1112" s="70"/>
      <c r="E1112" s="70"/>
      <c r="F1112" s="70"/>
      <c r="G1112" s="70"/>
      <c r="H1112" s="70"/>
      <c r="I1112" s="70"/>
      <c r="J1112" s="70"/>
      <c r="K1112" s="70"/>
      <c r="L1112" s="70"/>
    </row>
    <row r="1113" spans="1:12" s="51" customFormat="1" ht="12" x14ac:dyDescent="0.25">
      <c r="A1113" s="69"/>
      <c r="B1113" s="70"/>
      <c r="C1113" s="70"/>
      <c r="D1113" s="70"/>
      <c r="E1113" s="70"/>
      <c r="F1113" s="70"/>
      <c r="G1113" s="70"/>
      <c r="H1113" s="70"/>
      <c r="I1113" s="70"/>
      <c r="J1113" s="70"/>
      <c r="K1113" s="70"/>
      <c r="L1113" s="70"/>
    </row>
    <row r="1114" spans="1:12" s="51" customFormat="1" ht="12" x14ac:dyDescent="0.25">
      <c r="A1114" s="69"/>
      <c r="B1114" s="70"/>
      <c r="C1114" s="70"/>
      <c r="D1114" s="70"/>
      <c r="E1114" s="70"/>
      <c r="F1114" s="70"/>
      <c r="G1114" s="70"/>
      <c r="H1114" s="70"/>
      <c r="I1114" s="70"/>
      <c r="J1114" s="70"/>
      <c r="K1114" s="70"/>
      <c r="L1114" s="70"/>
    </row>
    <row r="1115" spans="1:12" s="51" customFormat="1" ht="12" x14ac:dyDescent="0.25">
      <c r="A1115" s="69"/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</row>
    <row r="1116" spans="1:12" s="51" customFormat="1" ht="12" x14ac:dyDescent="0.25">
      <c r="A1116" s="69"/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</row>
    <row r="1117" spans="1:12" s="51" customFormat="1" ht="12" x14ac:dyDescent="0.25">
      <c r="A1117" s="69"/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</row>
    <row r="1118" spans="1:12" s="51" customFormat="1" ht="12" x14ac:dyDescent="0.25">
      <c r="A1118" s="69"/>
      <c r="B1118" s="70"/>
      <c r="C1118" s="70"/>
      <c r="D1118" s="70"/>
      <c r="E1118" s="70"/>
      <c r="F1118" s="70"/>
      <c r="G1118" s="70"/>
      <c r="H1118" s="70"/>
      <c r="I1118" s="70"/>
      <c r="J1118" s="70"/>
      <c r="K1118" s="70"/>
      <c r="L1118" s="70"/>
    </row>
    <row r="1119" spans="1:12" s="51" customFormat="1" ht="12" x14ac:dyDescent="0.25">
      <c r="A1119" s="69"/>
      <c r="B1119" s="70"/>
      <c r="C1119" s="70"/>
      <c r="D1119" s="70"/>
      <c r="E1119" s="70"/>
      <c r="F1119" s="70"/>
      <c r="G1119" s="70"/>
      <c r="H1119" s="70"/>
      <c r="I1119" s="70"/>
      <c r="J1119" s="70"/>
      <c r="K1119" s="70"/>
      <c r="L1119" s="70"/>
    </row>
    <row r="1120" spans="1:12" s="51" customFormat="1" ht="12" x14ac:dyDescent="0.25">
      <c r="A1120" s="69"/>
      <c r="B1120" s="70"/>
      <c r="C1120" s="70"/>
      <c r="D1120" s="70"/>
      <c r="E1120" s="70"/>
      <c r="F1120" s="70"/>
      <c r="G1120" s="70"/>
      <c r="H1120" s="70"/>
      <c r="I1120" s="70"/>
      <c r="J1120" s="70"/>
      <c r="K1120" s="70"/>
      <c r="L1120" s="70"/>
    </row>
    <row r="1121" spans="1:12" s="51" customFormat="1" ht="12" x14ac:dyDescent="0.25">
      <c r="A1121" s="69"/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</row>
    <row r="1122" spans="1:12" s="51" customFormat="1" ht="12" x14ac:dyDescent="0.25">
      <c r="A1122" s="69"/>
      <c r="B1122" s="70"/>
      <c r="C1122" s="70"/>
      <c r="D1122" s="70"/>
      <c r="E1122" s="70"/>
      <c r="F1122" s="70"/>
      <c r="G1122" s="70"/>
      <c r="H1122" s="70"/>
      <c r="I1122" s="70"/>
      <c r="J1122" s="70"/>
      <c r="K1122" s="70"/>
      <c r="L1122" s="70"/>
    </row>
    <row r="1123" spans="1:12" s="51" customFormat="1" ht="12" x14ac:dyDescent="0.25">
      <c r="A1123" s="69"/>
      <c r="B1123" s="70"/>
      <c r="C1123" s="70"/>
      <c r="D1123" s="70"/>
      <c r="E1123" s="70"/>
      <c r="F1123" s="70"/>
      <c r="G1123" s="70"/>
      <c r="H1123" s="70"/>
      <c r="I1123" s="70"/>
      <c r="J1123" s="70"/>
      <c r="K1123" s="70"/>
      <c r="L1123" s="70"/>
    </row>
    <row r="1124" spans="1:12" s="51" customFormat="1" ht="12" x14ac:dyDescent="0.25">
      <c r="A1124" s="69"/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</row>
    <row r="1125" spans="1:12" s="51" customFormat="1" ht="12" x14ac:dyDescent="0.25">
      <c r="A1125" s="69"/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/>
    </row>
    <row r="1126" spans="1:12" s="51" customFormat="1" ht="12" x14ac:dyDescent="0.25">
      <c r="A1126" s="69"/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/>
    </row>
    <row r="1127" spans="1:12" s="51" customFormat="1" ht="12" x14ac:dyDescent="0.25">
      <c r="A1127" s="69"/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/>
    </row>
    <row r="1128" spans="1:12" s="51" customFormat="1" ht="12" x14ac:dyDescent="0.25">
      <c r="A1128" s="69"/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</row>
    <row r="1129" spans="1:12" s="51" customFormat="1" ht="12" x14ac:dyDescent="0.25">
      <c r="A1129" s="69"/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</row>
    <row r="1130" spans="1:12" s="51" customFormat="1" ht="12" x14ac:dyDescent="0.25">
      <c r="A1130" s="69"/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/>
    </row>
    <row r="1131" spans="1:12" s="51" customFormat="1" ht="12" x14ac:dyDescent="0.25">
      <c r="A1131" s="69"/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</row>
    <row r="1132" spans="1:12" s="51" customFormat="1" ht="12" x14ac:dyDescent="0.25">
      <c r="A1132" s="69"/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</row>
    <row r="1133" spans="1:12" s="51" customFormat="1" ht="12" x14ac:dyDescent="0.25">
      <c r="A1133" s="69"/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/>
    </row>
    <row r="1134" spans="1:12" s="51" customFormat="1" ht="12" x14ac:dyDescent="0.25">
      <c r="A1134" s="69"/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</row>
    <row r="1135" spans="1:12" s="51" customFormat="1" ht="12" x14ac:dyDescent="0.25">
      <c r="A1135" s="69"/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</row>
    <row r="1136" spans="1:12" s="51" customFormat="1" ht="12" x14ac:dyDescent="0.25">
      <c r="A1136" s="69"/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</row>
    <row r="1137" spans="1:12" s="51" customFormat="1" ht="12" x14ac:dyDescent="0.25">
      <c r="A1137" s="69"/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</row>
    <row r="1138" spans="1:12" s="51" customFormat="1" ht="12" x14ac:dyDescent="0.25">
      <c r="A1138" s="69"/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</row>
    <row r="1139" spans="1:12" s="51" customFormat="1" ht="12" x14ac:dyDescent="0.25">
      <c r="A1139" s="69"/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</row>
    <row r="1140" spans="1:12" s="51" customFormat="1" ht="12" x14ac:dyDescent="0.25">
      <c r="A1140" s="69"/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</row>
    <row r="1141" spans="1:12" s="51" customFormat="1" ht="12" x14ac:dyDescent="0.25">
      <c r="A1141" s="69"/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</row>
    <row r="1142" spans="1:12" s="51" customFormat="1" ht="12" x14ac:dyDescent="0.25">
      <c r="A1142" s="69"/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</row>
    <row r="1143" spans="1:12" s="51" customFormat="1" ht="12" x14ac:dyDescent="0.25">
      <c r="A1143" s="69"/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</row>
    <row r="1144" spans="1:12" s="51" customFormat="1" ht="12" x14ac:dyDescent="0.25">
      <c r="A1144" s="69"/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</row>
    <row r="1145" spans="1:12" s="51" customFormat="1" ht="12" x14ac:dyDescent="0.25">
      <c r="A1145" s="69"/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</row>
    <row r="1146" spans="1:12" s="51" customFormat="1" ht="12" x14ac:dyDescent="0.25">
      <c r="A1146" s="69"/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</row>
    <row r="1147" spans="1:12" s="51" customFormat="1" ht="12" x14ac:dyDescent="0.25">
      <c r="A1147" s="69"/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</row>
    <row r="1148" spans="1:12" s="51" customFormat="1" ht="12" x14ac:dyDescent="0.25">
      <c r="A1148" s="69"/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</row>
    <row r="1149" spans="1:12" s="51" customFormat="1" ht="12" x14ac:dyDescent="0.25">
      <c r="A1149" s="69"/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</row>
    <row r="1150" spans="1:12" s="51" customFormat="1" ht="12" x14ac:dyDescent="0.25">
      <c r="A1150" s="69"/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</row>
    <row r="1151" spans="1:12" s="51" customFormat="1" ht="12" x14ac:dyDescent="0.25">
      <c r="A1151" s="69"/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</row>
    <row r="1152" spans="1:12" s="51" customFormat="1" ht="12" x14ac:dyDescent="0.25">
      <c r="A1152" s="69"/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</row>
    <row r="1153" spans="1:12" s="51" customFormat="1" ht="12" x14ac:dyDescent="0.25">
      <c r="A1153" s="69"/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</row>
    <row r="1154" spans="1:12" s="51" customFormat="1" ht="12" x14ac:dyDescent="0.25">
      <c r="A1154" s="69"/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</row>
    <row r="1155" spans="1:12" s="51" customFormat="1" ht="12" x14ac:dyDescent="0.25">
      <c r="A1155" s="69"/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</row>
    <row r="1156" spans="1:12" s="51" customFormat="1" ht="12" x14ac:dyDescent="0.25">
      <c r="A1156" s="69"/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</row>
    <row r="1157" spans="1:12" s="51" customFormat="1" ht="12" x14ac:dyDescent="0.25">
      <c r="A1157" s="69"/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</row>
    <row r="1158" spans="1:12" s="51" customFormat="1" ht="12" x14ac:dyDescent="0.25">
      <c r="A1158" s="69"/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</row>
    <row r="1159" spans="1:12" s="51" customFormat="1" ht="12" x14ac:dyDescent="0.25">
      <c r="A1159" s="69"/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</row>
    <row r="1160" spans="1:12" s="51" customFormat="1" ht="12" x14ac:dyDescent="0.25">
      <c r="A1160" s="69"/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</row>
    <row r="1161" spans="1:12" s="51" customFormat="1" ht="12" x14ac:dyDescent="0.25">
      <c r="A1161" s="69"/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</row>
    <row r="1162" spans="1:12" s="51" customFormat="1" ht="12" x14ac:dyDescent="0.25">
      <c r="A1162" s="69"/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</row>
    <row r="1163" spans="1:12" s="51" customFormat="1" ht="12" x14ac:dyDescent="0.25">
      <c r="A1163" s="69"/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</row>
    <row r="1164" spans="1:12" s="51" customFormat="1" ht="12" x14ac:dyDescent="0.25">
      <c r="A1164" s="69"/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</row>
    <row r="1165" spans="1:12" s="51" customFormat="1" ht="12" x14ac:dyDescent="0.25">
      <c r="A1165" s="69"/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</row>
    <row r="1166" spans="1:12" s="51" customFormat="1" ht="12" x14ac:dyDescent="0.25">
      <c r="A1166" s="69"/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</row>
    <row r="1167" spans="1:12" s="51" customFormat="1" ht="12" x14ac:dyDescent="0.25">
      <c r="A1167" s="69"/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</row>
    <row r="1168" spans="1:12" s="51" customFormat="1" ht="12" x14ac:dyDescent="0.25">
      <c r="A1168" s="69"/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</row>
    <row r="1169" spans="1:12" s="51" customFormat="1" ht="12" x14ac:dyDescent="0.25">
      <c r="A1169" s="69"/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</row>
    <row r="1170" spans="1:12" s="51" customFormat="1" ht="12" x14ac:dyDescent="0.25">
      <c r="A1170" s="69"/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</row>
    <row r="1171" spans="1:12" s="51" customFormat="1" ht="12" x14ac:dyDescent="0.25">
      <c r="A1171" s="69"/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</row>
    <row r="1172" spans="1:12" s="51" customFormat="1" ht="12" x14ac:dyDescent="0.25">
      <c r="A1172" s="69"/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</row>
    <row r="1173" spans="1:12" s="51" customFormat="1" ht="12" x14ac:dyDescent="0.25">
      <c r="A1173" s="69"/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</row>
    <row r="1174" spans="1:12" s="51" customFormat="1" ht="12" x14ac:dyDescent="0.25">
      <c r="A1174" s="69"/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</row>
    <row r="1175" spans="1:12" s="51" customFormat="1" ht="12" x14ac:dyDescent="0.25">
      <c r="A1175" s="69"/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</row>
    <row r="1176" spans="1:12" s="51" customFormat="1" ht="12" x14ac:dyDescent="0.25">
      <c r="A1176" s="69"/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</row>
    <row r="1177" spans="1:12" s="51" customFormat="1" ht="12" x14ac:dyDescent="0.25">
      <c r="A1177" s="69"/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</row>
    <row r="1178" spans="1:12" s="51" customFormat="1" ht="12" x14ac:dyDescent="0.25">
      <c r="A1178" s="69"/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</row>
    <row r="1179" spans="1:12" s="51" customFormat="1" ht="12" x14ac:dyDescent="0.25">
      <c r="A1179" s="69"/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</row>
    <row r="1180" spans="1:12" s="51" customFormat="1" ht="12" x14ac:dyDescent="0.25">
      <c r="A1180" s="69"/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</row>
    <row r="1181" spans="1:12" s="51" customFormat="1" ht="12" x14ac:dyDescent="0.25">
      <c r="A1181" s="69"/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</row>
    <row r="1182" spans="1:12" s="51" customFormat="1" ht="12" x14ac:dyDescent="0.25">
      <c r="A1182" s="69"/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</row>
    <row r="1183" spans="1:12" s="51" customFormat="1" ht="12" x14ac:dyDescent="0.25">
      <c r="A1183" s="69"/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</row>
    <row r="1184" spans="1:12" s="51" customFormat="1" ht="12" x14ac:dyDescent="0.25">
      <c r="A1184" s="69"/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</row>
    <row r="1185" spans="1:12" s="51" customFormat="1" ht="12" x14ac:dyDescent="0.25">
      <c r="A1185" s="69"/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</row>
    <row r="1186" spans="1:12" s="51" customFormat="1" ht="12" x14ac:dyDescent="0.25">
      <c r="A1186" s="69"/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</row>
    <row r="1187" spans="1:12" s="51" customFormat="1" ht="12" x14ac:dyDescent="0.25">
      <c r="A1187" s="69"/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</row>
    <row r="1188" spans="1:12" s="51" customFormat="1" ht="12" x14ac:dyDescent="0.25">
      <c r="A1188" s="69"/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</row>
    <row r="1189" spans="1:12" s="51" customFormat="1" ht="12" x14ac:dyDescent="0.25">
      <c r="A1189" s="69"/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</row>
    <row r="1190" spans="1:12" s="51" customFormat="1" ht="12" x14ac:dyDescent="0.25">
      <c r="A1190" s="69"/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</row>
    <row r="1191" spans="1:12" s="51" customFormat="1" ht="12" x14ac:dyDescent="0.25">
      <c r="A1191" s="69"/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</row>
    <row r="1192" spans="1:12" s="51" customFormat="1" ht="12" x14ac:dyDescent="0.25">
      <c r="A1192" s="69"/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</row>
    <row r="1193" spans="1:12" s="51" customFormat="1" ht="12" x14ac:dyDescent="0.25">
      <c r="A1193" s="69"/>
      <c r="B1193" s="70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</row>
    <row r="1194" spans="1:12" s="51" customFormat="1" ht="12" x14ac:dyDescent="0.25">
      <c r="A1194" s="69"/>
      <c r="B1194" s="70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</row>
    <row r="1195" spans="1:12" s="51" customFormat="1" ht="12" x14ac:dyDescent="0.25">
      <c r="A1195" s="69"/>
      <c r="B1195" s="70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</row>
    <row r="1196" spans="1:12" s="51" customFormat="1" ht="12" x14ac:dyDescent="0.25">
      <c r="A1196" s="69"/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</row>
    <row r="1197" spans="1:12" s="51" customFormat="1" ht="12" x14ac:dyDescent="0.25">
      <c r="A1197" s="69"/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</row>
    <row r="1198" spans="1:12" s="51" customFormat="1" ht="12" x14ac:dyDescent="0.25">
      <c r="A1198" s="69"/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</row>
    <row r="1199" spans="1:12" s="51" customFormat="1" ht="12" x14ac:dyDescent="0.25">
      <c r="A1199" s="69"/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</row>
    <row r="1200" spans="1:12" s="51" customFormat="1" ht="12" x14ac:dyDescent="0.25">
      <c r="A1200" s="69"/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</row>
    <row r="1201" spans="1:12" s="51" customFormat="1" ht="12" x14ac:dyDescent="0.25">
      <c r="A1201" s="69"/>
      <c r="B1201" s="70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</row>
    <row r="1202" spans="1:12" s="51" customFormat="1" ht="12" x14ac:dyDescent="0.25">
      <c r="A1202" s="69"/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</row>
    <row r="1203" spans="1:12" s="51" customFormat="1" ht="12" x14ac:dyDescent="0.25">
      <c r="A1203" s="69"/>
      <c r="B1203" s="70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</row>
    <row r="1204" spans="1:12" s="51" customFormat="1" ht="12" x14ac:dyDescent="0.25">
      <c r="A1204" s="69"/>
      <c r="B1204" s="70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</row>
    <row r="1205" spans="1:12" s="51" customFormat="1" ht="12" x14ac:dyDescent="0.25">
      <c r="A1205" s="69"/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</row>
    <row r="1206" spans="1:12" s="51" customFormat="1" ht="12" x14ac:dyDescent="0.25">
      <c r="A1206" s="69"/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</row>
    <row r="1207" spans="1:12" s="51" customFormat="1" ht="12" x14ac:dyDescent="0.25">
      <c r="A1207" s="69"/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</row>
    <row r="1208" spans="1:12" s="51" customFormat="1" ht="12" x14ac:dyDescent="0.25">
      <c r="A1208" s="69"/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</row>
    <row r="1209" spans="1:12" s="51" customFormat="1" ht="12" x14ac:dyDescent="0.25">
      <c r="A1209" s="69"/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</row>
    <row r="1210" spans="1:12" s="51" customFormat="1" ht="12" x14ac:dyDescent="0.25">
      <c r="A1210" s="69"/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</row>
    <row r="1211" spans="1:12" s="51" customFormat="1" ht="12" x14ac:dyDescent="0.25">
      <c r="A1211" s="69"/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</row>
    <row r="1212" spans="1:12" s="51" customFormat="1" ht="12" x14ac:dyDescent="0.25">
      <c r="A1212" s="69"/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</row>
    <row r="1213" spans="1:12" s="51" customFormat="1" ht="12" x14ac:dyDescent="0.25">
      <c r="A1213" s="69"/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</row>
    <row r="1214" spans="1:12" s="51" customFormat="1" ht="12" x14ac:dyDescent="0.25">
      <c r="A1214" s="69"/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</row>
    <row r="1215" spans="1:12" s="51" customFormat="1" ht="12" x14ac:dyDescent="0.25">
      <c r="A1215" s="69"/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</row>
    <row r="1216" spans="1:12" s="51" customFormat="1" ht="12" x14ac:dyDescent="0.25">
      <c r="A1216" s="69"/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</row>
    <row r="1217" spans="1:12" s="51" customFormat="1" ht="12" x14ac:dyDescent="0.25">
      <c r="A1217" s="69"/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</row>
    <row r="1218" spans="1:12" s="51" customFormat="1" ht="12" x14ac:dyDescent="0.25">
      <c r="A1218" s="69"/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</row>
    <row r="1219" spans="1:12" s="51" customFormat="1" ht="12" x14ac:dyDescent="0.25">
      <c r="A1219" s="69"/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</row>
    <row r="1220" spans="1:12" s="51" customFormat="1" ht="12" x14ac:dyDescent="0.25">
      <c r="A1220" s="69"/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</row>
    <row r="1221" spans="1:12" s="51" customFormat="1" ht="12" x14ac:dyDescent="0.25">
      <c r="A1221" s="69"/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</row>
    <row r="1222" spans="1:12" s="51" customFormat="1" ht="12" x14ac:dyDescent="0.25">
      <c r="A1222" s="69"/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</row>
    <row r="1223" spans="1:12" s="51" customFormat="1" ht="12" x14ac:dyDescent="0.25">
      <c r="A1223" s="69"/>
      <c r="B1223" s="70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</row>
    <row r="1224" spans="1:12" s="51" customFormat="1" ht="12" x14ac:dyDescent="0.25">
      <c r="A1224" s="69"/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</row>
    <row r="1225" spans="1:12" s="51" customFormat="1" ht="12" x14ac:dyDescent="0.25">
      <c r="A1225" s="69"/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</row>
    <row r="1226" spans="1:12" s="51" customFormat="1" ht="12" x14ac:dyDescent="0.25">
      <c r="A1226" s="69"/>
      <c r="B1226" s="70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</row>
    <row r="1227" spans="1:12" s="51" customFormat="1" ht="12" x14ac:dyDescent="0.25">
      <c r="A1227" s="69"/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</row>
    <row r="1228" spans="1:12" s="51" customFormat="1" ht="12" x14ac:dyDescent="0.25">
      <c r="A1228" s="69"/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</row>
    <row r="1229" spans="1:12" s="51" customFormat="1" ht="12" x14ac:dyDescent="0.25">
      <c r="A1229" s="69"/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</row>
    <row r="1230" spans="1:12" s="51" customFormat="1" ht="12" x14ac:dyDescent="0.25">
      <c r="A1230" s="69"/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</row>
    <row r="1231" spans="1:12" s="51" customFormat="1" ht="12" x14ac:dyDescent="0.25">
      <c r="A1231" s="69"/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</row>
    <row r="1232" spans="1:12" s="51" customFormat="1" ht="12" x14ac:dyDescent="0.25">
      <c r="A1232" s="69"/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</row>
    <row r="1233" spans="1:12" s="51" customFormat="1" ht="12" x14ac:dyDescent="0.25">
      <c r="A1233" s="69"/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</row>
    <row r="1234" spans="1:12" s="51" customFormat="1" ht="12" x14ac:dyDescent="0.25">
      <c r="A1234" s="69"/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</row>
    <row r="1235" spans="1:12" s="51" customFormat="1" ht="12" x14ac:dyDescent="0.25">
      <c r="A1235" s="69"/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</row>
    <row r="1236" spans="1:12" s="51" customFormat="1" ht="12" x14ac:dyDescent="0.25">
      <c r="A1236" s="69"/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</row>
    <row r="1237" spans="1:12" s="51" customFormat="1" ht="12" x14ac:dyDescent="0.25">
      <c r="A1237" s="69"/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</row>
    <row r="1238" spans="1:12" s="51" customFormat="1" ht="12" x14ac:dyDescent="0.25">
      <c r="A1238" s="69"/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</row>
    <row r="1239" spans="1:12" s="51" customFormat="1" ht="12" x14ac:dyDescent="0.25">
      <c r="A1239" s="69"/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</row>
    <row r="1240" spans="1:12" s="51" customFormat="1" ht="12" x14ac:dyDescent="0.25">
      <c r="A1240" s="69"/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</row>
    <row r="1241" spans="1:12" s="51" customFormat="1" ht="12" x14ac:dyDescent="0.25">
      <c r="A1241" s="69"/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</row>
    <row r="1242" spans="1:12" s="51" customFormat="1" ht="12" x14ac:dyDescent="0.25">
      <c r="A1242" s="69"/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</row>
    <row r="1243" spans="1:12" s="51" customFormat="1" ht="12" x14ac:dyDescent="0.25">
      <c r="A1243" s="69"/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</row>
    <row r="1244" spans="1:12" s="51" customFormat="1" ht="12" x14ac:dyDescent="0.25">
      <c r="A1244" s="69"/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</row>
    <row r="1245" spans="1:12" s="51" customFormat="1" ht="12" x14ac:dyDescent="0.25">
      <c r="A1245" s="69"/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</row>
    <row r="1246" spans="1:12" s="51" customFormat="1" ht="12" x14ac:dyDescent="0.25">
      <c r="A1246" s="69"/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</row>
    <row r="1247" spans="1:12" s="51" customFormat="1" ht="12" x14ac:dyDescent="0.25">
      <c r="A1247" s="69"/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</row>
    <row r="1248" spans="1:12" s="51" customFormat="1" ht="12" x14ac:dyDescent="0.25">
      <c r="A1248" s="69"/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</row>
    <row r="1249" spans="1:12" s="51" customFormat="1" ht="12" x14ac:dyDescent="0.25">
      <c r="A1249" s="69"/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</row>
    <row r="1250" spans="1:12" s="51" customFormat="1" ht="12" x14ac:dyDescent="0.25">
      <c r="A1250" s="69"/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</row>
    <row r="1251" spans="1:12" s="51" customFormat="1" ht="12" x14ac:dyDescent="0.25">
      <c r="A1251" s="69"/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</row>
    <row r="1252" spans="1:12" s="51" customFormat="1" ht="12" x14ac:dyDescent="0.25">
      <c r="A1252" s="69"/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</row>
    <row r="1253" spans="1:12" s="51" customFormat="1" ht="12" x14ac:dyDescent="0.25">
      <c r="A1253" s="69"/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</row>
    <row r="1254" spans="1:12" s="51" customFormat="1" ht="12" x14ac:dyDescent="0.25">
      <c r="A1254" s="69"/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</row>
    <row r="1255" spans="1:12" s="51" customFormat="1" ht="12" x14ac:dyDescent="0.25">
      <c r="A1255" s="69"/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</row>
    <row r="1256" spans="1:12" s="51" customFormat="1" ht="12" x14ac:dyDescent="0.25">
      <c r="A1256" s="69"/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</row>
    <row r="1257" spans="1:12" s="51" customFormat="1" ht="12" x14ac:dyDescent="0.25">
      <c r="A1257" s="69"/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</row>
    <row r="1258" spans="1:12" s="51" customFormat="1" ht="12" x14ac:dyDescent="0.25">
      <c r="A1258" s="69"/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</row>
    <row r="1259" spans="1:12" s="51" customFormat="1" ht="12" x14ac:dyDescent="0.25">
      <c r="A1259" s="69"/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</row>
    <row r="1260" spans="1:12" s="51" customFormat="1" ht="12" x14ac:dyDescent="0.25">
      <c r="A1260" s="69"/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</row>
    <row r="1261" spans="1:12" s="51" customFormat="1" ht="12" x14ac:dyDescent="0.25">
      <c r="A1261" s="69"/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</row>
    <row r="1262" spans="1:12" s="51" customFormat="1" ht="12" x14ac:dyDescent="0.25">
      <c r="A1262" s="69"/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</row>
    <row r="1263" spans="1:12" s="51" customFormat="1" ht="12" x14ac:dyDescent="0.25">
      <c r="A1263" s="69"/>
      <c r="B1263" s="70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</row>
    <row r="1264" spans="1:12" s="51" customFormat="1" ht="12" x14ac:dyDescent="0.25">
      <c r="A1264" s="69"/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</row>
    <row r="1265" spans="1:12" s="51" customFormat="1" ht="12" x14ac:dyDescent="0.25">
      <c r="A1265" s="69"/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</row>
    <row r="1266" spans="1:12" s="51" customFormat="1" ht="12" x14ac:dyDescent="0.25">
      <c r="A1266" s="69"/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</row>
    <row r="1267" spans="1:12" s="51" customFormat="1" ht="12" x14ac:dyDescent="0.25">
      <c r="A1267" s="69"/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</row>
    <row r="1268" spans="1:12" s="51" customFormat="1" ht="12" x14ac:dyDescent="0.25">
      <c r="A1268" s="69"/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</row>
    <row r="1269" spans="1:12" s="51" customFormat="1" ht="12" x14ac:dyDescent="0.25">
      <c r="A1269" s="69"/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</row>
    <row r="1270" spans="1:12" s="51" customFormat="1" ht="12" x14ac:dyDescent="0.25">
      <c r="A1270" s="69"/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</row>
    <row r="1271" spans="1:12" s="51" customFormat="1" ht="12" x14ac:dyDescent="0.25">
      <c r="A1271" s="69"/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</row>
    <row r="1272" spans="1:12" s="51" customFormat="1" ht="12" x14ac:dyDescent="0.25">
      <c r="A1272" s="69"/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</row>
    <row r="1273" spans="1:12" s="51" customFormat="1" ht="12" x14ac:dyDescent="0.25">
      <c r="A1273" s="69"/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</row>
    <row r="1274" spans="1:12" s="51" customFormat="1" ht="12" x14ac:dyDescent="0.25">
      <c r="A1274" s="69"/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</row>
    <row r="1275" spans="1:12" s="51" customFormat="1" ht="12" x14ac:dyDescent="0.25">
      <c r="A1275" s="69"/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</row>
    <row r="1276" spans="1:12" s="51" customFormat="1" ht="12" x14ac:dyDescent="0.25">
      <c r="A1276" s="69"/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</row>
    <row r="1277" spans="1:12" s="51" customFormat="1" ht="12" x14ac:dyDescent="0.25">
      <c r="A1277" s="69"/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</row>
    <row r="1278" spans="1:12" s="51" customFormat="1" ht="12" x14ac:dyDescent="0.25">
      <c r="A1278" s="69"/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</row>
    <row r="1279" spans="1:12" s="51" customFormat="1" ht="12" x14ac:dyDescent="0.25">
      <c r="A1279" s="69"/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</row>
    <row r="1280" spans="1:12" s="51" customFormat="1" ht="12" x14ac:dyDescent="0.25">
      <c r="A1280" s="69"/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</row>
    <row r="1281" spans="1:12" s="51" customFormat="1" ht="12" x14ac:dyDescent="0.25">
      <c r="A1281" s="69"/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</row>
    <row r="1282" spans="1:12" s="51" customFormat="1" ht="12" x14ac:dyDescent="0.25">
      <c r="A1282" s="69"/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</row>
    <row r="1283" spans="1:12" s="51" customFormat="1" ht="12" x14ac:dyDescent="0.25">
      <c r="A1283" s="69"/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</row>
    <row r="1284" spans="1:12" s="51" customFormat="1" ht="12" x14ac:dyDescent="0.25">
      <c r="A1284" s="69"/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</row>
    <row r="1285" spans="1:12" s="51" customFormat="1" ht="12" x14ac:dyDescent="0.25">
      <c r="A1285" s="69"/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</row>
    <row r="1286" spans="1:12" s="51" customFormat="1" ht="12" x14ac:dyDescent="0.25">
      <c r="A1286" s="69"/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</row>
    <row r="1287" spans="1:12" s="51" customFormat="1" ht="12" x14ac:dyDescent="0.25">
      <c r="A1287" s="69"/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</row>
    <row r="1288" spans="1:12" s="51" customFormat="1" ht="12" x14ac:dyDescent="0.25">
      <c r="A1288" s="69"/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</row>
    <row r="1289" spans="1:12" s="51" customFormat="1" ht="12" x14ac:dyDescent="0.25">
      <c r="A1289" s="69"/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</row>
    <row r="1290" spans="1:12" s="51" customFormat="1" ht="12" x14ac:dyDescent="0.25">
      <c r="A1290" s="69"/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</row>
    <row r="1291" spans="1:12" s="51" customFormat="1" ht="12" x14ac:dyDescent="0.25">
      <c r="A1291" s="69"/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</row>
    <row r="1292" spans="1:12" s="51" customFormat="1" ht="12" x14ac:dyDescent="0.25">
      <c r="A1292" s="69"/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</row>
    <row r="1293" spans="1:12" s="51" customFormat="1" ht="12" x14ac:dyDescent="0.25">
      <c r="A1293" s="69"/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</row>
    <row r="1294" spans="1:12" s="51" customFormat="1" ht="12" x14ac:dyDescent="0.25">
      <c r="A1294" s="69"/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</row>
    <row r="1295" spans="1:12" s="51" customFormat="1" ht="12" x14ac:dyDescent="0.25">
      <c r="A1295" s="69"/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</row>
    <row r="1296" spans="1:12" s="51" customFormat="1" ht="12" x14ac:dyDescent="0.25">
      <c r="A1296" s="69"/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</row>
    <row r="1297" spans="1:12" s="51" customFormat="1" ht="12" x14ac:dyDescent="0.25">
      <c r="A1297" s="69"/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</row>
    <row r="1298" spans="1:12" s="51" customFormat="1" ht="12" x14ac:dyDescent="0.25">
      <c r="A1298" s="69"/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</row>
    <row r="1299" spans="1:12" s="51" customFormat="1" ht="12" x14ac:dyDescent="0.25">
      <c r="A1299" s="69"/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</row>
    <row r="1300" spans="1:12" s="51" customFormat="1" ht="12" x14ac:dyDescent="0.25">
      <c r="A1300" s="69"/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</row>
    <row r="1301" spans="1:12" s="51" customFormat="1" ht="12" x14ac:dyDescent="0.25">
      <c r="A1301" s="69"/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</row>
    <row r="1302" spans="1:12" s="51" customFormat="1" ht="12" x14ac:dyDescent="0.25">
      <c r="A1302" s="69"/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</row>
    <row r="1303" spans="1:12" s="51" customFormat="1" ht="12" x14ac:dyDescent="0.25">
      <c r="A1303" s="69"/>
      <c r="B1303" s="70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</row>
    <row r="1304" spans="1:12" s="51" customFormat="1" ht="12" x14ac:dyDescent="0.25">
      <c r="A1304" s="69"/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</row>
    <row r="1305" spans="1:12" s="51" customFormat="1" ht="12" x14ac:dyDescent="0.25">
      <c r="A1305" s="69"/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</row>
    <row r="1306" spans="1:12" s="51" customFormat="1" ht="12" x14ac:dyDescent="0.25">
      <c r="A1306" s="69"/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</row>
    <row r="1307" spans="1:12" s="51" customFormat="1" ht="12" x14ac:dyDescent="0.25">
      <c r="A1307" s="69"/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</row>
    <row r="1308" spans="1:12" s="51" customFormat="1" ht="12" x14ac:dyDescent="0.25">
      <c r="A1308" s="69"/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</row>
    <row r="1309" spans="1:12" s="51" customFormat="1" ht="12" x14ac:dyDescent="0.25">
      <c r="A1309" s="69"/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</row>
    <row r="1310" spans="1:12" s="51" customFormat="1" ht="12" x14ac:dyDescent="0.25">
      <c r="A1310" s="69"/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</row>
    <row r="1311" spans="1:12" s="51" customFormat="1" ht="12" x14ac:dyDescent="0.25">
      <c r="A1311" s="69"/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</row>
    <row r="1312" spans="1:12" s="51" customFormat="1" ht="12" x14ac:dyDescent="0.25">
      <c r="A1312" s="69"/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</row>
    <row r="1313" spans="1:12" s="51" customFormat="1" ht="12" x14ac:dyDescent="0.25">
      <c r="A1313" s="69"/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</row>
    <row r="1314" spans="1:12" s="51" customFormat="1" ht="12" x14ac:dyDescent="0.25">
      <c r="A1314" s="69"/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</row>
    <row r="1315" spans="1:12" s="51" customFormat="1" ht="12" x14ac:dyDescent="0.25">
      <c r="A1315" s="69"/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</row>
    <row r="1316" spans="1:12" s="51" customFormat="1" ht="12" x14ac:dyDescent="0.25">
      <c r="A1316" s="69"/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</row>
    <row r="1317" spans="1:12" s="51" customFormat="1" ht="12" x14ac:dyDescent="0.25">
      <c r="A1317" s="69"/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</row>
    <row r="1318" spans="1:12" s="51" customFormat="1" ht="12" x14ac:dyDescent="0.25">
      <c r="A1318" s="69"/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</row>
    <row r="1319" spans="1:12" s="51" customFormat="1" ht="12" x14ac:dyDescent="0.25">
      <c r="A1319" s="69"/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</row>
    <row r="1320" spans="1:12" s="51" customFormat="1" ht="12" x14ac:dyDescent="0.25">
      <c r="A1320" s="69"/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</row>
    <row r="1321" spans="1:12" s="51" customFormat="1" ht="12" x14ac:dyDescent="0.25">
      <c r="A1321" s="69"/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</row>
    <row r="1322" spans="1:12" s="51" customFormat="1" ht="12" x14ac:dyDescent="0.25">
      <c r="A1322" s="69"/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</row>
    <row r="1323" spans="1:12" s="51" customFormat="1" ht="12" x14ac:dyDescent="0.25">
      <c r="A1323" s="69"/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</row>
    <row r="1324" spans="1:12" s="51" customFormat="1" ht="12" x14ac:dyDescent="0.25">
      <c r="A1324" s="69"/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</row>
    <row r="1325" spans="1:12" s="51" customFormat="1" ht="12" x14ac:dyDescent="0.25">
      <c r="A1325" s="69"/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</row>
    <row r="1326" spans="1:12" s="51" customFormat="1" ht="12" x14ac:dyDescent="0.25">
      <c r="A1326" s="69"/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</row>
    <row r="1327" spans="1:12" s="51" customFormat="1" ht="12" x14ac:dyDescent="0.25">
      <c r="A1327" s="69"/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</row>
    <row r="1328" spans="1:12" s="51" customFormat="1" ht="12" x14ac:dyDescent="0.25">
      <c r="A1328" s="69"/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</row>
    <row r="1329" spans="1:12" s="51" customFormat="1" ht="12" x14ac:dyDescent="0.25">
      <c r="A1329" s="69"/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</row>
    <row r="1330" spans="1:12" s="51" customFormat="1" ht="12" x14ac:dyDescent="0.25">
      <c r="A1330" s="69"/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</row>
    <row r="1331" spans="1:12" s="51" customFormat="1" ht="12" x14ac:dyDescent="0.25">
      <c r="A1331" s="69"/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</row>
    <row r="1332" spans="1:12" s="51" customFormat="1" ht="12" x14ac:dyDescent="0.25">
      <c r="A1332" s="69"/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</row>
    <row r="1333" spans="1:12" s="51" customFormat="1" ht="12" x14ac:dyDescent="0.25">
      <c r="A1333" s="69"/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</row>
    <row r="1334" spans="1:12" s="51" customFormat="1" ht="12" x14ac:dyDescent="0.25">
      <c r="A1334" s="69"/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</row>
    <row r="1335" spans="1:12" s="51" customFormat="1" ht="12" x14ac:dyDescent="0.25">
      <c r="A1335" s="69"/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</row>
    <row r="1336" spans="1:12" s="51" customFormat="1" ht="12" x14ac:dyDescent="0.25">
      <c r="A1336" s="69"/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</row>
    <row r="1337" spans="1:12" s="51" customFormat="1" ht="12" x14ac:dyDescent="0.25">
      <c r="A1337" s="69"/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</row>
    <row r="1338" spans="1:12" s="51" customFormat="1" ht="12" x14ac:dyDescent="0.25">
      <c r="A1338" s="69"/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</row>
    <row r="1339" spans="1:12" s="51" customFormat="1" ht="12" x14ac:dyDescent="0.25">
      <c r="A1339" s="69"/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</row>
    <row r="1340" spans="1:12" s="51" customFormat="1" ht="12" x14ac:dyDescent="0.25">
      <c r="A1340" s="69"/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</row>
    <row r="1341" spans="1:12" s="51" customFormat="1" ht="12" x14ac:dyDescent="0.25">
      <c r="A1341" s="69"/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</row>
    <row r="1342" spans="1:12" s="51" customFormat="1" ht="12" x14ac:dyDescent="0.25">
      <c r="A1342" s="69"/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</row>
    <row r="1343" spans="1:12" s="51" customFormat="1" ht="12" x14ac:dyDescent="0.25">
      <c r="A1343" s="69"/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</row>
    <row r="1344" spans="1:12" s="51" customFormat="1" ht="12" x14ac:dyDescent="0.25">
      <c r="A1344" s="69"/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</row>
    <row r="1345" spans="1:12" s="51" customFormat="1" ht="12" x14ac:dyDescent="0.25">
      <c r="A1345" s="69"/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</row>
    <row r="1346" spans="1:12" s="51" customFormat="1" ht="12" x14ac:dyDescent="0.25">
      <c r="A1346" s="69"/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</row>
    <row r="1347" spans="1:12" s="51" customFormat="1" ht="12" x14ac:dyDescent="0.25">
      <c r="A1347" s="69"/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</row>
    <row r="1348" spans="1:12" s="51" customFormat="1" ht="12" x14ac:dyDescent="0.25">
      <c r="A1348" s="69"/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</row>
    <row r="1349" spans="1:12" s="51" customFormat="1" ht="12" x14ac:dyDescent="0.25">
      <c r="A1349" s="69"/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</row>
    <row r="1350" spans="1:12" s="51" customFormat="1" ht="12" x14ac:dyDescent="0.25">
      <c r="A1350" s="69"/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</row>
    <row r="1351" spans="1:12" s="51" customFormat="1" ht="12" x14ac:dyDescent="0.25">
      <c r="A1351" s="69"/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</row>
    <row r="1352" spans="1:12" s="51" customFormat="1" ht="12" x14ac:dyDescent="0.25">
      <c r="A1352" s="69"/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</row>
    <row r="1353" spans="1:12" s="51" customFormat="1" ht="12" x14ac:dyDescent="0.25">
      <c r="A1353" s="69"/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</row>
    <row r="1354" spans="1:12" s="51" customFormat="1" ht="12" x14ac:dyDescent="0.25">
      <c r="A1354" s="69"/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</row>
    <row r="1355" spans="1:12" s="51" customFormat="1" ht="12" x14ac:dyDescent="0.25">
      <c r="A1355" s="69"/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</row>
    <row r="1356" spans="1:12" s="51" customFormat="1" ht="12" x14ac:dyDescent="0.25">
      <c r="A1356" s="69"/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</row>
    <row r="1357" spans="1:12" s="51" customFormat="1" ht="12" x14ac:dyDescent="0.25">
      <c r="A1357" s="69"/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</row>
    <row r="1358" spans="1:12" s="51" customFormat="1" ht="12" x14ac:dyDescent="0.25">
      <c r="A1358" s="69"/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</row>
    <row r="1359" spans="1:12" s="51" customFormat="1" ht="12" x14ac:dyDescent="0.25">
      <c r="A1359" s="69"/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</row>
    <row r="1360" spans="1:12" s="51" customFormat="1" ht="12" x14ac:dyDescent="0.25">
      <c r="A1360" s="69"/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</row>
    <row r="1361" spans="1:12" s="51" customFormat="1" ht="12" x14ac:dyDescent="0.25">
      <c r="A1361" s="69"/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</row>
    <row r="1362" spans="1:12" s="51" customFormat="1" ht="12" x14ac:dyDescent="0.25">
      <c r="A1362" s="69"/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</row>
    <row r="1363" spans="1:12" s="51" customFormat="1" ht="12" x14ac:dyDescent="0.25">
      <c r="A1363" s="69"/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</row>
    <row r="1364" spans="1:12" s="51" customFormat="1" ht="12" x14ac:dyDescent="0.25">
      <c r="A1364" s="69"/>
      <c r="B1364" s="70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</row>
    <row r="1365" spans="1:12" s="51" customFormat="1" ht="12" x14ac:dyDescent="0.25">
      <c r="A1365" s="69"/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</row>
    <row r="1366" spans="1:12" s="51" customFormat="1" ht="12" x14ac:dyDescent="0.25">
      <c r="A1366" s="69"/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</row>
    <row r="1367" spans="1:12" s="51" customFormat="1" ht="12" x14ac:dyDescent="0.25">
      <c r="A1367" s="69"/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</row>
    <row r="1368" spans="1:12" s="51" customFormat="1" ht="12" x14ac:dyDescent="0.25">
      <c r="A1368" s="69"/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</row>
    <row r="1369" spans="1:12" s="51" customFormat="1" ht="12" x14ac:dyDescent="0.25">
      <c r="A1369" s="69"/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</row>
    <row r="1370" spans="1:12" s="51" customFormat="1" ht="12" x14ac:dyDescent="0.25">
      <c r="A1370" s="69"/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</row>
    <row r="1371" spans="1:12" s="51" customFormat="1" ht="12" x14ac:dyDescent="0.25">
      <c r="A1371" s="69"/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</row>
    <row r="1372" spans="1:12" s="51" customFormat="1" ht="12" x14ac:dyDescent="0.25">
      <c r="A1372" s="69"/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</row>
    <row r="1373" spans="1:12" s="51" customFormat="1" ht="12" x14ac:dyDescent="0.25">
      <c r="A1373" s="69"/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</row>
    <row r="1374" spans="1:12" s="51" customFormat="1" ht="12" x14ac:dyDescent="0.25">
      <c r="A1374" s="69"/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</row>
    <row r="1375" spans="1:12" s="51" customFormat="1" ht="12" x14ac:dyDescent="0.25">
      <c r="A1375" s="69"/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</row>
    <row r="1376" spans="1:12" s="51" customFormat="1" ht="12" x14ac:dyDescent="0.25">
      <c r="A1376" s="69"/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</row>
    <row r="1377" spans="1:12" s="51" customFormat="1" ht="12" x14ac:dyDescent="0.25">
      <c r="A1377" s="69"/>
      <c r="B1377" s="70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</row>
    <row r="1378" spans="1:12" s="51" customFormat="1" ht="12" x14ac:dyDescent="0.25">
      <c r="A1378" s="69"/>
      <c r="B1378" s="70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</row>
    <row r="1379" spans="1:12" s="51" customFormat="1" ht="12" x14ac:dyDescent="0.25">
      <c r="A1379" s="69"/>
      <c r="B1379" s="70"/>
      <c r="C1379" s="70"/>
      <c r="D1379" s="70"/>
      <c r="E1379" s="70"/>
      <c r="F1379" s="70"/>
      <c r="G1379" s="70"/>
      <c r="H1379" s="70"/>
      <c r="I1379" s="70"/>
      <c r="J1379" s="70"/>
      <c r="K1379" s="70"/>
      <c r="L1379" s="70"/>
    </row>
    <row r="1380" spans="1:12" s="51" customFormat="1" ht="12" x14ac:dyDescent="0.25">
      <c r="A1380" s="69"/>
      <c r="B1380" s="70"/>
      <c r="C1380" s="70"/>
      <c r="D1380" s="70"/>
      <c r="E1380" s="70"/>
      <c r="F1380" s="70"/>
      <c r="G1380" s="70"/>
      <c r="H1380" s="70"/>
      <c r="I1380" s="70"/>
      <c r="J1380" s="70"/>
      <c r="K1380" s="70"/>
      <c r="L1380" s="70"/>
    </row>
    <row r="1381" spans="1:12" s="51" customFormat="1" ht="12" x14ac:dyDescent="0.25">
      <c r="A1381" s="69"/>
      <c r="B1381" s="70"/>
      <c r="C1381" s="70"/>
      <c r="D1381" s="70"/>
      <c r="E1381" s="70"/>
      <c r="F1381" s="70"/>
      <c r="G1381" s="70"/>
      <c r="H1381" s="70"/>
      <c r="I1381" s="70"/>
      <c r="J1381" s="70"/>
      <c r="K1381" s="70"/>
      <c r="L1381" s="70"/>
    </row>
    <row r="1382" spans="1:12" s="51" customFormat="1" ht="12" x14ac:dyDescent="0.25">
      <c r="A1382" s="69"/>
      <c r="B1382" s="70"/>
      <c r="C1382" s="70"/>
      <c r="D1382" s="70"/>
      <c r="E1382" s="70"/>
      <c r="F1382" s="70"/>
      <c r="G1382" s="70"/>
      <c r="H1382" s="70"/>
      <c r="I1382" s="70"/>
      <c r="J1382" s="70"/>
      <c r="K1382" s="70"/>
      <c r="L1382" s="70"/>
    </row>
    <row r="1383" spans="1:12" s="51" customFormat="1" ht="12" x14ac:dyDescent="0.25">
      <c r="A1383" s="69"/>
      <c r="B1383" s="70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</row>
    <row r="1384" spans="1:12" s="51" customFormat="1" ht="12" x14ac:dyDescent="0.25">
      <c r="A1384" s="69"/>
      <c r="B1384" s="70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</row>
    <row r="1385" spans="1:12" s="51" customFormat="1" ht="12" x14ac:dyDescent="0.25">
      <c r="A1385" s="69"/>
      <c r="B1385" s="70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</row>
    <row r="1386" spans="1:12" s="51" customFormat="1" ht="12" x14ac:dyDescent="0.25">
      <c r="A1386" s="69"/>
      <c r="B1386" s="70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</row>
    <row r="1387" spans="1:12" s="51" customFormat="1" ht="12" x14ac:dyDescent="0.25">
      <c r="A1387" s="69"/>
      <c r="B1387" s="70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</row>
    <row r="1388" spans="1:12" s="51" customFormat="1" ht="12" x14ac:dyDescent="0.25">
      <c r="A1388" s="69"/>
      <c r="B1388" s="70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</row>
    <row r="1389" spans="1:12" s="51" customFormat="1" ht="12" x14ac:dyDescent="0.25">
      <c r="A1389" s="69"/>
      <c r="B1389" s="70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/>
    </row>
    <row r="1390" spans="1:12" s="51" customFormat="1" ht="12" x14ac:dyDescent="0.25">
      <c r="A1390" s="69"/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</row>
    <row r="1391" spans="1:12" s="51" customFormat="1" ht="12" x14ac:dyDescent="0.25">
      <c r="A1391" s="69"/>
      <c r="B1391" s="70"/>
      <c r="C1391" s="70"/>
      <c r="D1391" s="70"/>
      <c r="E1391" s="70"/>
      <c r="F1391" s="70"/>
      <c r="G1391" s="70"/>
      <c r="H1391" s="70"/>
      <c r="I1391" s="70"/>
      <c r="J1391" s="70"/>
      <c r="K1391" s="70"/>
      <c r="L1391" s="70"/>
    </row>
    <row r="1392" spans="1:12" s="51" customFormat="1" ht="12" x14ac:dyDescent="0.25">
      <c r="A1392" s="69"/>
      <c r="B1392" s="70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</row>
    <row r="1393" spans="1:12" s="51" customFormat="1" ht="12" x14ac:dyDescent="0.25">
      <c r="A1393" s="69"/>
      <c r="B1393" s="70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</row>
    <row r="1394" spans="1:12" s="51" customFormat="1" ht="12" x14ac:dyDescent="0.25">
      <c r="A1394" s="69"/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</row>
    <row r="1395" spans="1:12" s="51" customFormat="1" ht="12" x14ac:dyDescent="0.25">
      <c r="A1395" s="69"/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</row>
    <row r="1396" spans="1:12" s="51" customFormat="1" ht="12" x14ac:dyDescent="0.25">
      <c r="A1396" s="69"/>
      <c r="B1396" s="70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</row>
    <row r="1397" spans="1:12" s="51" customFormat="1" ht="12" x14ac:dyDescent="0.25">
      <c r="A1397" s="69"/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</row>
    <row r="1398" spans="1:12" s="51" customFormat="1" ht="12" x14ac:dyDescent="0.25">
      <c r="A1398" s="69"/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</row>
    <row r="1399" spans="1:12" s="51" customFormat="1" ht="12" x14ac:dyDescent="0.25">
      <c r="A1399" s="69"/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</row>
    <row r="1400" spans="1:12" s="51" customFormat="1" ht="12" x14ac:dyDescent="0.25">
      <c r="A1400" s="69"/>
      <c r="B1400" s="70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</row>
    <row r="1401" spans="1:12" s="51" customFormat="1" ht="12" x14ac:dyDescent="0.25">
      <c r="A1401" s="69"/>
      <c r="B1401" s="70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</row>
    <row r="1402" spans="1:12" s="51" customFormat="1" ht="12" x14ac:dyDescent="0.25">
      <c r="A1402" s="69"/>
      <c r="B1402" s="70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</row>
    <row r="1403" spans="1:12" s="51" customFormat="1" ht="12" x14ac:dyDescent="0.25">
      <c r="A1403" s="69"/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</row>
    <row r="1404" spans="1:12" s="51" customFormat="1" ht="12" x14ac:dyDescent="0.25">
      <c r="A1404" s="69"/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</row>
    <row r="1405" spans="1:12" s="51" customFormat="1" ht="12" x14ac:dyDescent="0.25">
      <c r="A1405" s="69"/>
      <c r="B1405" s="70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</row>
    <row r="1406" spans="1:12" s="51" customFormat="1" ht="12" x14ac:dyDescent="0.25">
      <c r="A1406" s="69"/>
      <c r="B1406" s="70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</row>
    <row r="1407" spans="1:12" s="51" customFormat="1" ht="12" x14ac:dyDescent="0.25">
      <c r="A1407" s="69"/>
      <c r="B1407" s="70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</row>
    <row r="1408" spans="1:12" s="51" customFormat="1" ht="12" x14ac:dyDescent="0.25">
      <c r="A1408" s="69"/>
      <c r="B1408" s="70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</row>
    <row r="1409" spans="1:12" s="51" customFormat="1" ht="12" x14ac:dyDescent="0.25">
      <c r="A1409" s="69"/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</row>
    <row r="1410" spans="1:12" s="51" customFormat="1" ht="12" x14ac:dyDescent="0.25">
      <c r="A1410" s="69"/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</row>
    <row r="1411" spans="1:12" s="51" customFormat="1" ht="12" x14ac:dyDescent="0.25">
      <c r="A1411" s="69"/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</row>
    <row r="1412" spans="1:12" s="51" customFormat="1" ht="12" x14ac:dyDescent="0.25">
      <c r="A1412" s="69"/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</row>
    <row r="1413" spans="1:12" s="51" customFormat="1" ht="12" x14ac:dyDescent="0.25">
      <c r="A1413" s="69"/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</row>
    <row r="1414" spans="1:12" s="51" customFormat="1" ht="12" x14ac:dyDescent="0.25">
      <c r="A1414" s="69"/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</row>
    <row r="1415" spans="1:12" s="51" customFormat="1" ht="12" x14ac:dyDescent="0.25">
      <c r="A1415" s="69"/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</row>
    <row r="1416" spans="1:12" s="51" customFormat="1" ht="12" x14ac:dyDescent="0.25">
      <c r="A1416" s="69"/>
      <c r="B1416" s="70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</row>
    <row r="1417" spans="1:12" s="51" customFormat="1" ht="12" x14ac:dyDescent="0.25">
      <c r="A1417" s="69"/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</row>
    <row r="1418" spans="1:12" s="51" customFormat="1" ht="12" x14ac:dyDescent="0.25">
      <c r="A1418" s="69"/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</row>
    <row r="1419" spans="1:12" s="51" customFormat="1" ht="12" x14ac:dyDescent="0.25">
      <c r="A1419" s="69"/>
      <c r="B1419" s="70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</row>
    <row r="1420" spans="1:12" s="51" customFormat="1" ht="12" x14ac:dyDescent="0.25">
      <c r="A1420" s="69"/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</row>
    <row r="1421" spans="1:12" s="51" customFormat="1" ht="12" x14ac:dyDescent="0.25">
      <c r="A1421" s="69"/>
      <c r="B1421" s="70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</row>
    <row r="1422" spans="1:12" s="51" customFormat="1" ht="12" x14ac:dyDescent="0.25">
      <c r="A1422" s="69"/>
      <c r="B1422" s="70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/>
    </row>
    <row r="1423" spans="1:12" s="51" customFormat="1" ht="12" x14ac:dyDescent="0.25">
      <c r="A1423" s="69"/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</row>
    <row r="1424" spans="1:12" s="51" customFormat="1" ht="12" x14ac:dyDescent="0.25">
      <c r="A1424" s="69"/>
      <c r="B1424" s="70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</row>
    <row r="1425" spans="1:12" s="51" customFormat="1" ht="12" x14ac:dyDescent="0.25">
      <c r="A1425" s="69"/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</row>
    <row r="1426" spans="1:12" s="51" customFormat="1" ht="12" x14ac:dyDescent="0.25">
      <c r="A1426" s="69"/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</row>
    <row r="1427" spans="1:12" s="51" customFormat="1" ht="12" x14ac:dyDescent="0.25">
      <c r="A1427" s="69"/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</row>
    <row r="1428" spans="1:12" s="51" customFormat="1" ht="12" x14ac:dyDescent="0.25">
      <c r="A1428" s="69"/>
      <c r="B1428" s="70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</row>
    <row r="1429" spans="1:12" s="51" customFormat="1" ht="12" x14ac:dyDescent="0.25">
      <c r="A1429" s="69"/>
      <c r="B1429" s="70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</row>
    <row r="1430" spans="1:12" s="51" customFormat="1" ht="12" x14ac:dyDescent="0.25">
      <c r="A1430" s="69"/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</row>
    <row r="1431" spans="1:12" s="51" customFormat="1" ht="12" x14ac:dyDescent="0.25">
      <c r="A1431" s="69"/>
      <c r="B1431" s="70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</row>
    <row r="1432" spans="1:12" s="51" customFormat="1" ht="12" x14ac:dyDescent="0.25">
      <c r="A1432" s="69"/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</row>
    <row r="1433" spans="1:12" s="51" customFormat="1" ht="12" x14ac:dyDescent="0.25">
      <c r="A1433" s="69"/>
      <c r="B1433" s="70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</row>
    <row r="1434" spans="1:12" s="51" customFormat="1" ht="12" x14ac:dyDescent="0.25">
      <c r="A1434" s="69"/>
      <c r="B1434" s="70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</row>
    <row r="1435" spans="1:12" s="51" customFormat="1" ht="12" x14ac:dyDescent="0.25">
      <c r="A1435" s="69"/>
      <c r="B1435" s="70"/>
      <c r="C1435" s="70"/>
      <c r="D1435" s="70"/>
      <c r="E1435" s="70"/>
      <c r="F1435" s="70"/>
      <c r="G1435" s="70"/>
      <c r="H1435" s="70"/>
      <c r="I1435" s="70"/>
      <c r="J1435" s="70"/>
      <c r="K1435" s="70"/>
      <c r="L1435" s="70"/>
    </row>
    <row r="1436" spans="1:12" s="51" customFormat="1" ht="12" x14ac:dyDescent="0.25">
      <c r="A1436" s="69"/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</row>
    <row r="1437" spans="1:12" s="51" customFormat="1" ht="12" x14ac:dyDescent="0.25">
      <c r="A1437" s="69"/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</row>
    <row r="1438" spans="1:12" s="51" customFormat="1" ht="12" x14ac:dyDescent="0.25">
      <c r="A1438" s="69"/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</row>
    <row r="1439" spans="1:12" s="51" customFormat="1" ht="12" x14ac:dyDescent="0.25">
      <c r="A1439" s="69"/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</row>
    <row r="1440" spans="1:12" s="51" customFormat="1" ht="12" x14ac:dyDescent="0.25">
      <c r="A1440" s="69"/>
      <c r="B1440" s="70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</row>
    <row r="1441" spans="1:12" s="51" customFormat="1" ht="12" x14ac:dyDescent="0.25">
      <c r="A1441" s="69"/>
      <c r="B1441" s="70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</row>
    <row r="1442" spans="1:12" s="51" customFormat="1" ht="12" x14ac:dyDescent="0.25">
      <c r="A1442" s="69"/>
      <c r="B1442" s="70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</row>
    <row r="1443" spans="1:12" s="51" customFormat="1" ht="12" x14ac:dyDescent="0.25">
      <c r="A1443" s="69"/>
      <c r="B1443" s="70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</row>
    <row r="1444" spans="1:12" s="51" customFormat="1" ht="12" x14ac:dyDescent="0.25">
      <c r="A1444" s="69"/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</row>
    <row r="1445" spans="1:12" s="51" customFormat="1" ht="12" x14ac:dyDescent="0.25">
      <c r="A1445" s="69"/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</row>
    <row r="1446" spans="1:12" s="51" customFormat="1" ht="12" x14ac:dyDescent="0.25">
      <c r="A1446" s="69"/>
      <c r="B1446" s="70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</row>
    <row r="1447" spans="1:12" s="51" customFormat="1" ht="12" x14ac:dyDescent="0.25">
      <c r="A1447" s="69"/>
      <c r="B1447" s="70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</row>
    <row r="1448" spans="1:12" s="51" customFormat="1" ht="12" x14ac:dyDescent="0.25">
      <c r="A1448" s="69"/>
      <c r="B1448" s="70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</row>
    <row r="1449" spans="1:12" s="51" customFormat="1" ht="12" x14ac:dyDescent="0.25">
      <c r="A1449" s="69"/>
      <c r="B1449" s="70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</row>
    <row r="1450" spans="1:12" s="51" customFormat="1" ht="12" x14ac:dyDescent="0.25">
      <c r="A1450" s="69"/>
      <c r="B1450" s="70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/>
    </row>
    <row r="1451" spans="1:12" s="51" customFormat="1" ht="12" x14ac:dyDescent="0.25">
      <c r="A1451" s="69"/>
      <c r="B1451" s="70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/>
    </row>
    <row r="1452" spans="1:12" s="51" customFormat="1" ht="12" x14ac:dyDescent="0.25">
      <c r="A1452" s="69"/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/>
    </row>
    <row r="1453" spans="1:12" s="51" customFormat="1" ht="12" x14ac:dyDescent="0.25">
      <c r="A1453" s="69"/>
      <c r="B1453" s="70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/>
    </row>
    <row r="1454" spans="1:12" s="51" customFormat="1" ht="12" x14ac:dyDescent="0.25">
      <c r="A1454" s="69"/>
      <c r="B1454" s="70"/>
      <c r="C1454" s="70"/>
      <c r="D1454" s="70"/>
      <c r="E1454" s="70"/>
      <c r="F1454" s="70"/>
      <c r="G1454" s="70"/>
      <c r="H1454" s="70"/>
      <c r="I1454" s="70"/>
      <c r="J1454" s="70"/>
      <c r="K1454" s="70"/>
      <c r="L1454" s="70"/>
    </row>
    <row r="1455" spans="1:12" s="51" customFormat="1" ht="12" x14ac:dyDescent="0.25">
      <c r="A1455" s="69"/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/>
    </row>
    <row r="1456" spans="1:12" s="51" customFormat="1" ht="12" x14ac:dyDescent="0.25">
      <c r="A1456" s="69"/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</row>
    <row r="1457" spans="1:12" s="51" customFormat="1" ht="12" x14ac:dyDescent="0.25">
      <c r="A1457" s="69"/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</row>
    <row r="1458" spans="1:12" s="51" customFormat="1" ht="12" x14ac:dyDescent="0.25">
      <c r="A1458" s="69"/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</row>
    <row r="1459" spans="1:12" s="51" customFormat="1" ht="12" x14ac:dyDescent="0.25">
      <c r="A1459" s="69"/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</row>
    <row r="1460" spans="1:12" s="51" customFormat="1" ht="12" x14ac:dyDescent="0.25">
      <c r="A1460" s="69"/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/>
    </row>
    <row r="1461" spans="1:12" s="51" customFormat="1" ht="12" x14ac:dyDescent="0.25">
      <c r="A1461" s="69"/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</row>
    <row r="1462" spans="1:12" s="51" customFormat="1" ht="12" x14ac:dyDescent="0.25">
      <c r="A1462" s="69"/>
      <c r="B1462" s="70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</row>
    <row r="1463" spans="1:12" s="51" customFormat="1" ht="12" x14ac:dyDescent="0.25">
      <c r="A1463" s="69"/>
      <c r="B1463" s="70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</row>
    <row r="1464" spans="1:12" s="51" customFormat="1" ht="12" x14ac:dyDescent="0.25">
      <c r="A1464" s="69"/>
      <c r="B1464" s="70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</row>
    <row r="1465" spans="1:12" s="51" customFormat="1" ht="12" x14ac:dyDescent="0.25">
      <c r="A1465" s="69"/>
      <c r="B1465" s="70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</row>
    <row r="1466" spans="1:12" s="51" customFormat="1" ht="12" x14ac:dyDescent="0.25">
      <c r="A1466" s="69"/>
      <c r="B1466" s="70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</row>
    <row r="1467" spans="1:12" s="51" customFormat="1" ht="12" x14ac:dyDescent="0.25">
      <c r="A1467" s="69"/>
      <c r="B1467" s="70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</row>
    <row r="1468" spans="1:12" s="51" customFormat="1" ht="12" x14ac:dyDescent="0.25">
      <c r="A1468" s="69"/>
      <c r="B1468" s="70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</row>
    <row r="1469" spans="1:12" s="51" customFormat="1" ht="12" x14ac:dyDescent="0.25">
      <c r="A1469" s="69"/>
      <c r="B1469" s="70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</row>
    <row r="1470" spans="1:12" s="51" customFormat="1" ht="12" x14ac:dyDescent="0.25">
      <c r="A1470" s="69"/>
      <c r="B1470" s="70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</row>
    <row r="1471" spans="1:12" s="51" customFormat="1" ht="12" x14ac:dyDescent="0.25">
      <c r="A1471" s="69"/>
      <c r="B1471" s="70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</row>
    <row r="1472" spans="1:12" s="51" customFormat="1" ht="12" x14ac:dyDescent="0.25">
      <c r="A1472" s="69"/>
      <c r="B1472" s="70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</row>
    <row r="1473" spans="1:12" s="51" customFormat="1" ht="12" x14ac:dyDescent="0.25">
      <c r="A1473" s="69"/>
      <c r="B1473" s="70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</row>
    <row r="1474" spans="1:12" s="51" customFormat="1" ht="12" x14ac:dyDescent="0.25">
      <c r="A1474" s="69"/>
      <c r="B1474" s="70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</row>
    <row r="1475" spans="1:12" s="51" customFormat="1" ht="12" x14ac:dyDescent="0.25">
      <c r="A1475" s="69"/>
      <c r="B1475" s="70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</row>
    <row r="1476" spans="1:12" s="51" customFormat="1" ht="12" x14ac:dyDescent="0.25">
      <c r="A1476" s="69"/>
      <c r="B1476" s="70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</row>
    <row r="1477" spans="1:12" s="51" customFormat="1" ht="12" x14ac:dyDescent="0.25">
      <c r="A1477" s="69"/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</row>
    <row r="1478" spans="1:12" s="51" customFormat="1" ht="12" x14ac:dyDescent="0.25">
      <c r="A1478" s="69"/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</row>
    <row r="1479" spans="1:12" s="51" customFormat="1" ht="12" x14ac:dyDescent="0.25">
      <c r="A1479" s="69"/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</row>
    <row r="1480" spans="1:12" s="51" customFormat="1" ht="12" x14ac:dyDescent="0.25">
      <c r="A1480" s="69"/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</row>
    <row r="1481" spans="1:12" s="51" customFormat="1" ht="12" x14ac:dyDescent="0.25">
      <c r="A1481" s="69"/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</row>
    <row r="1482" spans="1:12" s="51" customFormat="1" ht="12" x14ac:dyDescent="0.25">
      <c r="A1482" s="69"/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</row>
    <row r="1483" spans="1:12" s="51" customFormat="1" ht="12" x14ac:dyDescent="0.25">
      <c r="A1483" s="69"/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</row>
    <row r="1484" spans="1:12" s="51" customFormat="1" ht="12" x14ac:dyDescent="0.25">
      <c r="A1484" s="69"/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</row>
    <row r="1485" spans="1:12" s="51" customFormat="1" ht="12" x14ac:dyDescent="0.25">
      <c r="A1485" s="69"/>
      <c r="B1485" s="70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</row>
    <row r="1486" spans="1:12" s="51" customFormat="1" ht="12" x14ac:dyDescent="0.25">
      <c r="A1486" s="69"/>
      <c r="B1486" s="70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</row>
    <row r="1487" spans="1:12" s="51" customFormat="1" ht="12" x14ac:dyDescent="0.25">
      <c r="A1487" s="69"/>
      <c r="B1487" s="70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</row>
    <row r="1488" spans="1:12" s="51" customFormat="1" ht="12" x14ac:dyDescent="0.25">
      <c r="A1488" s="69"/>
      <c r="B1488" s="70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</row>
    <row r="1489" spans="1:12" s="51" customFormat="1" ht="12" x14ac:dyDescent="0.25">
      <c r="A1489" s="69"/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</row>
    <row r="1490" spans="1:12" s="51" customFormat="1" ht="12" x14ac:dyDescent="0.25">
      <c r="A1490" s="69"/>
      <c r="B1490" s="70"/>
      <c r="C1490" s="70"/>
      <c r="D1490" s="70"/>
      <c r="E1490" s="70"/>
      <c r="F1490" s="70"/>
      <c r="G1490" s="70"/>
      <c r="H1490" s="70"/>
      <c r="I1490" s="70"/>
      <c r="J1490" s="70"/>
      <c r="K1490" s="70"/>
      <c r="L1490" s="70"/>
    </row>
    <row r="1491" spans="1:12" s="51" customFormat="1" ht="12" x14ac:dyDescent="0.25">
      <c r="A1491" s="69"/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</row>
    <row r="1492" spans="1:12" s="51" customFormat="1" ht="12" x14ac:dyDescent="0.25">
      <c r="A1492" s="69"/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</row>
    <row r="1493" spans="1:12" s="51" customFormat="1" ht="12" x14ac:dyDescent="0.25">
      <c r="A1493" s="69"/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</row>
    <row r="1494" spans="1:12" s="51" customFormat="1" ht="12" x14ac:dyDescent="0.25">
      <c r="A1494" s="69"/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</row>
    <row r="1495" spans="1:12" s="51" customFormat="1" ht="12" x14ac:dyDescent="0.25">
      <c r="A1495" s="69"/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</row>
    <row r="1496" spans="1:12" s="51" customFormat="1" ht="12" x14ac:dyDescent="0.25">
      <c r="A1496" s="69"/>
      <c r="B1496" s="70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</row>
    <row r="1497" spans="1:12" s="51" customFormat="1" ht="12" x14ac:dyDescent="0.25">
      <c r="A1497" s="69"/>
      <c r="B1497" s="70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</row>
    <row r="1498" spans="1:12" s="51" customFormat="1" ht="12" x14ac:dyDescent="0.25">
      <c r="A1498" s="69"/>
      <c r="B1498" s="70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</row>
    <row r="1499" spans="1:12" s="51" customFormat="1" ht="12" x14ac:dyDescent="0.25">
      <c r="A1499" s="69"/>
      <c r="B1499" s="70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</row>
    <row r="1500" spans="1:12" s="51" customFormat="1" ht="12" x14ac:dyDescent="0.25">
      <c r="A1500" s="69"/>
      <c r="B1500" s="70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</row>
    <row r="1501" spans="1:12" s="51" customFormat="1" ht="12" x14ac:dyDescent="0.25">
      <c r="A1501" s="69"/>
      <c r="B1501" s="70"/>
      <c r="C1501" s="70"/>
      <c r="D1501" s="70"/>
      <c r="E1501" s="70"/>
      <c r="F1501" s="70"/>
      <c r="G1501" s="70"/>
      <c r="H1501" s="70"/>
      <c r="I1501" s="70"/>
      <c r="J1501" s="70"/>
      <c r="K1501" s="70"/>
      <c r="L1501" s="70"/>
    </row>
    <row r="1502" spans="1:12" s="51" customFormat="1" ht="12" x14ac:dyDescent="0.25">
      <c r="A1502" s="69"/>
      <c r="B1502" s="70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/>
    </row>
    <row r="1503" spans="1:12" s="51" customFormat="1" ht="12" x14ac:dyDescent="0.25">
      <c r="A1503" s="69"/>
      <c r="B1503" s="70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</row>
    <row r="1504" spans="1:12" s="51" customFormat="1" ht="12" x14ac:dyDescent="0.25">
      <c r="A1504" s="69"/>
      <c r="B1504" s="70"/>
      <c r="C1504" s="70"/>
      <c r="D1504" s="70"/>
      <c r="E1504" s="70"/>
      <c r="F1504" s="70"/>
      <c r="G1504" s="70"/>
      <c r="H1504" s="70"/>
      <c r="I1504" s="70"/>
      <c r="J1504" s="70"/>
      <c r="K1504" s="70"/>
      <c r="L1504" s="70"/>
    </row>
    <row r="1505" spans="1:12" s="51" customFormat="1" ht="12" x14ac:dyDescent="0.25">
      <c r="A1505" s="69"/>
      <c r="B1505" s="70"/>
      <c r="C1505" s="70"/>
      <c r="D1505" s="70"/>
      <c r="E1505" s="70"/>
      <c r="F1505" s="70"/>
      <c r="G1505" s="70"/>
      <c r="H1505" s="70"/>
      <c r="I1505" s="70"/>
      <c r="J1505" s="70"/>
      <c r="K1505" s="70"/>
      <c r="L1505" s="70"/>
    </row>
    <row r="1506" spans="1:12" s="51" customFormat="1" ht="12" x14ac:dyDescent="0.25">
      <c r="A1506" s="69"/>
      <c r="B1506" s="70"/>
      <c r="C1506" s="70"/>
      <c r="D1506" s="70"/>
      <c r="E1506" s="70"/>
      <c r="F1506" s="70"/>
      <c r="G1506" s="70"/>
      <c r="H1506" s="70"/>
      <c r="I1506" s="70"/>
      <c r="J1506" s="70"/>
      <c r="K1506" s="70"/>
      <c r="L1506" s="70"/>
    </row>
    <row r="1507" spans="1:12" s="51" customFormat="1" ht="12" x14ac:dyDescent="0.25">
      <c r="A1507" s="69"/>
      <c r="B1507" s="70"/>
      <c r="C1507" s="70"/>
      <c r="D1507" s="70"/>
      <c r="E1507" s="70"/>
      <c r="F1507" s="70"/>
      <c r="G1507" s="70"/>
      <c r="H1507" s="70"/>
      <c r="I1507" s="70"/>
      <c r="J1507" s="70"/>
      <c r="K1507" s="70"/>
      <c r="L1507" s="70"/>
    </row>
    <row r="1508" spans="1:12" s="51" customFormat="1" ht="12" x14ac:dyDescent="0.25">
      <c r="A1508" s="69"/>
      <c r="B1508" s="70"/>
      <c r="C1508" s="70"/>
      <c r="D1508" s="70"/>
      <c r="E1508" s="70"/>
      <c r="F1508" s="70"/>
      <c r="G1508" s="70"/>
      <c r="H1508" s="70"/>
      <c r="I1508" s="70"/>
      <c r="J1508" s="70"/>
      <c r="K1508" s="70"/>
      <c r="L1508" s="70"/>
    </row>
    <row r="1509" spans="1:12" s="51" customFormat="1" ht="12" x14ac:dyDescent="0.25">
      <c r="A1509" s="69"/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</row>
    <row r="1510" spans="1:12" s="51" customFormat="1" ht="12" x14ac:dyDescent="0.25">
      <c r="A1510" s="69"/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</row>
    <row r="1511" spans="1:12" s="51" customFormat="1" ht="12" x14ac:dyDescent="0.25">
      <c r="A1511" s="69"/>
      <c r="B1511" s="70"/>
      <c r="C1511" s="70"/>
      <c r="D1511" s="70"/>
      <c r="E1511" s="70"/>
      <c r="F1511" s="70"/>
      <c r="G1511" s="70"/>
      <c r="H1511" s="70"/>
      <c r="I1511" s="70"/>
      <c r="J1511" s="70"/>
      <c r="K1511" s="70"/>
      <c r="L1511" s="70"/>
    </row>
    <row r="1512" spans="1:12" s="51" customFormat="1" ht="12" x14ac:dyDescent="0.25">
      <c r="A1512" s="69"/>
      <c r="B1512" s="70"/>
      <c r="C1512" s="70"/>
      <c r="D1512" s="70"/>
      <c r="E1512" s="70"/>
      <c r="F1512" s="70"/>
      <c r="G1512" s="70"/>
      <c r="H1512" s="70"/>
      <c r="I1512" s="70"/>
      <c r="J1512" s="70"/>
      <c r="K1512" s="70"/>
      <c r="L1512" s="70"/>
    </row>
    <row r="1513" spans="1:12" s="51" customFormat="1" ht="12" x14ac:dyDescent="0.25">
      <c r="A1513" s="69"/>
      <c r="B1513" s="70"/>
      <c r="C1513" s="70"/>
      <c r="D1513" s="70"/>
      <c r="E1513" s="70"/>
      <c r="F1513" s="70"/>
      <c r="G1513" s="70"/>
      <c r="H1513" s="70"/>
      <c r="I1513" s="70"/>
      <c r="J1513" s="70"/>
      <c r="K1513" s="70"/>
      <c r="L1513" s="70"/>
    </row>
    <row r="1514" spans="1:12" s="51" customFormat="1" ht="12" x14ac:dyDescent="0.25">
      <c r="A1514" s="69"/>
      <c r="B1514" s="70"/>
      <c r="C1514" s="70"/>
      <c r="D1514" s="70"/>
      <c r="E1514" s="70"/>
      <c r="F1514" s="70"/>
      <c r="G1514" s="70"/>
      <c r="H1514" s="70"/>
      <c r="I1514" s="70"/>
      <c r="J1514" s="70"/>
      <c r="K1514" s="70"/>
      <c r="L1514" s="70"/>
    </row>
    <row r="1515" spans="1:12" s="51" customFormat="1" ht="12" x14ac:dyDescent="0.25">
      <c r="A1515" s="69"/>
      <c r="B1515" s="70"/>
      <c r="C1515" s="70"/>
      <c r="D1515" s="70"/>
      <c r="E1515" s="70"/>
      <c r="F1515" s="70"/>
      <c r="G1515" s="70"/>
      <c r="H1515" s="70"/>
      <c r="I1515" s="70"/>
      <c r="J1515" s="70"/>
      <c r="K1515" s="70"/>
      <c r="L1515" s="70"/>
    </row>
    <row r="1516" spans="1:12" s="51" customFormat="1" ht="12" x14ac:dyDescent="0.25">
      <c r="A1516" s="69"/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</row>
    <row r="1517" spans="1:12" s="51" customFormat="1" ht="12" x14ac:dyDescent="0.25">
      <c r="A1517" s="69"/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</row>
    <row r="1518" spans="1:12" s="51" customFormat="1" ht="12" x14ac:dyDescent="0.25">
      <c r="A1518" s="69"/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</row>
    <row r="1519" spans="1:12" s="51" customFormat="1" ht="12" x14ac:dyDescent="0.25">
      <c r="A1519" s="69"/>
      <c r="B1519" s="70"/>
      <c r="C1519" s="70"/>
      <c r="D1519" s="70"/>
      <c r="E1519" s="70"/>
      <c r="F1519" s="70"/>
      <c r="G1519" s="70"/>
      <c r="H1519" s="70"/>
      <c r="I1519" s="70"/>
      <c r="J1519" s="70"/>
      <c r="K1519" s="70"/>
      <c r="L1519" s="70"/>
    </row>
    <row r="1520" spans="1:12" s="51" customFormat="1" ht="12" x14ac:dyDescent="0.25">
      <c r="A1520" s="69"/>
      <c r="B1520" s="70"/>
      <c r="C1520" s="70"/>
      <c r="D1520" s="70"/>
      <c r="E1520" s="70"/>
      <c r="F1520" s="70"/>
      <c r="G1520" s="70"/>
      <c r="H1520" s="70"/>
      <c r="I1520" s="70"/>
      <c r="J1520" s="70"/>
      <c r="K1520" s="70"/>
      <c r="L1520" s="70"/>
    </row>
    <row r="1521" spans="1:12" s="51" customFormat="1" ht="12" x14ac:dyDescent="0.25">
      <c r="A1521" s="69"/>
      <c r="B1521" s="70"/>
      <c r="C1521" s="70"/>
      <c r="D1521" s="70"/>
      <c r="E1521" s="70"/>
      <c r="F1521" s="70"/>
      <c r="G1521" s="70"/>
      <c r="H1521" s="70"/>
      <c r="I1521" s="70"/>
      <c r="J1521" s="70"/>
      <c r="K1521" s="70"/>
      <c r="L1521" s="70"/>
    </row>
    <row r="1522" spans="1:12" s="51" customFormat="1" ht="12" x14ac:dyDescent="0.25">
      <c r="A1522" s="69"/>
      <c r="B1522" s="70"/>
      <c r="C1522" s="70"/>
      <c r="D1522" s="70"/>
      <c r="E1522" s="70"/>
      <c r="F1522" s="70"/>
      <c r="G1522" s="70"/>
      <c r="H1522" s="70"/>
      <c r="I1522" s="70"/>
      <c r="J1522" s="70"/>
      <c r="K1522" s="70"/>
      <c r="L1522" s="70"/>
    </row>
    <row r="1523" spans="1:12" s="51" customFormat="1" ht="12" x14ac:dyDescent="0.25">
      <c r="A1523" s="69"/>
      <c r="B1523" s="70"/>
      <c r="C1523" s="70"/>
      <c r="D1523" s="70"/>
      <c r="E1523" s="70"/>
      <c r="F1523" s="70"/>
      <c r="G1523" s="70"/>
      <c r="H1523" s="70"/>
      <c r="I1523" s="70"/>
      <c r="J1523" s="70"/>
      <c r="K1523" s="70"/>
      <c r="L1523" s="70"/>
    </row>
    <row r="1524" spans="1:12" s="51" customFormat="1" ht="12" x14ac:dyDescent="0.25">
      <c r="A1524" s="69"/>
      <c r="B1524" s="70"/>
      <c r="C1524" s="70"/>
      <c r="D1524" s="70"/>
      <c r="E1524" s="70"/>
      <c r="F1524" s="70"/>
      <c r="G1524" s="70"/>
      <c r="H1524" s="70"/>
      <c r="I1524" s="70"/>
      <c r="J1524" s="70"/>
      <c r="K1524" s="70"/>
      <c r="L1524" s="70"/>
    </row>
    <row r="1525" spans="1:12" s="51" customFormat="1" ht="12" x14ac:dyDescent="0.25">
      <c r="A1525" s="69"/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</row>
    <row r="1526" spans="1:12" s="51" customFormat="1" ht="12" x14ac:dyDescent="0.25">
      <c r="A1526" s="69"/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</row>
    <row r="1527" spans="1:12" s="51" customFormat="1" ht="12" x14ac:dyDescent="0.25">
      <c r="A1527" s="69"/>
      <c r="B1527" s="70"/>
      <c r="C1527" s="70"/>
      <c r="D1527" s="70"/>
      <c r="E1527" s="70"/>
      <c r="F1527" s="70"/>
      <c r="G1527" s="70"/>
      <c r="H1527" s="70"/>
      <c r="I1527" s="70"/>
      <c r="J1527" s="70"/>
      <c r="K1527" s="70"/>
      <c r="L1527" s="70"/>
    </row>
    <row r="1528" spans="1:12" s="51" customFormat="1" ht="12" x14ac:dyDescent="0.25">
      <c r="A1528" s="69"/>
      <c r="B1528" s="70"/>
      <c r="C1528" s="70"/>
      <c r="D1528" s="70"/>
      <c r="E1528" s="70"/>
      <c r="F1528" s="70"/>
      <c r="G1528" s="70"/>
      <c r="H1528" s="70"/>
      <c r="I1528" s="70"/>
      <c r="J1528" s="70"/>
      <c r="K1528" s="70"/>
      <c r="L1528" s="70"/>
    </row>
    <row r="1529" spans="1:12" s="51" customFormat="1" ht="12" x14ac:dyDescent="0.25">
      <c r="A1529" s="69"/>
      <c r="B1529" s="70"/>
      <c r="C1529" s="70"/>
      <c r="D1529" s="70"/>
      <c r="E1529" s="70"/>
      <c r="F1529" s="70"/>
      <c r="G1529" s="70"/>
      <c r="H1529" s="70"/>
      <c r="I1529" s="70"/>
      <c r="J1529" s="70"/>
      <c r="K1529" s="70"/>
      <c r="L1529" s="70"/>
    </row>
    <row r="1530" spans="1:12" s="51" customFormat="1" ht="12" x14ac:dyDescent="0.25">
      <c r="A1530" s="69"/>
      <c r="B1530" s="70"/>
      <c r="C1530" s="70"/>
      <c r="D1530" s="70"/>
      <c r="E1530" s="70"/>
      <c r="F1530" s="70"/>
      <c r="G1530" s="70"/>
      <c r="H1530" s="70"/>
      <c r="I1530" s="70"/>
      <c r="J1530" s="70"/>
      <c r="K1530" s="70"/>
      <c r="L1530" s="70"/>
    </row>
    <row r="1531" spans="1:12" s="51" customFormat="1" ht="12" x14ac:dyDescent="0.25">
      <c r="A1531" s="69"/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</row>
    <row r="1532" spans="1:12" s="51" customFormat="1" ht="12" x14ac:dyDescent="0.25">
      <c r="A1532" s="69"/>
      <c r="B1532" s="70"/>
      <c r="C1532" s="70"/>
      <c r="D1532" s="70"/>
      <c r="E1532" s="70"/>
      <c r="F1532" s="70"/>
      <c r="G1532" s="70"/>
      <c r="H1532" s="70"/>
      <c r="I1532" s="70"/>
      <c r="J1532" s="70"/>
      <c r="K1532" s="70"/>
      <c r="L1532" s="70"/>
    </row>
    <row r="1533" spans="1:12" s="51" customFormat="1" ht="12" x14ac:dyDescent="0.25">
      <c r="A1533" s="69"/>
      <c r="B1533" s="70"/>
      <c r="C1533" s="70"/>
      <c r="D1533" s="70"/>
      <c r="E1533" s="70"/>
      <c r="F1533" s="70"/>
      <c r="G1533" s="70"/>
      <c r="H1533" s="70"/>
      <c r="I1533" s="70"/>
      <c r="J1533" s="70"/>
      <c r="K1533" s="70"/>
      <c r="L1533" s="70"/>
    </row>
    <row r="1534" spans="1:12" s="51" customFormat="1" ht="12" x14ac:dyDescent="0.25">
      <c r="A1534" s="69"/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/>
    </row>
    <row r="1535" spans="1:12" s="51" customFormat="1" ht="12" x14ac:dyDescent="0.25">
      <c r="A1535" s="69"/>
      <c r="B1535" s="70"/>
      <c r="C1535" s="70"/>
      <c r="D1535" s="70"/>
      <c r="E1535" s="70"/>
      <c r="F1535" s="70"/>
      <c r="G1535" s="70"/>
      <c r="H1535" s="70"/>
      <c r="I1535" s="70"/>
      <c r="J1535" s="70"/>
      <c r="K1535" s="70"/>
      <c r="L1535" s="70"/>
    </row>
    <row r="1536" spans="1:12" s="51" customFormat="1" ht="12" x14ac:dyDescent="0.25">
      <c r="A1536" s="69"/>
      <c r="B1536" s="70"/>
      <c r="C1536" s="70"/>
      <c r="D1536" s="70"/>
      <c r="E1536" s="70"/>
      <c r="F1536" s="70"/>
      <c r="G1536" s="70"/>
      <c r="H1536" s="70"/>
      <c r="I1536" s="70"/>
      <c r="J1536" s="70"/>
      <c r="K1536" s="70"/>
      <c r="L1536" s="70"/>
    </row>
    <row r="1537" spans="1:12" s="51" customFormat="1" ht="12" x14ac:dyDescent="0.25">
      <c r="A1537" s="69"/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</row>
    <row r="1538" spans="1:12" s="51" customFormat="1" ht="12" x14ac:dyDescent="0.25">
      <c r="A1538" s="69"/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</row>
    <row r="1539" spans="1:12" s="51" customFormat="1" ht="12" x14ac:dyDescent="0.25">
      <c r="A1539" s="69"/>
      <c r="B1539" s="70"/>
      <c r="C1539" s="70"/>
      <c r="D1539" s="70"/>
      <c r="E1539" s="70"/>
      <c r="F1539" s="70"/>
      <c r="G1539" s="70"/>
      <c r="H1539" s="70"/>
      <c r="I1539" s="70"/>
      <c r="J1539" s="70"/>
      <c r="K1539" s="70"/>
      <c r="L1539" s="70"/>
    </row>
    <row r="1540" spans="1:12" s="51" customFormat="1" ht="12" x14ac:dyDescent="0.25">
      <c r="A1540" s="69"/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/>
    </row>
    <row r="1541" spans="1:12" s="51" customFormat="1" ht="12" x14ac:dyDescent="0.25">
      <c r="A1541" s="69"/>
      <c r="B1541" s="70"/>
      <c r="C1541" s="70"/>
      <c r="D1541" s="70"/>
      <c r="E1541" s="70"/>
      <c r="F1541" s="70"/>
      <c r="G1541" s="70"/>
      <c r="H1541" s="70"/>
      <c r="I1541" s="70"/>
      <c r="J1541" s="70"/>
      <c r="K1541" s="70"/>
      <c r="L1541" s="70"/>
    </row>
    <row r="1542" spans="1:12" s="51" customFormat="1" ht="12" x14ac:dyDescent="0.25">
      <c r="A1542" s="69"/>
      <c r="B1542" s="70"/>
      <c r="C1542" s="70"/>
      <c r="D1542" s="70"/>
      <c r="E1542" s="70"/>
      <c r="F1542" s="70"/>
      <c r="G1542" s="70"/>
      <c r="H1542" s="70"/>
      <c r="I1542" s="70"/>
      <c r="J1542" s="70"/>
      <c r="K1542" s="70"/>
      <c r="L1542" s="70"/>
    </row>
    <row r="1543" spans="1:12" s="51" customFormat="1" ht="12" x14ac:dyDescent="0.25">
      <c r="A1543" s="69"/>
      <c r="B1543" s="70"/>
      <c r="C1543" s="70"/>
      <c r="D1543" s="70"/>
      <c r="E1543" s="70"/>
      <c r="F1543" s="70"/>
      <c r="G1543" s="70"/>
      <c r="H1543" s="70"/>
      <c r="I1543" s="70"/>
      <c r="J1543" s="70"/>
      <c r="K1543" s="70"/>
      <c r="L1543" s="70"/>
    </row>
    <row r="1544" spans="1:12" s="51" customFormat="1" ht="12" x14ac:dyDescent="0.25">
      <c r="A1544" s="69"/>
      <c r="B1544" s="70"/>
      <c r="C1544" s="70"/>
      <c r="D1544" s="70"/>
      <c r="E1544" s="70"/>
      <c r="F1544" s="70"/>
      <c r="G1544" s="70"/>
      <c r="H1544" s="70"/>
      <c r="I1544" s="70"/>
      <c r="J1544" s="70"/>
      <c r="K1544" s="70"/>
      <c r="L1544" s="70"/>
    </row>
    <row r="1545" spans="1:12" s="51" customFormat="1" ht="12" x14ac:dyDescent="0.25">
      <c r="A1545" s="69"/>
      <c r="B1545" s="70"/>
      <c r="C1545" s="70"/>
      <c r="D1545" s="70"/>
      <c r="E1545" s="70"/>
      <c r="F1545" s="70"/>
      <c r="G1545" s="70"/>
      <c r="H1545" s="70"/>
      <c r="I1545" s="70"/>
      <c r="J1545" s="70"/>
      <c r="K1545" s="70"/>
      <c r="L1545" s="70"/>
    </row>
    <row r="1546" spans="1:12" s="51" customFormat="1" ht="12" x14ac:dyDescent="0.25">
      <c r="A1546" s="69"/>
      <c r="B1546" s="70"/>
      <c r="C1546" s="70"/>
      <c r="D1546" s="70"/>
      <c r="E1546" s="70"/>
      <c r="F1546" s="70"/>
      <c r="G1546" s="70"/>
      <c r="H1546" s="70"/>
      <c r="I1546" s="70"/>
      <c r="J1546" s="70"/>
      <c r="K1546" s="70"/>
      <c r="L1546" s="70"/>
    </row>
    <row r="1547" spans="1:12" s="51" customFormat="1" ht="12" x14ac:dyDescent="0.25">
      <c r="A1547" s="69"/>
      <c r="B1547" s="70"/>
      <c r="C1547" s="70"/>
      <c r="D1547" s="70"/>
      <c r="E1547" s="70"/>
      <c r="F1547" s="70"/>
      <c r="G1547" s="70"/>
      <c r="H1547" s="70"/>
      <c r="I1547" s="70"/>
      <c r="J1547" s="70"/>
      <c r="K1547" s="70"/>
      <c r="L1547" s="70"/>
    </row>
    <row r="1548" spans="1:12" s="51" customFormat="1" ht="12" x14ac:dyDescent="0.25">
      <c r="A1548" s="69"/>
      <c r="B1548" s="70"/>
      <c r="C1548" s="70"/>
      <c r="D1548" s="70"/>
      <c r="E1548" s="70"/>
      <c r="F1548" s="70"/>
      <c r="G1548" s="70"/>
      <c r="H1548" s="70"/>
      <c r="I1548" s="70"/>
      <c r="J1548" s="70"/>
      <c r="K1548" s="70"/>
      <c r="L1548" s="70"/>
    </row>
    <row r="1549" spans="1:12" s="51" customFormat="1" ht="12" x14ac:dyDescent="0.25">
      <c r="A1549" s="69"/>
      <c r="B1549" s="70"/>
      <c r="C1549" s="70"/>
      <c r="D1549" s="70"/>
      <c r="E1549" s="70"/>
      <c r="F1549" s="70"/>
      <c r="G1549" s="70"/>
      <c r="H1549" s="70"/>
      <c r="I1549" s="70"/>
      <c r="J1549" s="70"/>
      <c r="K1549" s="70"/>
      <c r="L1549" s="70"/>
    </row>
    <row r="1550" spans="1:12" s="51" customFormat="1" ht="12" x14ac:dyDescent="0.25">
      <c r="A1550" s="69"/>
      <c r="B1550" s="70"/>
      <c r="C1550" s="70"/>
      <c r="D1550" s="70"/>
      <c r="E1550" s="70"/>
      <c r="F1550" s="70"/>
      <c r="G1550" s="70"/>
      <c r="H1550" s="70"/>
      <c r="I1550" s="70"/>
      <c r="J1550" s="70"/>
      <c r="K1550" s="70"/>
      <c r="L1550" s="70"/>
    </row>
    <row r="1551" spans="1:12" s="51" customFormat="1" ht="12" x14ac:dyDescent="0.25">
      <c r="A1551" s="69"/>
      <c r="B1551" s="70"/>
      <c r="C1551" s="70"/>
      <c r="D1551" s="70"/>
      <c r="E1551" s="70"/>
      <c r="F1551" s="70"/>
      <c r="G1551" s="70"/>
      <c r="H1551" s="70"/>
      <c r="I1551" s="70"/>
      <c r="J1551" s="70"/>
      <c r="K1551" s="70"/>
      <c r="L1551" s="70"/>
    </row>
    <row r="1552" spans="1:12" s="51" customFormat="1" ht="12" x14ac:dyDescent="0.25">
      <c r="A1552" s="69"/>
      <c r="B1552" s="70"/>
      <c r="C1552" s="70"/>
      <c r="D1552" s="70"/>
      <c r="E1552" s="70"/>
      <c r="F1552" s="70"/>
      <c r="G1552" s="70"/>
      <c r="H1552" s="70"/>
      <c r="I1552" s="70"/>
      <c r="J1552" s="70"/>
      <c r="K1552" s="70"/>
      <c r="L1552" s="70"/>
    </row>
    <row r="1553" spans="1:12" s="51" customFormat="1" ht="12" x14ac:dyDescent="0.25">
      <c r="A1553" s="69"/>
      <c r="B1553" s="70"/>
      <c r="C1553" s="70"/>
      <c r="D1553" s="70"/>
      <c r="E1553" s="70"/>
      <c r="F1553" s="70"/>
      <c r="G1553" s="70"/>
      <c r="H1553" s="70"/>
      <c r="I1553" s="70"/>
      <c r="J1553" s="70"/>
      <c r="K1553" s="70"/>
      <c r="L1553" s="70"/>
    </row>
    <row r="1554" spans="1:12" s="51" customFormat="1" ht="12" x14ac:dyDescent="0.25">
      <c r="A1554" s="69"/>
      <c r="B1554" s="70"/>
      <c r="C1554" s="70"/>
      <c r="D1554" s="70"/>
      <c r="E1554" s="70"/>
      <c r="F1554" s="70"/>
      <c r="G1554" s="70"/>
      <c r="H1554" s="70"/>
      <c r="I1554" s="70"/>
      <c r="J1554" s="70"/>
      <c r="K1554" s="70"/>
      <c r="L1554" s="70"/>
    </row>
    <row r="1555" spans="1:12" s="51" customFormat="1" ht="12" x14ac:dyDescent="0.25">
      <c r="A1555" s="69"/>
      <c r="B1555" s="70"/>
      <c r="C1555" s="70"/>
      <c r="D1555" s="70"/>
      <c r="E1555" s="70"/>
      <c r="F1555" s="70"/>
      <c r="G1555" s="70"/>
      <c r="H1555" s="70"/>
      <c r="I1555" s="70"/>
      <c r="J1555" s="70"/>
      <c r="K1555" s="70"/>
      <c r="L1555" s="70"/>
    </row>
    <row r="1556" spans="1:12" s="51" customFormat="1" ht="12" x14ac:dyDescent="0.25">
      <c r="A1556" s="69"/>
      <c r="B1556" s="70"/>
      <c r="C1556" s="70"/>
      <c r="D1556" s="70"/>
      <c r="E1556" s="70"/>
      <c r="F1556" s="70"/>
      <c r="G1556" s="70"/>
      <c r="H1556" s="70"/>
      <c r="I1556" s="70"/>
      <c r="J1556" s="70"/>
      <c r="K1556" s="70"/>
      <c r="L1556" s="70"/>
    </row>
    <row r="1557" spans="1:12" s="51" customFormat="1" ht="12" x14ac:dyDescent="0.25">
      <c r="A1557" s="69"/>
      <c r="B1557" s="70"/>
      <c r="C1557" s="70"/>
      <c r="D1557" s="70"/>
      <c r="E1557" s="70"/>
      <c r="F1557" s="70"/>
      <c r="G1557" s="70"/>
      <c r="H1557" s="70"/>
      <c r="I1557" s="70"/>
      <c r="J1557" s="70"/>
      <c r="K1557" s="70"/>
      <c r="L1557" s="70"/>
    </row>
    <row r="1558" spans="1:12" s="51" customFormat="1" ht="12" x14ac:dyDescent="0.25">
      <c r="A1558" s="69"/>
      <c r="B1558" s="70"/>
      <c r="C1558" s="70"/>
      <c r="D1558" s="70"/>
      <c r="E1558" s="70"/>
      <c r="F1558" s="70"/>
      <c r="G1558" s="70"/>
      <c r="H1558" s="70"/>
      <c r="I1558" s="70"/>
      <c r="J1558" s="70"/>
      <c r="K1558" s="70"/>
      <c r="L1558" s="70"/>
    </row>
    <row r="1559" spans="1:12" s="51" customFormat="1" ht="12" x14ac:dyDescent="0.25">
      <c r="A1559" s="69"/>
      <c r="B1559" s="70"/>
      <c r="C1559" s="70"/>
      <c r="D1559" s="70"/>
      <c r="E1559" s="70"/>
      <c r="F1559" s="70"/>
      <c r="G1559" s="70"/>
      <c r="H1559" s="70"/>
      <c r="I1559" s="70"/>
      <c r="J1559" s="70"/>
      <c r="K1559" s="70"/>
      <c r="L1559" s="70"/>
    </row>
    <row r="1560" spans="1:12" s="51" customFormat="1" ht="12" x14ac:dyDescent="0.25">
      <c r="A1560" s="69"/>
      <c r="B1560" s="70"/>
      <c r="C1560" s="70"/>
      <c r="D1560" s="70"/>
      <c r="E1560" s="70"/>
      <c r="F1560" s="70"/>
      <c r="G1560" s="70"/>
      <c r="H1560" s="70"/>
      <c r="I1560" s="70"/>
      <c r="J1560" s="70"/>
      <c r="K1560" s="70"/>
      <c r="L1560" s="70"/>
    </row>
    <row r="1561" spans="1:12" s="51" customFormat="1" ht="12" x14ac:dyDescent="0.25">
      <c r="A1561" s="69"/>
      <c r="B1561" s="70"/>
      <c r="C1561" s="70"/>
      <c r="D1561" s="70"/>
      <c r="E1561" s="70"/>
      <c r="F1561" s="70"/>
      <c r="G1561" s="70"/>
      <c r="H1561" s="70"/>
      <c r="I1561" s="70"/>
      <c r="J1561" s="70"/>
      <c r="K1561" s="70"/>
      <c r="L1561" s="70"/>
    </row>
    <row r="1562" spans="1:12" s="51" customFormat="1" ht="12" x14ac:dyDescent="0.25">
      <c r="A1562" s="69"/>
      <c r="B1562" s="70"/>
      <c r="C1562" s="70"/>
      <c r="D1562" s="70"/>
      <c r="E1562" s="70"/>
      <c r="F1562" s="70"/>
      <c r="G1562" s="70"/>
      <c r="H1562" s="70"/>
      <c r="I1562" s="70"/>
      <c r="J1562" s="70"/>
      <c r="K1562" s="70"/>
      <c r="L1562" s="70"/>
    </row>
    <row r="1563" spans="1:12" s="51" customFormat="1" ht="12" x14ac:dyDescent="0.25">
      <c r="A1563" s="69"/>
      <c r="B1563" s="70"/>
      <c r="C1563" s="70"/>
      <c r="D1563" s="70"/>
      <c r="E1563" s="70"/>
      <c r="F1563" s="70"/>
      <c r="G1563" s="70"/>
      <c r="H1563" s="70"/>
      <c r="I1563" s="70"/>
      <c r="J1563" s="70"/>
      <c r="K1563" s="70"/>
      <c r="L1563" s="70"/>
    </row>
    <row r="1564" spans="1:12" s="51" customFormat="1" ht="12" x14ac:dyDescent="0.25">
      <c r="A1564" s="69"/>
      <c r="B1564" s="70"/>
      <c r="C1564" s="70"/>
      <c r="D1564" s="70"/>
      <c r="E1564" s="70"/>
      <c r="F1564" s="70"/>
      <c r="G1564" s="70"/>
      <c r="H1564" s="70"/>
      <c r="I1564" s="70"/>
      <c r="J1564" s="70"/>
      <c r="K1564" s="70"/>
      <c r="L1564" s="70"/>
    </row>
    <row r="1565" spans="1:12" s="51" customFormat="1" ht="12" x14ac:dyDescent="0.25">
      <c r="A1565" s="69"/>
      <c r="B1565" s="70"/>
      <c r="C1565" s="70"/>
      <c r="D1565" s="70"/>
      <c r="E1565" s="70"/>
      <c r="F1565" s="70"/>
      <c r="G1565" s="70"/>
      <c r="H1565" s="70"/>
      <c r="I1565" s="70"/>
      <c r="J1565" s="70"/>
      <c r="K1565" s="70"/>
      <c r="L1565" s="70"/>
    </row>
    <row r="1566" spans="1:12" s="51" customFormat="1" ht="12" x14ac:dyDescent="0.25">
      <c r="A1566" s="69"/>
      <c r="B1566" s="70"/>
      <c r="C1566" s="70"/>
      <c r="D1566" s="70"/>
      <c r="E1566" s="70"/>
      <c r="F1566" s="70"/>
      <c r="G1566" s="70"/>
      <c r="H1566" s="70"/>
      <c r="I1566" s="70"/>
      <c r="J1566" s="70"/>
      <c r="K1566" s="70"/>
      <c r="L1566" s="70"/>
    </row>
    <row r="1567" spans="1:12" s="51" customFormat="1" ht="12" x14ac:dyDescent="0.25">
      <c r="A1567" s="69"/>
      <c r="B1567" s="70"/>
      <c r="C1567" s="70"/>
      <c r="D1567" s="70"/>
      <c r="E1567" s="70"/>
      <c r="F1567" s="70"/>
      <c r="G1567" s="70"/>
      <c r="H1567" s="70"/>
      <c r="I1567" s="70"/>
      <c r="J1567" s="70"/>
      <c r="K1567" s="70"/>
      <c r="L1567" s="70"/>
    </row>
    <row r="1568" spans="1:12" s="51" customFormat="1" ht="12" x14ac:dyDescent="0.25">
      <c r="A1568" s="69"/>
      <c r="B1568" s="70"/>
      <c r="C1568" s="70"/>
      <c r="D1568" s="70"/>
      <c r="E1568" s="70"/>
      <c r="F1568" s="70"/>
      <c r="G1568" s="70"/>
      <c r="H1568" s="70"/>
      <c r="I1568" s="70"/>
      <c r="J1568" s="70"/>
      <c r="K1568" s="70"/>
      <c r="L1568" s="70"/>
    </row>
    <row r="1569" spans="1:12" s="51" customFormat="1" ht="12" x14ac:dyDescent="0.25">
      <c r="A1569" s="69"/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</row>
    <row r="1570" spans="1:12" s="51" customFormat="1" ht="12" x14ac:dyDescent="0.25">
      <c r="A1570" s="69"/>
      <c r="B1570" s="70"/>
      <c r="C1570" s="70"/>
      <c r="D1570" s="70"/>
      <c r="E1570" s="70"/>
      <c r="F1570" s="70"/>
      <c r="G1570" s="70"/>
      <c r="H1570" s="70"/>
      <c r="I1570" s="70"/>
      <c r="J1570" s="70"/>
      <c r="K1570" s="70"/>
      <c r="L1570" s="70"/>
    </row>
    <row r="1571" spans="1:12" s="51" customFormat="1" ht="12" x14ac:dyDescent="0.25">
      <c r="A1571" s="69"/>
      <c r="B1571" s="70"/>
      <c r="C1571" s="70"/>
      <c r="D1571" s="70"/>
      <c r="E1571" s="70"/>
      <c r="F1571" s="70"/>
      <c r="G1571" s="70"/>
      <c r="H1571" s="70"/>
      <c r="I1571" s="70"/>
      <c r="J1571" s="70"/>
      <c r="K1571" s="70"/>
      <c r="L1571" s="70"/>
    </row>
    <row r="1572" spans="1:12" s="51" customFormat="1" ht="12" x14ac:dyDescent="0.25">
      <c r="A1572" s="69"/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</row>
    <row r="1573" spans="1:12" s="51" customFormat="1" ht="12" x14ac:dyDescent="0.25">
      <c r="A1573" s="69"/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</row>
    <row r="1574" spans="1:12" s="51" customFormat="1" ht="12" x14ac:dyDescent="0.25">
      <c r="A1574" s="69"/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</row>
    <row r="1575" spans="1:12" s="51" customFormat="1" ht="12" x14ac:dyDescent="0.25">
      <c r="A1575" s="69"/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/>
    </row>
    <row r="1576" spans="1:12" s="51" customFormat="1" ht="12" x14ac:dyDescent="0.25">
      <c r="A1576" s="69"/>
      <c r="B1576" s="70"/>
      <c r="C1576" s="70"/>
      <c r="D1576" s="70"/>
      <c r="E1576" s="70"/>
      <c r="F1576" s="70"/>
      <c r="G1576" s="70"/>
      <c r="H1576" s="70"/>
      <c r="I1576" s="70"/>
      <c r="J1576" s="70"/>
      <c r="K1576" s="70"/>
      <c r="L1576" s="70"/>
    </row>
    <row r="1577" spans="1:12" s="51" customFormat="1" ht="12" x14ac:dyDescent="0.25">
      <c r="A1577" s="69"/>
      <c r="B1577" s="70"/>
      <c r="C1577" s="70"/>
      <c r="D1577" s="70"/>
      <c r="E1577" s="70"/>
      <c r="F1577" s="70"/>
      <c r="G1577" s="70"/>
      <c r="H1577" s="70"/>
      <c r="I1577" s="70"/>
      <c r="J1577" s="70"/>
      <c r="K1577" s="70"/>
      <c r="L1577" s="70"/>
    </row>
    <row r="1578" spans="1:12" s="51" customFormat="1" ht="12" x14ac:dyDescent="0.25">
      <c r="A1578" s="69"/>
      <c r="B1578" s="70"/>
      <c r="C1578" s="70"/>
      <c r="D1578" s="70"/>
      <c r="E1578" s="70"/>
      <c r="F1578" s="70"/>
      <c r="G1578" s="70"/>
      <c r="H1578" s="70"/>
      <c r="I1578" s="70"/>
      <c r="J1578" s="70"/>
      <c r="K1578" s="70"/>
      <c r="L1578" s="70"/>
    </row>
    <row r="1579" spans="1:12" s="51" customFormat="1" ht="12" x14ac:dyDescent="0.25">
      <c r="A1579" s="69"/>
      <c r="B1579" s="70"/>
      <c r="C1579" s="70"/>
      <c r="D1579" s="70"/>
      <c r="E1579" s="70"/>
      <c r="F1579" s="70"/>
      <c r="G1579" s="70"/>
      <c r="H1579" s="70"/>
      <c r="I1579" s="70"/>
      <c r="J1579" s="70"/>
      <c r="K1579" s="70"/>
      <c r="L1579" s="70"/>
    </row>
    <row r="1580" spans="1:12" s="51" customFormat="1" ht="12" x14ac:dyDescent="0.25">
      <c r="A1580" s="69"/>
      <c r="B1580" s="70"/>
      <c r="C1580" s="70"/>
      <c r="D1580" s="70"/>
      <c r="E1580" s="70"/>
      <c r="F1580" s="70"/>
      <c r="G1580" s="70"/>
      <c r="H1580" s="70"/>
      <c r="I1580" s="70"/>
      <c r="J1580" s="70"/>
      <c r="K1580" s="70"/>
      <c r="L1580" s="70"/>
    </row>
    <row r="1581" spans="1:12" s="51" customFormat="1" ht="12" x14ac:dyDescent="0.25">
      <c r="A1581" s="69"/>
      <c r="B1581" s="70"/>
      <c r="C1581" s="70"/>
      <c r="D1581" s="70"/>
      <c r="E1581" s="70"/>
      <c r="F1581" s="70"/>
      <c r="G1581" s="70"/>
      <c r="H1581" s="70"/>
      <c r="I1581" s="70"/>
      <c r="J1581" s="70"/>
      <c r="K1581" s="70"/>
      <c r="L1581" s="70"/>
    </row>
    <row r="1582" spans="1:12" s="51" customFormat="1" ht="12" x14ac:dyDescent="0.25">
      <c r="A1582" s="69"/>
      <c r="B1582" s="70"/>
      <c r="C1582" s="70"/>
      <c r="D1582" s="70"/>
      <c r="E1582" s="70"/>
      <c r="F1582" s="70"/>
      <c r="G1582" s="70"/>
      <c r="H1582" s="70"/>
      <c r="I1582" s="70"/>
      <c r="J1582" s="70"/>
      <c r="K1582" s="70"/>
      <c r="L1582" s="70"/>
    </row>
    <row r="1583" spans="1:12" s="51" customFormat="1" ht="12" x14ac:dyDescent="0.25">
      <c r="A1583" s="69"/>
      <c r="B1583" s="70"/>
      <c r="C1583" s="70"/>
      <c r="D1583" s="70"/>
      <c r="E1583" s="70"/>
      <c r="F1583" s="70"/>
      <c r="G1583" s="70"/>
      <c r="H1583" s="70"/>
      <c r="I1583" s="70"/>
      <c r="J1583" s="70"/>
      <c r="K1583" s="70"/>
      <c r="L1583" s="70"/>
    </row>
    <row r="1584" spans="1:12" s="51" customFormat="1" ht="12" x14ac:dyDescent="0.25">
      <c r="A1584" s="69"/>
      <c r="B1584" s="70"/>
      <c r="C1584" s="70"/>
      <c r="D1584" s="70"/>
      <c r="E1584" s="70"/>
      <c r="F1584" s="70"/>
      <c r="G1584" s="70"/>
      <c r="H1584" s="70"/>
      <c r="I1584" s="70"/>
      <c r="J1584" s="70"/>
      <c r="K1584" s="70"/>
      <c r="L1584" s="70"/>
    </row>
    <row r="1585" spans="1:12" s="51" customFormat="1" ht="12" x14ac:dyDescent="0.25">
      <c r="A1585" s="69"/>
      <c r="B1585" s="70"/>
      <c r="C1585" s="70"/>
      <c r="D1585" s="70"/>
      <c r="E1585" s="70"/>
      <c r="F1585" s="70"/>
      <c r="G1585" s="70"/>
      <c r="H1585" s="70"/>
      <c r="I1585" s="70"/>
      <c r="J1585" s="70"/>
      <c r="K1585" s="70"/>
      <c r="L1585" s="70"/>
    </row>
    <row r="1586" spans="1:12" s="51" customFormat="1" ht="12" x14ac:dyDescent="0.25">
      <c r="A1586" s="69"/>
      <c r="B1586" s="70"/>
      <c r="C1586" s="70"/>
      <c r="D1586" s="70"/>
      <c r="E1586" s="70"/>
      <c r="F1586" s="70"/>
      <c r="G1586" s="70"/>
      <c r="H1586" s="70"/>
      <c r="I1586" s="70"/>
      <c r="J1586" s="70"/>
      <c r="K1586" s="70"/>
      <c r="L1586" s="70"/>
    </row>
    <row r="1587" spans="1:12" s="51" customFormat="1" ht="12" x14ac:dyDescent="0.25">
      <c r="A1587" s="69"/>
      <c r="B1587" s="70"/>
      <c r="C1587" s="70"/>
      <c r="D1587" s="70"/>
      <c r="E1587" s="70"/>
      <c r="F1587" s="70"/>
      <c r="G1587" s="70"/>
      <c r="H1587" s="70"/>
      <c r="I1587" s="70"/>
      <c r="J1587" s="70"/>
      <c r="K1587" s="70"/>
      <c r="L1587" s="70"/>
    </row>
    <row r="1588" spans="1:12" s="51" customFormat="1" ht="12" x14ac:dyDescent="0.25">
      <c r="A1588" s="69"/>
      <c r="B1588" s="70"/>
      <c r="C1588" s="70"/>
      <c r="D1588" s="70"/>
      <c r="E1588" s="70"/>
      <c r="F1588" s="70"/>
      <c r="G1588" s="70"/>
      <c r="H1588" s="70"/>
      <c r="I1588" s="70"/>
      <c r="J1588" s="70"/>
      <c r="K1588" s="70"/>
      <c r="L1588" s="70"/>
    </row>
    <row r="1589" spans="1:12" s="51" customFormat="1" ht="12" x14ac:dyDescent="0.25">
      <c r="A1589" s="69"/>
      <c r="B1589" s="70"/>
      <c r="C1589" s="70"/>
      <c r="D1589" s="70"/>
      <c r="E1589" s="70"/>
      <c r="F1589" s="70"/>
      <c r="G1589" s="70"/>
      <c r="H1589" s="70"/>
      <c r="I1589" s="70"/>
      <c r="J1589" s="70"/>
      <c r="K1589" s="70"/>
      <c r="L1589" s="70"/>
    </row>
    <row r="1590" spans="1:12" s="51" customFormat="1" ht="12" x14ac:dyDescent="0.25">
      <c r="A1590" s="69"/>
      <c r="B1590" s="70"/>
      <c r="C1590" s="70"/>
      <c r="D1590" s="70"/>
      <c r="E1590" s="70"/>
      <c r="F1590" s="70"/>
      <c r="G1590" s="70"/>
      <c r="H1590" s="70"/>
      <c r="I1590" s="70"/>
      <c r="J1590" s="70"/>
      <c r="K1590" s="70"/>
      <c r="L1590" s="70"/>
    </row>
    <row r="1591" spans="1:12" s="51" customFormat="1" ht="12" x14ac:dyDescent="0.25">
      <c r="A1591" s="69"/>
      <c r="B1591" s="70"/>
      <c r="C1591" s="70"/>
      <c r="D1591" s="70"/>
      <c r="E1591" s="70"/>
      <c r="F1591" s="70"/>
      <c r="G1591" s="70"/>
      <c r="H1591" s="70"/>
      <c r="I1591" s="70"/>
      <c r="J1591" s="70"/>
      <c r="K1591" s="70"/>
      <c r="L1591" s="70"/>
    </row>
    <row r="1592" spans="1:12" s="51" customFormat="1" ht="12" x14ac:dyDescent="0.25">
      <c r="A1592" s="69"/>
      <c r="B1592" s="70"/>
      <c r="C1592" s="70"/>
      <c r="D1592" s="70"/>
      <c r="E1592" s="70"/>
      <c r="F1592" s="70"/>
      <c r="G1592" s="70"/>
      <c r="H1592" s="70"/>
      <c r="I1592" s="70"/>
      <c r="J1592" s="70"/>
      <c r="K1592" s="70"/>
      <c r="L1592" s="70"/>
    </row>
    <row r="1593" spans="1:12" s="51" customFormat="1" ht="12" x14ac:dyDescent="0.25">
      <c r="A1593" s="69"/>
      <c r="B1593" s="70"/>
      <c r="C1593" s="70"/>
      <c r="D1593" s="70"/>
      <c r="E1593" s="70"/>
      <c r="F1593" s="70"/>
      <c r="G1593" s="70"/>
      <c r="H1593" s="70"/>
      <c r="I1593" s="70"/>
      <c r="J1593" s="70"/>
      <c r="K1593" s="70"/>
      <c r="L1593" s="70"/>
    </row>
    <row r="1594" spans="1:12" s="51" customFormat="1" ht="12" x14ac:dyDescent="0.25">
      <c r="A1594" s="69"/>
      <c r="B1594" s="70"/>
      <c r="C1594" s="70"/>
      <c r="D1594" s="70"/>
      <c r="E1594" s="70"/>
      <c r="F1594" s="70"/>
      <c r="G1594" s="70"/>
      <c r="H1594" s="70"/>
      <c r="I1594" s="70"/>
      <c r="J1594" s="70"/>
      <c r="K1594" s="70"/>
      <c r="L1594" s="70"/>
    </row>
    <row r="1595" spans="1:12" s="51" customFormat="1" ht="12" x14ac:dyDescent="0.25">
      <c r="A1595" s="69"/>
      <c r="B1595" s="70"/>
      <c r="C1595" s="70"/>
      <c r="D1595" s="70"/>
      <c r="E1595" s="70"/>
      <c r="F1595" s="70"/>
      <c r="G1595" s="70"/>
      <c r="H1595" s="70"/>
      <c r="I1595" s="70"/>
      <c r="J1595" s="70"/>
      <c r="K1595" s="70"/>
      <c r="L1595" s="70"/>
    </row>
    <row r="1596" spans="1:12" s="51" customFormat="1" ht="12" x14ac:dyDescent="0.25">
      <c r="A1596" s="69"/>
      <c r="B1596" s="70"/>
      <c r="C1596" s="70"/>
      <c r="D1596" s="70"/>
      <c r="E1596" s="70"/>
      <c r="F1596" s="70"/>
      <c r="G1596" s="70"/>
      <c r="H1596" s="70"/>
      <c r="I1596" s="70"/>
      <c r="J1596" s="70"/>
      <c r="K1596" s="70"/>
      <c r="L1596" s="70"/>
    </row>
    <row r="1597" spans="1:12" s="51" customFormat="1" ht="12" x14ac:dyDescent="0.25">
      <c r="A1597" s="69"/>
      <c r="B1597" s="70"/>
      <c r="C1597" s="70"/>
      <c r="D1597" s="70"/>
      <c r="E1597" s="70"/>
      <c r="F1597" s="70"/>
      <c r="G1597" s="70"/>
      <c r="H1597" s="70"/>
      <c r="I1597" s="70"/>
      <c r="J1597" s="70"/>
      <c r="K1597" s="70"/>
      <c r="L1597" s="70"/>
    </row>
    <row r="1598" spans="1:12" s="51" customFormat="1" ht="12" x14ac:dyDescent="0.25">
      <c r="A1598" s="69"/>
      <c r="B1598" s="70"/>
      <c r="C1598" s="70"/>
      <c r="D1598" s="70"/>
      <c r="E1598" s="70"/>
      <c r="F1598" s="70"/>
      <c r="G1598" s="70"/>
      <c r="H1598" s="70"/>
      <c r="I1598" s="70"/>
      <c r="J1598" s="70"/>
      <c r="K1598" s="70"/>
      <c r="L1598" s="70"/>
    </row>
    <row r="1599" spans="1:12" s="51" customFormat="1" ht="12" x14ac:dyDescent="0.25">
      <c r="A1599" s="69"/>
      <c r="B1599" s="70"/>
      <c r="C1599" s="70"/>
      <c r="D1599" s="70"/>
      <c r="E1599" s="70"/>
      <c r="F1599" s="70"/>
      <c r="G1599" s="70"/>
      <c r="H1599" s="70"/>
      <c r="I1599" s="70"/>
      <c r="J1599" s="70"/>
      <c r="K1599" s="70"/>
      <c r="L1599" s="70"/>
    </row>
    <row r="1600" spans="1:12" s="51" customFormat="1" ht="12" x14ac:dyDescent="0.25">
      <c r="A1600" s="69"/>
      <c r="B1600" s="70"/>
      <c r="C1600" s="70"/>
      <c r="D1600" s="70"/>
      <c r="E1600" s="70"/>
      <c r="F1600" s="70"/>
      <c r="G1600" s="70"/>
      <c r="H1600" s="70"/>
      <c r="I1600" s="70"/>
      <c r="J1600" s="70"/>
      <c r="K1600" s="70"/>
      <c r="L1600" s="70"/>
    </row>
    <row r="1601" spans="1:12" s="51" customFormat="1" ht="12" x14ac:dyDescent="0.25">
      <c r="A1601" s="69"/>
      <c r="B1601" s="70"/>
      <c r="C1601" s="70"/>
      <c r="D1601" s="70"/>
      <c r="E1601" s="70"/>
      <c r="F1601" s="70"/>
      <c r="G1601" s="70"/>
      <c r="H1601" s="70"/>
      <c r="I1601" s="70"/>
      <c r="J1601" s="70"/>
      <c r="K1601" s="70"/>
      <c r="L1601" s="70"/>
    </row>
    <row r="1602" spans="1:12" s="51" customFormat="1" ht="12" x14ac:dyDescent="0.25">
      <c r="A1602" s="69"/>
      <c r="B1602" s="70"/>
      <c r="C1602" s="70"/>
      <c r="D1602" s="70"/>
      <c r="E1602" s="70"/>
      <c r="F1602" s="70"/>
      <c r="G1602" s="70"/>
      <c r="H1602" s="70"/>
      <c r="I1602" s="70"/>
      <c r="J1602" s="70"/>
      <c r="K1602" s="70"/>
      <c r="L1602" s="70"/>
    </row>
    <row r="1603" spans="1:12" s="51" customFormat="1" ht="12" x14ac:dyDescent="0.25">
      <c r="A1603" s="69"/>
      <c r="B1603" s="70"/>
      <c r="C1603" s="70"/>
      <c r="D1603" s="70"/>
      <c r="E1603" s="70"/>
      <c r="F1603" s="70"/>
      <c r="G1603" s="70"/>
      <c r="H1603" s="70"/>
      <c r="I1603" s="70"/>
      <c r="J1603" s="70"/>
      <c r="K1603" s="70"/>
      <c r="L1603" s="70"/>
    </row>
    <row r="1604" spans="1:12" s="51" customFormat="1" ht="12" x14ac:dyDescent="0.25">
      <c r="A1604" s="69"/>
      <c r="B1604" s="70"/>
      <c r="C1604" s="70"/>
      <c r="D1604" s="70"/>
      <c r="E1604" s="70"/>
      <c r="F1604" s="70"/>
      <c r="G1604" s="70"/>
      <c r="H1604" s="70"/>
      <c r="I1604" s="70"/>
      <c r="J1604" s="70"/>
      <c r="K1604" s="70"/>
      <c r="L1604" s="70"/>
    </row>
    <row r="1605" spans="1:12" s="51" customFormat="1" ht="12" x14ac:dyDescent="0.25">
      <c r="A1605" s="69"/>
      <c r="B1605" s="70"/>
      <c r="C1605" s="70"/>
      <c r="D1605" s="70"/>
      <c r="E1605" s="70"/>
      <c r="F1605" s="70"/>
      <c r="G1605" s="70"/>
      <c r="H1605" s="70"/>
      <c r="I1605" s="70"/>
      <c r="J1605" s="70"/>
      <c r="K1605" s="70"/>
      <c r="L1605" s="70"/>
    </row>
    <row r="1606" spans="1:12" s="51" customFormat="1" ht="12" x14ac:dyDescent="0.25">
      <c r="A1606" s="69"/>
      <c r="B1606" s="70"/>
      <c r="C1606" s="70"/>
      <c r="D1606" s="70"/>
      <c r="E1606" s="70"/>
      <c r="F1606" s="70"/>
      <c r="G1606" s="70"/>
      <c r="H1606" s="70"/>
      <c r="I1606" s="70"/>
      <c r="J1606" s="70"/>
      <c r="K1606" s="70"/>
      <c r="L1606" s="70"/>
    </row>
    <row r="1607" spans="1:12" s="51" customFormat="1" ht="12" x14ac:dyDescent="0.25">
      <c r="A1607" s="69"/>
      <c r="B1607" s="70"/>
      <c r="C1607" s="70"/>
      <c r="D1607" s="70"/>
      <c r="E1607" s="70"/>
      <c r="F1607" s="70"/>
      <c r="G1607" s="70"/>
      <c r="H1607" s="70"/>
      <c r="I1607" s="70"/>
      <c r="J1607" s="70"/>
      <c r="K1607" s="70"/>
      <c r="L1607" s="70"/>
    </row>
    <row r="1608" spans="1:12" s="51" customFormat="1" ht="12" x14ac:dyDescent="0.25">
      <c r="A1608" s="69"/>
      <c r="B1608" s="70"/>
      <c r="C1608" s="70"/>
      <c r="D1608" s="70"/>
      <c r="E1608" s="70"/>
      <c r="F1608" s="70"/>
      <c r="G1608" s="70"/>
      <c r="H1608" s="70"/>
      <c r="I1608" s="70"/>
      <c r="J1608" s="70"/>
      <c r="K1608" s="70"/>
      <c r="L1608" s="70"/>
    </row>
    <row r="1609" spans="1:12" s="51" customFormat="1" ht="12" x14ac:dyDescent="0.25">
      <c r="A1609" s="69"/>
      <c r="B1609" s="70"/>
      <c r="C1609" s="70"/>
      <c r="D1609" s="70"/>
      <c r="E1609" s="70"/>
      <c r="F1609" s="70"/>
      <c r="G1609" s="70"/>
      <c r="H1609" s="70"/>
      <c r="I1609" s="70"/>
      <c r="J1609" s="70"/>
      <c r="K1609" s="70"/>
      <c r="L1609" s="70"/>
    </row>
    <row r="1610" spans="1:12" s="51" customFormat="1" ht="12" x14ac:dyDescent="0.25">
      <c r="A1610" s="69"/>
      <c r="B1610" s="70"/>
      <c r="C1610" s="70"/>
      <c r="D1610" s="70"/>
      <c r="E1610" s="70"/>
      <c r="F1610" s="70"/>
      <c r="G1610" s="70"/>
      <c r="H1610" s="70"/>
      <c r="I1610" s="70"/>
      <c r="J1610" s="70"/>
      <c r="K1610" s="70"/>
      <c r="L1610" s="70"/>
    </row>
    <row r="1611" spans="1:12" s="51" customFormat="1" ht="12" x14ac:dyDescent="0.25">
      <c r="A1611" s="69"/>
      <c r="B1611" s="70"/>
      <c r="C1611" s="70"/>
      <c r="D1611" s="70"/>
      <c r="E1611" s="70"/>
      <c r="F1611" s="70"/>
      <c r="G1611" s="70"/>
      <c r="H1611" s="70"/>
      <c r="I1611" s="70"/>
      <c r="J1611" s="70"/>
      <c r="K1611" s="70"/>
      <c r="L1611" s="70"/>
    </row>
    <row r="1612" spans="1:12" s="51" customFormat="1" ht="12" x14ac:dyDescent="0.25">
      <c r="A1612" s="69"/>
      <c r="B1612" s="70"/>
      <c r="C1612" s="70"/>
      <c r="D1612" s="70"/>
      <c r="E1612" s="70"/>
      <c r="F1612" s="70"/>
      <c r="G1612" s="70"/>
      <c r="H1612" s="70"/>
      <c r="I1612" s="70"/>
      <c r="J1612" s="70"/>
      <c r="K1612" s="70"/>
      <c r="L1612" s="70"/>
    </row>
    <row r="1613" spans="1:12" s="51" customFormat="1" ht="12" x14ac:dyDescent="0.25">
      <c r="A1613" s="69"/>
      <c r="B1613" s="70"/>
      <c r="C1613" s="70"/>
      <c r="D1613" s="70"/>
      <c r="E1613" s="70"/>
      <c r="F1613" s="70"/>
      <c r="G1613" s="70"/>
      <c r="H1613" s="70"/>
      <c r="I1613" s="70"/>
      <c r="J1613" s="70"/>
      <c r="K1613" s="70"/>
      <c r="L1613" s="70"/>
    </row>
    <row r="1614" spans="1:12" s="51" customFormat="1" ht="12" x14ac:dyDescent="0.25">
      <c r="A1614" s="69"/>
      <c r="B1614" s="70"/>
      <c r="C1614" s="70"/>
      <c r="D1614" s="70"/>
      <c r="E1614" s="70"/>
      <c r="F1614" s="70"/>
      <c r="G1614" s="70"/>
      <c r="H1614" s="70"/>
      <c r="I1614" s="70"/>
      <c r="J1614" s="70"/>
      <c r="K1614" s="70"/>
      <c r="L1614" s="70"/>
    </row>
    <row r="1615" spans="1:12" s="51" customFormat="1" ht="12" x14ac:dyDescent="0.25">
      <c r="A1615" s="69"/>
      <c r="B1615" s="70"/>
      <c r="C1615" s="70"/>
      <c r="D1615" s="70"/>
      <c r="E1615" s="70"/>
      <c r="F1615" s="70"/>
      <c r="G1615" s="70"/>
      <c r="H1615" s="70"/>
      <c r="I1615" s="70"/>
      <c r="J1615" s="70"/>
      <c r="K1615" s="70"/>
      <c r="L1615" s="70"/>
    </row>
    <row r="1616" spans="1:12" s="51" customFormat="1" ht="12" x14ac:dyDescent="0.25">
      <c r="A1616" s="69"/>
      <c r="B1616" s="70"/>
      <c r="C1616" s="70"/>
      <c r="D1616" s="70"/>
      <c r="E1616" s="70"/>
      <c r="F1616" s="70"/>
      <c r="G1616" s="70"/>
      <c r="H1616" s="70"/>
      <c r="I1616" s="70"/>
      <c r="J1616" s="70"/>
      <c r="K1616" s="70"/>
      <c r="L1616" s="70"/>
    </row>
    <row r="1617" spans="1:12" s="51" customFormat="1" ht="12" x14ac:dyDescent="0.25">
      <c r="A1617" s="69"/>
      <c r="B1617" s="70"/>
      <c r="C1617" s="70"/>
      <c r="D1617" s="70"/>
      <c r="E1617" s="70"/>
      <c r="F1617" s="70"/>
      <c r="G1617" s="70"/>
      <c r="H1617" s="70"/>
      <c r="I1617" s="70"/>
      <c r="J1617" s="70"/>
      <c r="K1617" s="70"/>
      <c r="L1617" s="70"/>
    </row>
    <row r="1618" spans="1:12" s="51" customFormat="1" ht="12" x14ac:dyDescent="0.25">
      <c r="A1618" s="69"/>
      <c r="B1618" s="70"/>
      <c r="C1618" s="70"/>
      <c r="D1618" s="70"/>
      <c r="E1618" s="70"/>
      <c r="F1618" s="70"/>
      <c r="G1618" s="70"/>
      <c r="H1618" s="70"/>
      <c r="I1618" s="70"/>
      <c r="J1618" s="70"/>
      <c r="K1618" s="70"/>
      <c r="L1618" s="70"/>
    </row>
    <row r="1619" spans="1:12" s="51" customFormat="1" ht="12" x14ac:dyDescent="0.25">
      <c r="A1619" s="69"/>
      <c r="B1619" s="70"/>
      <c r="C1619" s="70"/>
      <c r="D1619" s="70"/>
      <c r="E1619" s="70"/>
      <c r="F1619" s="70"/>
      <c r="G1619" s="70"/>
      <c r="H1619" s="70"/>
      <c r="I1619" s="70"/>
      <c r="J1619" s="70"/>
      <c r="K1619" s="70"/>
      <c r="L1619" s="70"/>
    </row>
    <row r="1620" spans="1:12" s="51" customFormat="1" ht="12" x14ac:dyDescent="0.25">
      <c r="A1620" s="69"/>
      <c r="B1620" s="70"/>
      <c r="C1620" s="70"/>
      <c r="D1620" s="70"/>
      <c r="E1620" s="70"/>
      <c r="F1620" s="70"/>
      <c r="G1620" s="70"/>
      <c r="H1620" s="70"/>
      <c r="I1620" s="70"/>
      <c r="J1620" s="70"/>
      <c r="K1620" s="70"/>
      <c r="L1620" s="70"/>
    </row>
    <row r="1621" spans="1:12" s="51" customFormat="1" ht="12" x14ac:dyDescent="0.25">
      <c r="A1621" s="69"/>
      <c r="B1621" s="70"/>
      <c r="C1621" s="70"/>
      <c r="D1621" s="70"/>
      <c r="E1621" s="70"/>
      <c r="F1621" s="70"/>
      <c r="G1621" s="70"/>
      <c r="H1621" s="70"/>
      <c r="I1621" s="70"/>
      <c r="J1621" s="70"/>
      <c r="K1621" s="70"/>
      <c r="L1621" s="70"/>
    </row>
    <row r="1622" spans="1:12" s="51" customFormat="1" ht="12" x14ac:dyDescent="0.25">
      <c r="A1622" s="69"/>
      <c r="B1622" s="70"/>
      <c r="C1622" s="70"/>
      <c r="D1622" s="70"/>
      <c r="E1622" s="70"/>
      <c r="F1622" s="70"/>
      <c r="G1622" s="70"/>
      <c r="H1622" s="70"/>
      <c r="I1622" s="70"/>
      <c r="J1622" s="70"/>
      <c r="K1622" s="70"/>
      <c r="L1622" s="70"/>
    </row>
    <row r="1623" spans="1:12" s="51" customFormat="1" ht="12" x14ac:dyDescent="0.25">
      <c r="A1623" s="69"/>
      <c r="B1623" s="70"/>
      <c r="C1623" s="70"/>
      <c r="D1623" s="70"/>
      <c r="E1623" s="70"/>
      <c r="F1623" s="70"/>
      <c r="G1623" s="70"/>
      <c r="H1623" s="70"/>
      <c r="I1623" s="70"/>
      <c r="J1623" s="70"/>
      <c r="K1623" s="70"/>
      <c r="L1623" s="70"/>
    </row>
    <row r="1624" spans="1:12" s="51" customFormat="1" ht="12" x14ac:dyDescent="0.25">
      <c r="A1624" s="69"/>
      <c r="B1624" s="70"/>
      <c r="C1624" s="70"/>
      <c r="D1624" s="70"/>
      <c r="E1624" s="70"/>
      <c r="F1624" s="70"/>
      <c r="G1624" s="70"/>
      <c r="H1624" s="70"/>
      <c r="I1624" s="70"/>
      <c r="J1624" s="70"/>
      <c r="K1624" s="70"/>
      <c r="L1624" s="70"/>
    </row>
    <row r="1625" spans="1:12" s="51" customFormat="1" ht="12" x14ac:dyDescent="0.25">
      <c r="A1625" s="69"/>
      <c r="B1625" s="70"/>
      <c r="C1625" s="70"/>
      <c r="D1625" s="70"/>
      <c r="E1625" s="70"/>
      <c r="F1625" s="70"/>
      <c r="G1625" s="70"/>
      <c r="H1625" s="70"/>
      <c r="I1625" s="70"/>
      <c r="J1625" s="70"/>
      <c r="K1625" s="70"/>
      <c r="L1625" s="70"/>
    </row>
    <row r="1626" spans="1:12" s="51" customFormat="1" ht="12" x14ac:dyDescent="0.25">
      <c r="A1626" s="69"/>
      <c r="B1626" s="70"/>
      <c r="C1626" s="70"/>
      <c r="D1626" s="70"/>
      <c r="E1626" s="70"/>
      <c r="F1626" s="70"/>
      <c r="G1626" s="70"/>
      <c r="H1626" s="70"/>
      <c r="I1626" s="70"/>
      <c r="J1626" s="70"/>
      <c r="K1626" s="70"/>
      <c r="L1626" s="70"/>
    </row>
    <row r="1627" spans="1:12" s="51" customFormat="1" ht="12" x14ac:dyDescent="0.25">
      <c r="A1627" s="69"/>
      <c r="B1627" s="70"/>
      <c r="C1627" s="70"/>
      <c r="D1627" s="70"/>
      <c r="E1627" s="70"/>
      <c r="F1627" s="70"/>
      <c r="G1627" s="70"/>
      <c r="H1627" s="70"/>
      <c r="I1627" s="70"/>
      <c r="J1627" s="70"/>
      <c r="K1627" s="70"/>
      <c r="L1627" s="70"/>
    </row>
    <row r="1628" spans="1:12" s="51" customFormat="1" ht="12" x14ac:dyDescent="0.25">
      <c r="A1628" s="69"/>
      <c r="B1628" s="70"/>
      <c r="C1628" s="70"/>
      <c r="D1628" s="70"/>
      <c r="E1628" s="70"/>
      <c r="F1628" s="70"/>
      <c r="G1628" s="70"/>
      <c r="H1628" s="70"/>
      <c r="I1628" s="70"/>
      <c r="J1628" s="70"/>
      <c r="K1628" s="70"/>
      <c r="L1628" s="70"/>
    </row>
    <row r="1629" spans="1:12" s="51" customFormat="1" ht="12" x14ac:dyDescent="0.25">
      <c r="A1629" s="69"/>
      <c r="B1629" s="70"/>
      <c r="C1629" s="70"/>
      <c r="D1629" s="70"/>
      <c r="E1629" s="70"/>
      <c r="F1629" s="70"/>
      <c r="G1629" s="70"/>
      <c r="H1629" s="70"/>
      <c r="I1629" s="70"/>
      <c r="J1629" s="70"/>
      <c r="K1629" s="70"/>
      <c r="L1629" s="70"/>
    </row>
    <row r="1630" spans="1:12" s="51" customFormat="1" ht="12" x14ac:dyDescent="0.25">
      <c r="A1630" s="69"/>
      <c r="B1630" s="70"/>
      <c r="C1630" s="70"/>
      <c r="D1630" s="70"/>
      <c r="E1630" s="70"/>
      <c r="F1630" s="70"/>
      <c r="G1630" s="70"/>
      <c r="H1630" s="70"/>
      <c r="I1630" s="70"/>
      <c r="J1630" s="70"/>
      <c r="K1630" s="70"/>
      <c r="L1630" s="70"/>
    </row>
    <row r="1631" spans="1:12" s="51" customFormat="1" ht="12" x14ac:dyDescent="0.25">
      <c r="A1631" s="69"/>
      <c r="B1631" s="70"/>
      <c r="C1631" s="70"/>
      <c r="D1631" s="70"/>
      <c r="E1631" s="70"/>
      <c r="F1631" s="70"/>
      <c r="G1631" s="70"/>
      <c r="H1631" s="70"/>
      <c r="I1631" s="70"/>
      <c r="J1631" s="70"/>
      <c r="K1631" s="70"/>
      <c r="L1631" s="70"/>
    </row>
    <row r="1632" spans="1:12" s="51" customFormat="1" ht="12" x14ac:dyDescent="0.25">
      <c r="A1632" s="69"/>
      <c r="B1632" s="70"/>
      <c r="C1632" s="70"/>
      <c r="D1632" s="70"/>
      <c r="E1632" s="70"/>
      <c r="F1632" s="70"/>
      <c r="G1632" s="70"/>
      <c r="H1632" s="70"/>
      <c r="I1632" s="70"/>
      <c r="J1632" s="70"/>
      <c r="K1632" s="70"/>
      <c r="L1632" s="70"/>
    </row>
    <row r="1633" spans="1:12" s="51" customFormat="1" ht="12" x14ac:dyDescent="0.25">
      <c r="A1633" s="69"/>
      <c r="B1633" s="70"/>
      <c r="C1633" s="70"/>
      <c r="D1633" s="70"/>
      <c r="E1633" s="70"/>
      <c r="F1633" s="70"/>
      <c r="G1633" s="70"/>
      <c r="H1633" s="70"/>
      <c r="I1633" s="70"/>
      <c r="J1633" s="70"/>
      <c r="K1633" s="70"/>
      <c r="L1633" s="70"/>
    </row>
    <row r="1634" spans="1:12" s="51" customFormat="1" ht="12" x14ac:dyDescent="0.25">
      <c r="A1634" s="69"/>
      <c r="B1634" s="70"/>
      <c r="C1634" s="70"/>
      <c r="D1634" s="70"/>
      <c r="E1634" s="70"/>
      <c r="F1634" s="70"/>
      <c r="G1634" s="70"/>
      <c r="H1634" s="70"/>
      <c r="I1634" s="70"/>
      <c r="J1634" s="70"/>
      <c r="K1634" s="70"/>
      <c r="L1634" s="70"/>
    </row>
    <row r="1635" spans="1:12" s="51" customFormat="1" ht="12" x14ac:dyDescent="0.25">
      <c r="A1635" s="69"/>
      <c r="B1635" s="70"/>
      <c r="C1635" s="70"/>
      <c r="D1635" s="70"/>
      <c r="E1635" s="70"/>
      <c r="F1635" s="70"/>
      <c r="G1635" s="70"/>
      <c r="H1635" s="70"/>
      <c r="I1635" s="70"/>
      <c r="J1635" s="70"/>
      <c r="K1635" s="70"/>
      <c r="L1635" s="70"/>
    </row>
    <row r="1636" spans="1:12" s="51" customFormat="1" ht="12" x14ac:dyDescent="0.25">
      <c r="A1636" s="69"/>
      <c r="B1636" s="70"/>
      <c r="C1636" s="70"/>
      <c r="D1636" s="70"/>
      <c r="E1636" s="70"/>
      <c r="F1636" s="70"/>
      <c r="G1636" s="70"/>
      <c r="H1636" s="70"/>
      <c r="I1636" s="70"/>
      <c r="J1636" s="70"/>
      <c r="K1636" s="70"/>
      <c r="L1636" s="70"/>
    </row>
    <row r="1637" spans="1:12" s="51" customFormat="1" ht="12" x14ac:dyDescent="0.25">
      <c r="A1637" s="69"/>
      <c r="B1637" s="70"/>
      <c r="C1637" s="70"/>
      <c r="D1637" s="70"/>
      <c r="E1637" s="70"/>
      <c r="F1637" s="70"/>
      <c r="G1637" s="70"/>
      <c r="H1637" s="70"/>
      <c r="I1637" s="70"/>
      <c r="J1637" s="70"/>
      <c r="K1637" s="70"/>
      <c r="L1637" s="70"/>
    </row>
    <row r="1638" spans="1:12" s="51" customFormat="1" ht="12" x14ac:dyDescent="0.25">
      <c r="A1638" s="69"/>
      <c r="B1638" s="70"/>
      <c r="C1638" s="70"/>
      <c r="D1638" s="70"/>
      <c r="E1638" s="70"/>
      <c r="F1638" s="70"/>
      <c r="G1638" s="70"/>
      <c r="H1638" s="70"/>
      <c r="I1638" s="70"/>
      <c r="J1638" s="70"/>
      <c r="K1638" s="70"/>
      <c r="L1638" s="70"/>
    </row>
    <row r="1639" spans="1:12" s="51" customFormat="1" ht="12" x14ac:dyDescent="0.25">
      <c r="A1639" s="69"/>
      <c r="B1639" s="70"/>
      <c r="C1639" s="70"/>
      <c r="D1639" s="70"/>
      <c r="E1639" s="70"/>
      <c r="F1639" s="70"/>
      <c r="G1639" s="70"/>
      <c r="H1639" s="70"/>
      <c r="I1639" s="70"/>
      <c r="J1639" s="70"/>
      <c r="K1639" s="70"/>
      <c r="L1639" s="70"/>
    </row>
    <row r="1640" spans="1:12" s="51" customFormat="1" ht="12" x14ac:dyDescent="0.25">
      <c r="A1640" s="69"/>
      <c r="B1640" s="70"/>
      <c r="C1640" s="70"/>
      <c r="D1640" s="70"/>
      <c r="E1640" s="70"/>
      <c r="F1640" s="70"/>
      <c r="G1640" s="70"/>
      <c r="H1640" s="70"/>
      <c r="I1640" s="70"/>
      <c r="J1640" s="70"/>
      <c r="K1640" s="70"/>
      <c r="L1640" s="70"/>
    </row>
    <row r="1641" spans="1:12" s="51" customFormat="1" ht="12" x14ac:dyDescent="0.25">
      <c r="A1641" s="69"/>
      <c r="B1641" s="70"/>
      <c r="C1641" s="70"/>
      <c r="D1641" s="70"/>
      <c r="E1641" s="70"/>
      <c r="F1641" s="70"/>
      <c r="G1641" s="70"/>
      <c r="H1641" s="70"/>
      <c r="I1641" s="70"/>
      <c r="J1641" s="70"/>
      <c r="K1641" s="70"/>
      <c r="L1641" s="70"/>
    </row>
    <row r="1642" spans="1:12" s="51" customFormat="1" ht="12" x14ac:dyDescent="0.25">
      <c r="A1642" s="69"/>
      <c r="B1642" s="70"/>
      <c r="C1642" s="70"/>
      <c r="D1642" s="70"/>
      <c r="E1642" s="70"/>
      <c r="F1642" s="70"/>
      <c r="G1642" s="70"/>
      <c r="H1642" s="70"/>
      <c r="I1642" s="70"/>
      <c r="J1642" s="70"/>
      <c r="K1642" s="70"/>
      <c r="L1642" s="70"/>
    </row>
    <row r="1643" spans="1:12" s="51" customFormat="1" ht="12" x14ac:dyDescent="0.25">
      <c r="A1643" s="69"/>
      <c r="B1643" s="70"/>
      <c r="C1643" s="70"/>
      <c r="D1643" s="70"/>
      <c r="E1643" s="70"/>
      <c r="F1643" s="70"/>
      <c r="G1643" s="70"/>
      <c r="H1643" s="70"/>
      <c r="I1643" s="70"/>
      <c r="J1643" s="70"/>
      <c r="K1643" s="70"/>
      <c r="L1643" s="70"/>
    </row>
    <row r="1644" spans="1:12" s="51" customFormat="1" ht="12" x14ac:dyDescent="0.25">
      <c r="A1644" s="69"/>
      <c r="B1644" s="70"/>
      <c r="C1644" s="70"/>
      <c r="D1644" s="70"/>
      <c r="E1644" s="70"/>
      <c r="F1644" s="70"/>
      <c r="G1644" s="70"/>
      <c r="H1644" s="70"/>
      <c r="I1644" s="70"/>
      <c r="J1644" s="70"/>
      <c r="K1644" s="70"/>
      <c r="L1644" s="70"/>
    </row>
    <row r="1645" spans="1:12" s="51" customFormat="1" ht="12" x14ac:dyDescent="0.25">
      <c r="A1645" s="69"/>
      <c r="B1645" s="70"/>
      <c r="C1645" s="70"/>
      <c r="D1645" s="70"/>
      <c r="E1645" s="70"/>
      <c r="F1645" s="70"/>
      <c r="G1645" s="70"/>
      <c r="H1645" s="70"/>
      <c r="I1645" s="70"/>
      <c r="J1645" s="70"/>
      <c r="K1645" s="70"/>
      <c r="L1645" s="70"/>
    </row>
    <row r="1646" spans="1:12" s="51" customFormat="1" ht="12" x14ac:dyDescent="0.25">
      <c r="A1646" s="69"/>
      <c r="B1646" s="70"/>
      <c r="C1646" s="70"/>
      <c r="D1646" s="70"/>
      <c r="E1646" s="70"/>
      <c r="F1646" s="70"/>
      <c r="G1646" s="70"/>
      <c r="H1646" s="70"/>
      <c r="I1646" s="70"/>
      <c r="J1646" s="70"/>
      <c r="K1646" s="70"/>
      <c r="L1646" s="70"/>
    </row>
    <row r="1647" spans="1:12" s="51" customFormat="1" ht="12" x14ac:dyDescent="0.25">
      <c r="A1647" s="69"/>
      <c r="B1647" s="70"/>
      <c r="C1647" s="70"/>
      <c r="D1647" s="70"/>
      <c r="E1647" s="70"/>
      <c r="F1647" s="70"/>
      <c r="G1647" s="70"/>
      <c r="H1647" s="70"/>
      <c r="I1647" s="70"/>
      <c r="J1647" s="70"/>
      <c r="K1647" s="70"/>
      <c r="L1647" s="70"/>
    </row>
    <row r="1648" spans="1:12" s="51" customFormat="1" ht="12" x14ac:dyDescent="0.25">
      <c r="A1648" s="69"/>
      <c r="B1648" s="70"/>
      <c r="C1648" s="70"/>
      <c r="D1648" s="70"/>
      <c r="E1648" s="70"/>
      <c r="F1648" s="70"/>
      <c r="G1648" s="70"/>
      <c r="H1648" s="70"/>
      <c r="I1648" s="70"/>
      <c r="J1648" s="70"/>
      <c r="K1648" s="70"/>
      <c r="L1648" s="70"/>
    </row>
    <row r="1649" spans="1:12" s="51" customFormat="1" ht="12" x14ac:dyDescent="0.25">
      <c r="A1649" s="69"/>
      <c r="B1649" s="70"/>
      <c r="C1649" s="70"/>
      <c r="D1649" s="70"/>
      <c r="E1649" s="70"/>
      <c r="F1649" s="70"/>
      <c r="G1649" s="70"/>
      <c r="H1649" s="70"/>
      <c r="I1649" s="70"/>
      <c r="J1649" s="70"/>
      <c r="K1649" s="70"/>
      <c r="L1649" s="70"/>
    </row>
    <row r="1650" spans="1:12" s="51" customFormat="1" ht="12" x14ac:dyDescent="0.25">
      <c r="A1650" s="69"/>
      <c r="B1650" s="70"/>
      <c r="C1650" s="70"/>
      <c r="D1650" s="70"/>
      <c r="E1650" s="70"/>
      <c r="F1650" s="70"/>
      <c r="G1650" s="70"/>
      <c r="H1650" s="70"/>
      <c r="I1650" s="70"/>
      <c r="J1650" s="70"/>
      <c r="K1650" s="70"/>
      <c r="L1650" s="70"/>
    </row>
    <row r="1651" spans="1:12" s="51" customFormat="1" ht="12" x14ac:dyDescent="0.25">
      <c r="A1651" s="69"/>
      <c r="B1651" s="70"/>
      <c r="C1651" s="70"/>
      <c r="D1651" s="70"/>
      <c r="E1651" s="70"/>
      <c r="F1651" s="70"/>
      <c r="G1651" s="70"/>
      <c r="H1651" s="70"/>
      <c r="I1651" s="70"/>
      <c r="J1651" s="70"/>
      <c r="K1651" s="70"/>
      <c r="L1651" s="70"/>
    </row>
    <row r="1652" spans="1:12" s="51" customFormat="1" ht="12" x14ac:dyDescent="0.25">
      <c r="A1652" s="69"/>
      <c r="B1652" s="70"/>
      <c r="C1652" s="70"/>
      <c r="D1652" s="70"/>
      <c r="E1652" s="70"/>
      <c r="F1652" s="70"/>
      <c r="G1652" s="70"/>
      <c r="H1652" s="70"/>
      <c r="I1652" s="70"/>
      <c r="J1652" s="70"/>
      <c r="K1652" s="70"/>
      <c r="L1652" s="70"/>
    </row>
    <row r="1653" spans="1:12" s="51" customFormat="1" ht="12" x14ac:dyDescent="0.25">
      <c r="A1653" s="69"/>
      <c r="B1653" s="70"/>
      <c r="C1653" s="70"/>
      <c r="D1653" s="70"/>
      <c r="E1653" s="70"/>
      <c r="F1653" s="70"/>
      <c r="G1653" s="70"/>
      <c r="H1653" s="70"/>
      <c r="I1653" s="70"/>
      <c r="J1653" s="70"/>
      <c r="K1653" s="70"/>
      <c r="L1653" s="70"/>
    </row>
    <row r="1654" spans="1:12" s="51" customFormat="1" ht="12" x14ac:dyDescent="0.25">
      <c r="A1654" s="69"/>
      <c r="B1654" s="70"/>
      <c r="C1654" s="70"/>
      <c r="D1654" s="70"/>
      <c r="E1654" s="70"/>
      <c r="F1654" s="70"/>
      <c r="G1654" s="70"/>
      <c r="H1654" s="70"/>
      <c r="I1654" s="70"/>
      <c r="J1654" s="70"/>
      <c r="K1654" s="70"/>
      <c r="L1654" s="70"/>
    </row>
    <row r="1655" spans="1:12" s="51" customFormat="1" ht="12" x14ac:dyDescent="0.25">
      <c r="A1655" s="69"/>
      <c r="B1655" s="70"/>
      <c r="C1655" s="70"/>
      <c r="D1655" s="70"/>
      <c r="E1655" s="70"/>
      <c r="F1655" s="70"/>
      <c r="G1655" s="70"/>
      <c r="H1655" s="70"/>
      <c r="I1655" s="70"/>
      <c r="J1655" s="70"/>
      <c r="K1655" s="70"/>
      <c r="L1655" s="70"/>
    </row>
    <row r="1656" spans="1:12" s="51" customFormat="1" ht="12" x14ac:dyDescent="0.25">
      <c r="A1656" s="69"/>
      <c r="B1656" s="70"/>
      <c r="C1656" s="70"/>
      <c r="D1656" s="70"/>
      <c r="E1656" s="70"/>
      <c r="F1656" s="70"/>
      <c r="G1656" s="70"/>
      <c r="H1656" s="70"/>
      <c r="I1656" s="70"/>
      <c r="J1656" s="70"/>
      <c r="K1656" s="70"/>
      <c r="L1656" s="70"/>
    </row>
    <row r="1657" spans="1:12" s="51" customFormat="1" ht="12" x14ac:dyDescent="0.25">
      <c r="A1657" s="69"/>
      <c r="B1657" s="70"/>
      <c r="C1657" s="70"/>
      <c r="D1657" s="70"/>
      <c r="E1657" s="70"/>
      <c r="F1657" s="70"/>
      <c r="G1657" s="70"/>
      <c r="H1657" s="70"/>
      <c r="I1657" s="70"/>
      <c r="J1657" s="70"/>
      <c r="K1657" s="70"/>
      <c r="L1657" s="70"/>
    </row>
    <row r="1658" spans="1:12" s="51" customFormat="1" ht="12" x14ac:dyDescent="0.25">
      <c r="A1658" s="69"/>
      <c r="B1658" s="70"/>
      <c r="C1658" s="70"/>
      <c r="D1658" s="70"/>
      <c r="E1658" s="70"/>
      <c r="F1658" s="70"/>
      <c r="G1658" s="70"/>
      <c r="H1658" s="70"/>
      <c r="I1658" s="70"/>
      <c r="J1658" s="70"/>
      <c r="K1658" s="70"/>
      <c r="L1658" s="70"/>
    </row>
    <row r="1659" spans="1:12" s="51" customFormat="1" ht="12" x14ac:dyDescent="0.25">
      <c r="A1659" s="69"/>
      <c r="B1659" s="70"/>
      <c r="C1659" s="70"/>
      <c r="D1659" s="70"/>
      <c r="E1659" s="70"/>
      <c r="F1659" s="70"/>
      <c r="G1659" s="70"/>
      <c r="H1659" s="70"/>
      <c r="I1659" s="70"/>
      <c r="J1659" s="70"/>
      <c r="K1659" s="70"/>
      <c r="L1659" s="70"/>
    </row>
    <row r="1660" spans="1:12" s="51" customFormat="1" ht="12" x14ac:dyDescent="0.25">
      <c r="A1660" s="69"/>
      <c r="B1660" s="70"/>
      <c r="C1660" s="70"/>
      <c r="D1660" s="70"/>
      <c r="E1660" s="70"/>
      <c r="F1660" s="70"/>
      <c r="G1660" s="70"/>
      <c r="H1660" s="70"/>
      <c r="I1660" s="70"/>
      <c r="J1660" s="70"/>
      <c r="K1660" s="70"/>
      <c r="L1660" s="70"/>
    </row>
    <row r="1661" spans="1:12" s="51" customFormat="1" ht="12" x14ac:dyDescent="0.25">
      <c r="A1661" s="69"/>
      <c r="B1661" s="70"/>
      <c r="C1661" s="70"/>
      <c r="D1661" s="70"/>
      <c r="E1661" s="70"/>
      <c r="F1661" s="70"/>
      <c r="G1661" s="70"/>
      <c r="H1661" s="70"/>
      <c r="I1661" s="70"/>
      <c r="J1661" s="70"/>
      <c r="K1661" s="70"/>
      <c r="L1661" s="70"/>
    </row>
    <row r="1662" spans="1:12" s="51" customFormat="1" ht="12" x14ac:dyDescent="0.25">
      <c r="A1662" s="69"/>
      <c r="B1662" s="70"/>
      <c r="C1662" s="70"/>
      <c r="D1662" s="70"/>
      <c r="E1662" s="70"/>
      <c r="F1662" s="70"/>
      <c r="G1662" s="70"/>
      <c r="H1662" s="70"/>
      <c r="I1662" s="70"/>
      <c r="J1662" s="70"/>
      <c r="K1662" s="70"/>
      <c r="L1662" s="70"/>
    </row>
    <row r="1663" spans="1:12" s="51" customFormat="1" ht="12" x14ac:dyDescent="0.25">
      <c r="A1663" s="69"/>
      <c r="B1663" s="70"/>
      <c r="C1663" s="70"/>
      <c r="D1663" s="70"/>
      <c r="E1663" s="70"/>
      <c r="F1663" s="70"/>
      <c r="G1663" s="70"/>
      <c r="H1663" s="70"/>
      <c r="I1663" s="70"/>
      <c r="J1663" s="70"/>
      <c r="K1663" s="70"/>
      <c r="L1663" s="70"/>
    </row>
    <row r="1664" spans="1:12" s="51" customFormat="1" ht="12" x14ac:dyDescent="0.25">
      <c r="A1664" s="69"/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</row>
    <row r="1665" spans="1:12" s="51" customFormat="1" ht="12" x14ac:dyDescent="0.25">
      <c r="A1665" s="69"/>
      <c r="B1665" s="70"/>
      <c r="C1665" s="70"/>
      <c r="D1665" s="70"/>
      <c r="E1665" s="70"/>
      <c r="F1665" s="70"/>
      <c r="G1665" s="70"/>
      <c r="H1665" s="70"/>
      <c r="I1665" s="70"/>
      <c r="J1665" s="70"/>
      <c r="K1665" s="70"/>
      <c r="L1665" s="70"/>
    </row>
    <row r="1666" spans="1:12" s="51" customFormat="1" ht="12" x14ac:dyDescent="0.25">
      <c r="A1666" s="69"/>
      <c r="B1666" s="70"/>
      <c r="C1666" s="70"/>
      <c r="D1666" s="70"/>
      <c r="E1666" s="70"/>
      <c r="F1666" s="70"/>
      <c r="G1666" s="70"/>
      <c r="H1666" s="70"/>
      <c r="I1666" s="70"/>
      <c r="J1666" s="70"/>
      <c r="K1666" s="70"/>
      <c r="L1666" s="70"/>
    </row>
    <row r="1667" spans="1:12" s="51" customFormat="1" ht="12" x14ac:dyDescent="0.25">
      <c r="A1667" s="69"/>
      <c r="B1667" s="70"/>
      <c r="C1667" s="70"/>
      <c r="D1667" s="70"/>
      <c r="E1667" s="70"/>
      <c r="F1667" s="70"/>
      <c r="G1667" s="70"/>
      <c r="H1667" s="70"/>
      <c r="I1667" s="70"/>
      <c r="J1667" s="70"/>
      <c r="K1667" s="70"/>
      <c r="L1667" s="70"/>
    </row>
    <row r="1668" spans="1:12" s="51" customFormat="1" ht="12" x14ac:dyDescent="0.25">
      <c r="A1668" s="69"/>
      <c r="B1668" s="70"/>
      <c r="C1668" s="70"/>
      <c r="D1668" s="70"/>
      <c r="E1668" s="70"/>
      <c r="F1668" s="70"/>
      <c r="G1668" s="70"/>
      <c r="H1668" s="70"/>
      <c r="I1668" s="70"/>
      <c r="J1668" s="70"/>
      <c r="K1668" s="70"/>
      <c r="L1668" s="70"/>
    </row>
    <row r="1669" spans="1:12" s="51" customFormat="1" ht="12" x14ac:dyDescent="0.25">
      <c r="A1669" s="69"/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/>
    </row>
    <row r="1670" spans="1:12" s="51" customFormat="1" ht="12" x14ac:dyDescent="0.25">
      <c r="A1670" s="69"/>
      <c r="B1670" s="70"/>
      <c r="C1670" s="70"/>
      <c r="D1670" s="70"/>
      <c r="E1670" s="70"/>
      <c r="F1670" s="70"/>
      <c r="G1670" s="70"/>
      <c r="H1670" s="70"/>
      <c r="I1670" s="70"/>
      <c r="J1670" s="70"/>
      <c r="K1670" s="70"/>
      <c r="L1670" s="70"/>
    </row>
    <row r="1671" spans="1:12" s="51" customFormat="1" ht="12" x14ac:dyDescent="0.25">
      <c r="A1671" s="69"/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</row>
    <row r="1672" spans="1:12" s="51" customFormat="1" ht="12" x14ac:dyDescent="0.25">
      <c r="A1672" s="69"/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</row>
    <row r="1673" spans="1:12" s="51" customFormat="1" ht="12" x14ac:dyDescent="0.25">
      <c r="A1673" s="69"/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</row>
    <row r="1674" spans="1:12" s="51" customFormat="1" ht="12" x14ac:dyDescent="0.25">
      <c r="A1674" s="69"/>
      <c r="B1674" s="70"/>
      <c r="C1674" s="70"/>
      <c r="D1674" s="70"/>
      <c r="E1674" s="70"/>
      <c r="F1674" s="70"/>
      <c r="G1674" s="70"/>
      <c r="H1674" s="70"/>
      <c r="I1674" s="70"/>
      <c r="J1674" s="70"/>
      <c r="K1674" s="70"/>
      <c r="L1674" s="70"/>
    </row>
    <row r="1675" spans="1:12" s="51" customFormat="1" ht="12" x14ac:dyDescent="0.25">
      <c r="A1675" s="69"/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/>
    </row>
    <row r="1676" spans="1:12" s="51" customFormat="1" ht="12" x14ac:dyDescent="0.25">
      <c r="A1676" s="69"/>
      <c r="B1676" s="70"/>
      <c r="C1676" s="70"/>
      <c r="D1676" s="70"/>
      <c r="E1676" s="70"/>
      <c r="F1676" s="70"/>
      <c r="G1676" s="70"/>
      <c r="H1676" s="70"/>
      <c r="I1676" s="70"/>
      <c r="J1676" s="70"/>
      <c r="K1676" s="70"/>
      <c r="L1676" s="70"/>
    </row>
    <row r="1677" spans="1:12" s="51" customFormat="1" ht="12" x14ac:dyDescent="0.25">
      <c r="A1677" s="69"/>
      <c r="B1677" s="70"/>
      <c r="C1677" s="70"/>
      <c r="D1677" s="70"/>
      <c r="E1677" s="70"/>
      <c r="F1677" s="70"/>
      <c r="G1677" s="70"/>
      <c r="H1677" s="70"/>
      <c r="I1677" s="70"/>
      <c r="J1677" s="70"/>
      <c r="K1677" s="70"/>
      <c r="L1677" s="70"/>
    </row>
    <row r="1678" spans="1:12" s="51" customFormat="1" ht="12" x14ac:dyDescent="0.25">
      <c r="A1678" s="69"/>
      <c r="B1678" s="70"/>
      <c r="C1678" s="70"/>
      <c r="D1678" s="70"/>
      <c r="E1678" s="70"/>
      <c r="F1678" s="70"/>
      <c r="G1678" s="70"/>
      <c r="H1678" s="70"/>
      <c r="I1678" s="70"/>
      <c r="J1678" s="70"/>
      <c r="K1678" s="70"/>
      <c r="L1678" s="70"/>
    </row>
    <row r="1679" spans="1:12" s="51" customFormat="1" ht="12" x14ac:dyDescent="0.25">
      <c r="A1679" s="69"/>
      <c r="B1679" s="70"/>
      <c r="C1679" s="70"/>
      <c r="D1679" s="70"/>
      <c r="E1679" s="70"/>
      <c r="F1679" s="70"/>
      <c r="G1679" s="70"/>
      <c r="H1679" s="70"/>
      <c r="I1679" s="70"/>
      <c r="J1679" s="70"/>
      <c r="K1679" s="70"/>
      <c r="L1679" s="70"/>
    </row>
    <row r="1680" spans="1:12" s="51" customFormat="1" ht="12" x14ac:dyDescent="0.25">
      <c r="A1680" s="69"/>
      <c r="B1680" s="70"/>
      <c r="C1680" s="70"/>
      <c r="D1680" s="70"/>
      <c r="E1680" s="70"/>
      <c r="F1680" s="70"/>
      <c r="G1680" s="70"/>
      <c r="H1680" s="70"/>
      <c r="I1680" s="70"/>
      <c r="J1680" s="70"/>
      <c r="K1680" s="70"/>
      <c r="L1680" s="70"/>
    </row>
    <row r="1681" spans="1:12" s="51" customFormat="1" ht="12" x14ac:dyDescent="0.25">
      <c r="A1681" s="69"/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</row>
    <row r="1682" spans="1:12" s="51" customFormat="1" ht="12" x14ac:dyDescent="0.25">
      <c r="A1682" s="69"/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</row>
    <row r="1683" spans="1:12" s="51" customFormat="1" ht="12" x14ac:dyDescent="0.25">
      <c r="A1683" s="69"/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</row>
    <row r="1684" spans="1:12" s="51" customFormat="1" ht="12" x14ac:dyDescent="0.25">
      <c r="A1684" s="69"/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</row>
    <row r="1685" spans="1:12" s="51" customFormat="1" ht="12" x14ac:dyDescent="0.25">
      <c r="A1685" s="69"/>
      <c r="B1685" s="70"/>
      <c r="C1685" s="70"/>
      <c r="D1685" s="70"/>
      <c r="E1685" s="70"/>
      <c r="F1685" s="70"/>
      <c r="G1685" s="70"/>
      <c r="H1685" s="70"/>
      <c r="I1685" s="70"/>
      <c r="J1685" s="70"/>
      <c r="K1685" s="70"/>
      <c r="L1685" s="70"/>
    </row>
    <row r="1686" spans="1:12" s="51" customFormat="1" ht="12" x14ac:dyDescent="0.25">
      <c r="A1686" s="69"/>
      <c r="B1686" s="70"/>
      <c r="C1686" s="70"/>
      <c r="D1686" s="70"/>
      <c r="E1686" s="70"/>
      <c r="F1686" s="70"/>
      <c r="G1686" s="70"/>
      <c r="H1686" s="70"/>
      <c r="I1686" s="70"/>
      <c r="J1686" s="70"/>
      <c r="K1686" s="70"/>
      <c r="L1686" s="70"/>
    </row>
    <row r="1687" spans="1:12" s="51" customFormat="1" ht="12" x14ac:dyDescent="0.25">
      <c r="A1687" s="69"/>
      <c r="B1687" s="70"/>
      <c r="C1687" s="70"/>
      <c r="D1687" s="70"/>
      <c r="E1687" s="70"/>
      <c r="F1687" s="70"/>
      <c r="G1687" s="70"/>
      <c r="H1687" s="70"/>
      <c r="I1687" s="70"/>
      <c r="J1687" s="70"/>
      <c r="K1687" s="70"/>
      <c r="L1687" s="70"/>
    </row>
    <row r="1688" spans="1:12" s="51" customFormat="1" ht="12" x14ac:dyDescent="0.25">
      <c r="A1688" s="69"/>
      <c r="B1688" s="70"/>
      <c r="C1688" s="70"/>
      <c r="D1688" s="70"/>
      <c r="E1688" s="70"/>
      <c r="F1688" s="70"/>
      <c r="G1688" s="70"/>
      <c r="H1688" s="70"/>
      <c r="I1688" s="70"/>
      <c r="J1688" s="70"/>
      <c r="K1688" s="70"/>
      <c r="L1688" s="70"/>
    </row>
    <row r="1689" spans="1:12" s="51" customFormat="1" ht="12" x14ac:dyDescent="0.25">
      <c r="A1689" s="69"/>
      <c r="B1689" s="70"/>
      <c r="C1689" s="70"/>
      <c r="D1689" s="70"/>
      <c r="E1689" s="70"/>
      <c r="F1689" s="70"/>
      <c r="G1689" s="70"/>
      <c r="H1689" s="70"/>
      <c r="I1689" s="70"/>
      <c r="J1689" s="70"/>
      <c r="K1689" s="70"/>
      <c r="L1689" s="70"/>
    </row>
    <row r="1690" spans="1:12" s="51" customFormat="1" ht="12" x14ac:dyDescent="0.25">
      <c r="A1690" s="69"/>
      <c r="B1690" s="70"/>
      <c r="C1690" s="70"/>
      <c r="D1690" s="70"/>
      <c r="E1690" s="70"/>
      <c r="F1690" s="70"/>
      <c r="G1690" s="70"/>
      <c r="H1690" s="70"/>
      <c r="I1690" s="70"/>
      <c r="J1690" s="70"/>
      <c r="K1690" s="70"/>
      <c r="L1690" s="70"/>
    </row>
    <row r="1691" spans="1:12" s="51" customFormat="1" ht="12" x14ac:dyDescent="0.25">
      <c r="A1691" s="69"/>
      <c r="B1691" s="70"/>
      <c r="C1691" s="70"/>
      <c r="D1691" s="70"/>
      <c r="E1691" s="70"/>
      <c r="F1691" s="70"/>
      <c r="G1691" s="70"/>
      <c r="H1691" s="70"/>
      <c r="I1691" s="70"/>
      <c r="J1691" s="70"/>
      <c r="K1691" s="70"/>
      <c r="L1691" s="70"/>
    </row>
    <row r="1692" spans="1:12" s="51" customFormat="1" ht="12" x14ac:dyDescent="0.25">
      <c r="A1692" s="69"/>
      <c r="B1692" s="70"/>
      <c r="C1692" s="70"/>
      <c r="D1692" s="70"/>
      <c r="E1692" s="70"/>
      <c r="F1692" s="70"/>
      <c r="G1692" s="70"/>
      <c r="H1692" s="70"/>
      <c r="I1692" s="70"/>
      <c r="J1692" s="70"/>
      <c r="K1692" s="70"/>
      <c r="L1692" s="70"/>
    </row>
    <row r="1693" spans="1:12" s="51" customFormat="1" ht="12" x14ac:dyDescent="0.25">
      <c r="A1693" s="69"/>
      <c r="B1693" s="70"/>
      <c r="C1693" s="70"/>
      <c r="D1693" s="70"/>
      <c r="E1693" s="70"/>
      <c r="F1693" s="70"/>
      <c r="G1693" s="70"/>
      <c r="H1693" s="70"/>
      <c r="I1693" s="70"/>
      <c r="J1693" s="70"/>
      <c r="K1693" s="70"/>
      <c r="L1693" s="70"/>
    </row>
    <row r="1694" spans="1:12" s="51" customFormat="1" ht="12" x14ac:dyDescent="0.25">
      <c r="A1694" s="69"/>
      <c r="B1694" s="70"/>
      <c r="C1694" s="70"/>
      <c r="D1694" s="70"/>
      <c r="E1694" s="70"/>
      <c r="F1694" s="70"/>
      <c r="G1694" s="70"/>
      <c r="H1694" s="70"/>
      <c r="I1694" s="70"/>
      <c r="J1694" s="70"/>
      <c r="K1694" s="70"/>
      <c r="L1694" s="70"/>
    </row>
    <row r="1695" spans="1:12" s="51" customFormat="1" ht="12" x14ac:dyDescent="0.25">
      <c r="A1695" s="69"/>
      <c r="B1695" s="70"/>
      <c r="C1695" s="70"/>
      <c r="D1695" s="70"/>
      <c r="E1695" s="70"/>
      <c r="F1695" s="70"/>
      <c r="G1695" s="70"/>
      <c r="H1695" s="70"/>
      <c r="I1695" s="70"/>
      <c r="J1695" s="70"/>
      <c r="K1695" s="70"/>
      <c r="L1695" s="70"/>
    </row>
    <row r="1696" spans="1:12" s="51" customFormat="1" ht="12" x14ac:dyDescent="0.25">
      <c r="A1696" s="69"/>
      <c r="B1696" s="70"/>
      <c r="C1696" s="70"/>
      <c r="D1696" s="70"/>
      <c r="E1696" s="70"/>
      <c r="F1696" s="70"/>
      <c r="G1696" s="70"/>
      <c r="H1696" s="70"/>
      <c r="I1696" s="70"/>
      <c r="J1696" s="70"/>
      <c r="K1696" s="70"/>
      <c r="L1696" s="70"/>
    </row>
    <row r="1697" spans="1:12" s="51" customFormat="1" ht="12" x14ac:dyDescent="0.25">
      <c r="A1697" s="69"/>
      <c r="B1697" s="70"/>
      <c r="C1697" s="70"/>
      <c r="D1697" s="70"/>
      <c r="E1697" s="70"/>
      <c r="F1697" s="70"/>
      <c r="G1697" s="70"/>
      <c r="H1697" s="70"/>
      <c r="I1697" s="70"/>
      <c r="J1697" s="70"/>
      <c r="K1697" s="70"/>
      <c r="L1697" s="70"/>
    </row>
    <row r="1698" spans="1:12" s="51" customFormat="1" ht="12" x14ac:dyDescent="0.25">
      <c r="A1698" s="69"/>
      <c r="B1698" s="70"/>
      <c r="C1698" s="70"/>
      <c r="D1698" s="70"/>
      <c r="E1698" s="70"/>
      <c r="F1698" s="70"/>
      <c r="G1698" s="70"/>
      <c r="H1698" s="70"/>
      <c r="I1698" s="70"/>
      <c r="J1698" s="70"/>
      <c r="K1698" s="70"/>
      <c r="L1698" s="70"/>
    </row>
    <row r="1699" spans="1:12" s="51" customFormat="1" ht="12" x14ac:dyDescent="0.25">
      <c r="A1699" s="69"/>
      <c r="B1699" s="70"/>
      <c r="C1699" s="70"/>
      <c r="D1699" s="70"/>
      <c r="E1699" s="70"/>
      <c r="F1699" s="70"/>
      <c r="G1699" s="70"/>
      <c r="H1699" s="70"/>
      <c r="I1699" s="70"/>
      <c r="J1699" s="70"/>
      <c r="K1699" s="70"/>
      <c r="L1699" s="70"/>
    </row>
    <row r="1700" spans="1:12" s="51" customFormat="1" ht="12" x14ac:dyDescent="0.25">
      <c r="A1700" s="69"/>
      <c r="B1700" s="70"/>
      <c r="C1700" s="70"/>
      <c r="D1700" s="70"/>
      <c r="E1700" s="70"/>
      <c r="F1700" s="70"/>
      <c r="G1700" s="70"/>
      <c r="H1700" s="70"/>
      <c r="I1700" s="70"/>
      <c r="J1700" s="70"/>
      <c r="K1700" s="70"/>
      <c r="L1700" s="70"/>
    </row>
    <row r="1701" spans="1:12" s="51" customFormat="1" ht="12" x14ac:dyDescent="0.25">
      <c r="A1701" s="69"/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</row>
    <row r="1702" spans="1:12" s="51" customFormat="1" ht="12" x14ac:dyDescent="0.25">
      <c r="A1702" s="69"/>
      <c r="B1702" s="70"/>
      <c r="C1702" s="70"/>
      <c r="D1702" s="70"/>
      <c r="E1702" s="70"/>
      <c r="F1702" s="70"/>
      <c r="G1702" s="70"/>
      <c r="H1702" s="70"/>
      <c r="I1702" s="70"/>
      <c r="J1702" s="70"/>
      <c r="K1702" s="70"/>
      <c r="L1702" s="70"/>
    </row>
    <row r="1703" spans="1:12" s="51" customFormat="1" ht="12" x14ac:dyDescent="0.25">
      <c r="A1703" s="69"/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</row>
    <row r="1704" spans="1:12" s="51" customFormat="1" ht="12" x14ac:dyDescent="0.25">
      <c r="A1704" s="69"/>
      <c r="B1704" s="70"/>
      <c r="C1704" s="70"/>
      <c r="D1704" s="70"/>
      <c r="E1704" s="70"/>
      <c r="F1704" s="70"/>
      <c r="G1704" s="70"/>
      <c r="H1704" s="70"/>
      <c r="I1704" s="70"/>
      <c r="J1704" s="70"/>
      <c r="K1704" s="70"/>
      <c r="L1704" s="70"/>
    </row>
    <row r="1705" spans="1:12" s="51" customFormat="1" ht="12" x14ac:dyDescent="0.25">
      <c r="A1705" s="69"/>
      <c r="B1705" s="70"/>
      <c r="C1705" s="70"/>
      <c r="D1705" s="70"/>
      <c r="E1705" s="70"/>
      <c r="F1705" s="70"/>
      <c r="G1705" s="70"/>
      <c r="H1705" s="70"/>
      <c r="I1705" s="70"/>
      <c r="J1705" s="70"/>
      <c r="K1705" s="70"/>
      <c r="L1705" s="70"/>
    </row>
    <row r="1706" spans="1:12" s="51" customFormat="1" ht="12" x14ac:dyDescent="0.25">
      <c r="A1706" s="69"/>
      <c r="B1706" s="70"/>
      <c r="C1706" s="70"/>
      <c r="D1706" s="70"/>
      <c r="E1706" s="70"/>
      <c r="F1706" s="70"/>
      <c r="G1706" s="70"/>
      <c r="H1706" s="70"/>
      <c r="I1706" s="70"/>
      <c r="J1706" s="70"/>
      <c r="K1706" s="70"/>
      <c r="L1706" s="70"/>
    </row>
    <row r="1707" spans="1:12" s="51" customFormat="1" ht="12" x14ac:dyDescent="0.25">
      <c r="A1707" s="69"/>
      <c r="B1707" s="70"/>
      <c r="C1707" s="70"/>
      <c r="D1707" s="70"/>
      <c r="E1707" s="70"/>
      <c r="F1707" s="70"/>
      <c r="G1707" s="70"/>
      <c r="H1707" s="70"/>
      <c r="I1707" s="70"/>
      <c r="J1707" s="70"/>
      <c r="K1707" s="70"/>
      <c r="L1707" s="70"/>
    </row>
    <row r="1708" spans="1:12" s="51" customFormat="1" ht="12" x14ac:dyDescent="0.25">
      <c r="A1708" s="69"/>
      <c r="B1708" s="70"/>
      <c r="C1708" s="70"/>
      <c r="D1708" s="70"/>
      <c r="E1708" s="70"/>
      <c r="F1708" s="70"/>
      <c r="G1708" s="70"/>
      <c r="H1708" s="70"/>
      <c r="I1708" s="70"/>
      <c r="J1708" s="70"/>
      <c r="K1708" s="70"/>
      <c r="L1708" s="70"/>
    </row>
    <row r="1709" spans="1:12" s="51" customFormat="1" ht="12" x14ac:dyDescent="0.25">
      <c r="A1709" s="69"/>
      <c r="B1709" s="70"/>
      <c r="C1709" s="70"/>
      <c r="D1709" s="70"/>
      <c r="E1709" s="70"/>
      <c r="F1709" s="70"/>
      <c r="G1709" s="70"/>
      <c r="H1709" s="70"/>
      <c r="I1709" s="70"/>
      <c r="J1709" s="70"/>
      <c r="K1709" s="70"/>
      <c r="L1709" s="70"/>
    </row>
    <row r="1710" spans="1:12" s="51" customFormat="1" ht="12" x14ac:dyDescent="0.25">
      <c r="A1710" s="69"/>
      <c r="B1710" s="70"/>
      <c r="C1710" s="70"/>
      <c r="D1710" s="70"/>
      <c r="E1710" s="70"/>
      <c r="F1710" s="70"/>
      <c r="G1710" s="70"/>
      <c r="H1710" s="70"/>
      <c r="I1710" s="70"/>
      <c r="J1710" s="70"/>
      <c r="K1710" s="70"/>
      <c r="L1710" s="70"/>
    </row>
    <row r="1711" spans="1:12" s="51" customFormat="1" ht="12" x14ac:dyDescent="0.25">
      <c r="A1711" s="69"/>
      <c r="B1711" s="70"/>
      <c r="C1711" s="70"/>
      <c r="D1711" s="70"/>
      <c r="E1711" s="70"/>
      <c r="F1711" s="70"/>
      <c r="G1711" s="70"/>
      <c r="H1711" s="70"/>
      <c r="I1711" s="70"/>
      <c r="J1711" s="70"/>
      <c r="K1711" s="70"/>
      <c r="L1711" s="70"/>
    </row>
    <row r="1712" spans="1:12" s="51" customFormat="1" ht="12" x14ac:dyDescent="0.25">
      <c r="A1712" s="69"/>
      <c r="B1712" s="70"/>
      <c r="C1712" s="70"/>
      <c r="D1712" s="70"/>
      <c r="E1712" s="70"/>
      <c r="F1712" s="70"/>
      <c r="G1712" s="70"/>
      <c r="H1712" s="70"/>
      <c r="I1712" s="70"/>
      <c r="J1712" s="70"/>
      <c r="K1712" s="70"/>
      <c r="L1712" s="70"/>
    </row>
    <row r="1713" spans="1:12" s="51" customFormat="1" ht="12" x14ac:dyDescent="0.25">
      <c r="A1713" s="69"/>
      <c r="B1713" s="70"/>
      <c r="C1713" s="70"/>
      <c r="D1713" s="70"/>
      <c r="E1713" s="70"/>
      <c r="F1713" s="70"/>
      <c r="G1713" s="70"/>
      <c r="H1713" s="70"/>
      <c r="I1713" s="70"/>
      <c r="J1713" s="70"/>
      <c r="K1713" s="70"/>
      <c r="L1713" s="70"/>
    </row>
    <row r="1714" spans="1:12" s="51" customFormat="1" ht="12" x14ac:dyDescent="0.25">
      <c r="A1714" s="69"/>
      <c r="B1714" s="70"/>
      <c r="C1714" s="70"/>
      <c r="D1714" s="70"/>
      <c r="E1714" s="70"/>
      <c r="F1714" s="70"/>
      <c r="G1714" s="70"/>
      <c r="H1714" s="70"/>
      <c r="I1714" s="70"/>
      <c r="J1714" s="70"/>
      <c r="K1714" s="70"/>
      <c r="L1714" s="70"/>
    </row>
    <row r="1715" spans="1:12" s="51" customFormat="1" ht="12" x14ac:dyDescent="0.25">
      <c r="A1715" s="69"/>
      <c r="B1715" s="70"/>
      <c r="C1715" s="70"/>
      <c r="D1715" s="70"/>
      <c r="E1715" s="70"/>
      <c r="F1715" s="70"/>
      <c r="G1715" s="70"/>
      <c r="H1715" s="70"/>
      <c r="I1715" s="70"/>
      <c r="J1715" s="70"/>
      <c r="K1715" s="70"/>
      <c r="L1715" s="70"/>
    </row>
    <row r="1716" spans="1:12" s="51" customFormat="1" ht="12" x14ac:dyDescent="0.25">
      <c r="A1716" s="69"/>
      <c r="B1716" s="70"/>
      <c r="C1716" s="70"/>
      <c r="D1716" s="70"/>
      <c r="E1716" s="70"/>
      <c r="F1716" s="70"/>
      <c r="G1716" s="70"/>
      <c r="H1716" s="70"/>
      <c r="I1716" s="70"/>
      <c r="J1716" s="70"/>
      <c r="K1716" s="70"/>
      <c r="L1716" s="70"/>
    </row>
    <row r="1717" spans="1:12" s="51" customFormat="1" ht="12" x14ac:dyDescent="0.25">
      <c r="A1717" s="69"/>
      <c r="B1717" s="70"/>
      <c r="C1717" s="70"/>
      <c r="D1717" s="70"/>
      <c r="E1717" s="70"/>
      <c r="F1717" s="70"/>
      <c r="G1717" s="70"/>
      <c r="H1717" s="70"/>
      <c r="I1717" s="70"/>
      <c r="J1717" s="70"/>
      <c r="K1717" s="70"/>
      <c r="L1717" s="70"/>
    </row>
    <row r="1718" spans="1:12" s="51" customFormat="1" ht="12" x14ac:dyDescent="0.25">
      <c r="A1718" s="69"/>
      <c r="B1718" s="70"/>
      <c r="C1718" s="70"/>
      <c r="D1718" s="70"/>
      <c r="E1718" s="70"/>
      <c r="F1718" s="70"/>
      <c r="G1718" s="70"/>
      <c r="H1718" s="70"/>
      <c r="I1718" s="70"/>
      <c r="J1718" s="70"/>
      <c r="K1718" s="70"/>
      <c r="L1718" s="70"/>
    </row>
    <row r="1719" spans="1:12" s="51" customFormat="1" ht="12" x14ac:dyDescent="0.25">
      <c r="A1719" s="69"/>
      <c r="B1719" s="70"/>
      <c r="C1719" s="70"/>
      <c r="D1719" s="70"/>
      <c r="E1719" s="70"/>
      <c r="F1719" s="70"/>
      <c r="G1719" s="70"/>
      <c r="H1719" s="70"/>
      <c r="I1719" s="70"/>
      <c r="J1719" s="70"/>
      <c r="K1719" s="70"/>
      <c r="L1719" s="70"/>
    </row>
    <row r="1720" spans="1:12" s="51" customFormat="1" ht="12" x14ac:dyDescent="0.25">
      <c r="A1720" s="69"/>
      <c r="B1720" s="70"/>
      <c r="C1720" s="70"/>
      <c r="D1720" s="70"/>
      <c r="E1720" s="70"/>
      <c r="F1720" s="70"/>
      <c r="G1720" s="70"/>
      <c r="H1720" s="70"/>
      <c r="I1720" s="70"/>
      <c r="J1720" s="70"/>
      <c r="K1720" s="70"/>
      <c r="L1720" s="70"/>
    </row>
    <row r="1721" spans="1:12" s="51" customFormat="1" ht="12" x14ac:dyDescent="0.25">
      <c r="A1721" s="69"/>
      <c r="B1721" s="70"/>
      <c r="C1721" s="70"/>
      <c r="D1721" s="70"/>
      <c r="E1721" s="70"/>
      <c r="F1721" s="70"/>
      <c r="G1721" s="70"/>
      <c r="H1721" s="70"/>
      <c r="I1721" s="70"/>
      <c r="J1721" s="70"/>
      <c r="K1721" s="70"/>
      <c r="L1721" s="70"/>
    </row>
    <row r="1722" spans="1:12" s="51" customFormat="1" ht="12" x14ac:dyDescent="0.25">
      <c r="A1722" s="69"/>
      <c r="B1722" s="70"/>
      <c r="C1722" s="70"/>
      <c r="D1722" s="70"/>
      <c r="E1722" s="70"/>
      <c r="F1722" s="70"/>
      <c r="G1722" s="70"/>
      <c r="H1722" s="70"/>
      <c r="I1722" s="70"/>
      <c r="J1722" s="70"/>
      <c r="K1722" s="70"/>
      <c r="L1722" s="70"/>
    </row>
    <row r="1723" spans="1:12" s="51" customFormat="1" ht="12" x14ac:dyDescent="0.25">
      <c r="A1723" s="69"/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</row>
    <row r="1724" spans="1:12" s="51" customFormat="1" ht="12" x14ac:dyDescent="0.25">
      <c r="A1724" s="69"/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</row>
    <row r="1725" spans="1:12" s="51" customFormat="1" ht="12" x14ac:dyDescent="0.25">
      <c r="A1725" s="69"/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</row>
    <row r="1726" spans="1:12" s="51" customFormat="1" ht="12" x14ac:dyDescent="0.25">
      <c r="A1726" s="69"/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/>
    </row>
    <row r="1727" spans="1:12" s="51" customFormat="1" ht="12" x14ac:dyDescent="0.25">
      <c r="A1727" s="69"/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</row>
    <row r="1728" spans="1:12" s="51" customFormat="1" ht="12" x14ac:dyDescent="0.25">
      <c r="A1728" s="69"/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</row>
    <row r="1729" spans="1:12" s="51" customFormat="1" ht="12" x14ac:dyDescent="0.25">
      <c r="A1729" s="69"/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</row>
    <row r="1730" spans="1:12" s="51" customFormat="1" ht="12" x14ac:dyDescent="0.25">
      <c r="A1730" s="69"/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/>
    </row>
    <row r="1731" spans="1:12" s="51" customFormat="1" ht="12" x14ac:dyDescent="0.25">
      <c r="A1731" s="69"/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/>
    </row>
    <row r="1732" spans="1:12" s="51" customFormat="1" ht="12" x14ac:dyDescent="0.25">
      <c r="A1732" s="69"/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/>
    </row>
    <row r="1733" spans="1:12" s="51" customFormat="1" ht="12" x14ac:dyDescent="0.25">
      <c r="A1733" s="69"/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</row>
    <row r="1734" spans="1:12" s="51" customFormat="1" ht="12" x14ac:dyDescent="0.25">
      <c r="A1734" s="69"/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</row>
    <row r="1735" spans="1:12" s="51" customFormat="1" ht="12" x14ac:dyDescent="0.25">
      <c r="A1735" s="69"/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</row>
    <row r="1736" spans="1:12" s="51" customFormat="1" ht="12" x14ac:dyDescent="0.25">
      <c r="A1736" s="69"/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</row>
    <row r="1737" spans="1:12" s="51" customFormat="1" ht="12" x14ac:dyDescent="0.25">
      <c r="A1737" s="69"/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</row>
    <row r="1738" spans="1:12" s="51" customFormat="1" ht="12" x14ac:dyDescent="0.25">
      <c r="A1738" s="69"/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</row>
    <row r="1739" spans="1:12" s="51" customFormat="1" ht="12" x14ac:dyDescent="0.25">
      <c r="A1739" s="69"/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</row>
    <row r="1740" spans="1:12" s="51" customFormat="1" ht="12" x14ac:dyDescent="0.25">
      <c r="A1740" s="69"/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</row>
    <row r="1741" spans="1:12" s="51" customFormat="1" ht="12" x14ac:dyDescent="0.25">
      <c r="A1741" s="69"/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</row>
    <row r="1742" spans="1:12" s="51" customFormat="1" ht="12" x14ac:dyDescent="0.25">
      <c r="A1742" s="69"/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</row>
    <row r="1743" spans="1:12" s="51" customFormat="1" ht="12" x14ac:dyDescent="0.25">
      <c r="A1743" s="69"/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</row>
    <row r="1744" spans="1:12" s="51" customFormat="1" ht="12" x14ac:dyDescent="0.25">
      <c r="A1744" s="69"/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</row>
    <row r="1745" spans="1:12" s="51" customFormat="1" ht="12" x14ac:dyDescent="0.25">
      <c r="A1745" s="69"/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</row>
    <row r="1746" spans="1:12" s="51" customFormat="1" ht="12" x14ac:dyDescent="0.25">
      <c r="A1746" s="69"/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</row>
    <row r="1747" spans="1:12" s="51" customFormat="1" ht="12" x14ac:dyDescent="0.25">
      <c r="A1747" s="69"/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</row>
    <row r="1748" spans="1:12" s="51" customFormat="1" ht="12" x14ac:dyDescent="0.25">
      <c r="A1748" s="69"/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</row>
    <row r="1749" spans="1:12" s="51" customFormat="1" ht="12" x14ac:dyDescent="0.25">
      <c r="A1749" s="69"/>
      <c r="B1749" s="70"/>
      <c r="C1749" s="70"/>
      <c r="D1749" s="70"/>
      <c r="E1749" s="70"/>
      <c r="F1749" s="70"/>
      <c r="G1749" s="70"/>
      <c r="H1749" s="70"/>
      <c r="I1749" s="70"/>
      <c r="J1749" s="70"/>
      <c r="K1749" s="70"/>
      <c r="L1749" s="70"/>
    </row>
    <row r="1750" spans="1:12" s="51" customFormat="1" ht="12" x14ac:dyDescent="0.25">
      <c r="A1750" s="69"/>
      <c r="B1750" s="70"/>
      <c r="C1750" s="70"/>
      <c r="D1750" s="70"/>
      <c r="E1750" s="70"/>
      <c r="F1750" s="70"/>
      <c r="G1750" s="70"/>
      <c r="H1750" s="70"/>
      <c r="I1750" s="70"/>
      <c r="J1750" s="70"/>
      <c r="K1750" s="70"/>
      <c r="L1750" s="70"/>
    </row>
    <row r="1751" spans="1:12" s="51" customFormat="1" ht="12" x14ac:dyDescent="0.25">
      <c r="A1751" s="69"/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</row>
    <row r="1752" spans="1:12" s="51" customFormat="1" ht="12" x14ac:dyDescent="0.25">
      <c r="A1752" s="69"/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</row>
    <row r="1753" spans="1:12" s="51" customFormat="1" ht="12" x14ac:dyDescent="0.25">
      <c r="A1753" s="69"/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</row>
    <row r="1754" spans="1:12" s="51" customFormat="1" ht="12" x14ac:dyDescent="0.25">
      <c r="A1754" s="69"/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</row>
    <row r="1755" spans="1:12" s="51" customFormat="1" ht="12" x14ac:dyDescent="0.25">
      <c r="A1755" s="69"/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</row>
    <row r="1756" spans="1:12" s="51" customFormat="1" ht="12" x14ac:dyDescent="0.25">
      <c r="A1756" s="69"/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</row>
    <row r="1757" spans="1:12" s="51" customFormat="1" ht="12" x14ac:dyDescent="0.25">
      <c r="A1757" s="69"/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</row>
    <row r="1758" spans="1:12" s="51" customFormat="1" ht="12" x14ac:dyDescent="0.25">
      <c r="A1758" s="69"/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</row>
    <row r="1759" spans="1:12" s="51" customFormat="1" ht="12" x14ac:dyDescent="0.25">
      <c r="A1759" s="69"/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</row>
    <row r="1760" spans="1:12" s="51" customFormat="1" ht="12" x14ac:dyDescent="0.25">
      <c r="A1760" s="69"/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</row>
    <row r="1761" spans="1:12" s="51" customFormat="1" ht="12" x14ac:dyDescent="0.25">
      <c r="A1761" s="69"/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</row>
    <row r="1762" spans="1:12" s="51" customFormat="1" ht="12" x14ac:dyDescent="0.25">
      <c r="A1762" s="69"/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</row>
    <row r="1763" spans="1:12" s="51" customFormat="1" ht="12" x14ac:dyDescent="0.25">
      <c r="A1763" s="69"/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</row>
    <row r="1764" spans="1:12" s="51" customFormat="1" ht="12" x14ac:dyDescent="0.25">
      <c r="A1764" s="69"/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</row>
    <row r="1765" spans="1:12" s="51" customFormat="1" ht="12" x14ac:dyDescent="0.25">
      <c r="A1765" s="69"/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</row>
    <row r="1766" spans="1:12" s="51" customFormat="1" ht="12" x14ac:dyDescent="0.25">
      <c r="A1766" s="69"/>
      <c r="B1766" s="70"/>
      <c r="C1766" s="70"/>
      <c r="D1766" s="70"/>
      <c r="E1766" s="70"/>
      <c r="F1766" s="70"/>
      <c r="G1766" s="70"/>
      <c r="H1766" s="70"/>
      <c r="I1766" s="70"/>
      <c r="J1766" s="70"/>
      <c r="K1766" s="70"/>
      <c r="L1766" s="70"/>
    </row>
    <row r="1767" spans="1:12" s="51" customFormat="1" ht="12" x14ac:dyDescent="0.25">
      <c r="A1767" s="69"/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</row>
    <row r="1768" spans="1:12" s="51" customFormat="1" ht="12" x14ac:dyDescent="0.25">
      <c r="A1768" s="69"/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</row>
    <row r="1769" spans="1:12" s="51" customFormat="1" ht="12" x14ac:dyDescent="0.25">
      <c r="A1769" s="69"/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</row>
    <row r="1770" spans="1:12" s="51" customFormat="1" ht="12" x14ac:dyDescent="0.25">
      <c r="A1770" s="69"/>
      <c r="B1770" s="70"/>
      <c r="C1770" s="70"/>
      <c r="D1770" s="70"/>
      <c r="E1770" s="70"/>
      <c r="F1770" s="70"/>
      <c r="G1770" s="70"/>
      <c r="H1770" s="70"/>
      <c r="I1770" s="70"/>
      <c r="J1770" s="70"/>
      <c r="K1770" s="70"/>
      <c r="L1770" s="70"/>
    </row>
    <row r="1771" spans="1:12" s="51" customFormat="1" ht="12" x14ac:dyDescent="0.25">
      <c r="A1771" s="69"/>
      <c r="B1771" s="70"/>
      <c r="C1771" s="70"/>
      <c r="D1771" s="70"/>
      <c r="E1771" s="70"/>
      <c r="F1771" s="70"/>
      <c r="G1771" s="70"/>
      <c r="H1771" s="70"/>
      <c r="I1771" s="70"/>
      <c r="J1771" s="70"/>
      <c r="K1771" s="70"/>
      <c r="L1771" s="70"/>
    </row>
    <row r="1772" spans="1:12" s="51" customFormat="1" ht="12" x14ac:dyDescent="0.25">
      <c r="A1772" s="69"/>
      <c r="B1772" s="70"/>
      <c r="C1772" s="70"/>
      <c r="D1772" s="70"/>
      <c r="E1772" s="70"/>
      <c r="F1772" s="70"/>
      <c r="G1772" s="70"/>
      <c r="H1772" s="70"/>
      <c r="I1772" s="70"/>
      <c r="J1772" s="70"/>
      <c r="K1772" s="70"/>
      <c r="L1772" s="70"/>
    </row>
    <row r="1773" spans="1:12" s="51" customFormat="1" ht="12" x14ac:dyDescent="0.25">
      <c r="A1773" s="69"/>
      <c r="B1773" s="70"/>
      <c r="C1773" s="70"/>
      <c r="D1773" s="70"/>
      <c r="E1773" s="70"/>
      <c r="F1773" s="70"/>
      <c r="G1773" s="70"/>
      <c r="H1773" s="70"/>
      <c r="I1773" s="70"/>
      <c r="J1773" s="70"/>
      <c r="K1773" s="70"/>
      <c r="L1773" s="70"/>
    </row>
    <row r="1774" spans="1:12" s="51" customFormat="1" ht="12" x14ac:dyDescent="0.25">
      <c r="A1774" s="69"/>
      <c r="B1774" s="70"/>
      <c r="C1774" s="70"/>
      <c r="D1774" s="70"/>
      <c r="E1774" s="70"/>
      <c r="F1774" s="70"/>
      <c r="G1774" s="70"/>
      <c r="H1774" s="70"/>
      <c r="I1774" s="70"/>
      <c r="J1774" s="70"/>
      <c r="K1774" s="70"/>
      <c r="L1774" s="70"/>
    </row>
    <row r="1775" spans="1:12" s="51" customFormat="1" ht="12" x14ac:dyDescent="0.25">
      <c r="A1775" s="69"/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/>
    </row>
    <row r="1776" spans="1:12" s="51" customFormat="1" ht="12" x14ac:dyDescent="0.25">
      <c r="A1776" s="69"/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</row>
    <row r="1777" spans="1:12" s="51" customFormat="1" ht="12" x14ac:dyDescent="0.25">
      <c r="A1777" s="69"/>
      <c r="B1777" s="70"/>
      <c r="C1777" s="70"/>
      <c r="D1777" s="70"/>
      <c r="E1777" s="70"/>
      <c r="F1777" s="70"/>
      <c r="G1777" s="70"/>
      <c r="H1777" s="70"/>
      <c r="I1777" s="70"/>
      <c r="J1777" s="70"/>
      <c r="K1777" s="70"/>
      <c r="L1777" s="70"/>
    </row>
    <row r="1778" spans="1:12" s="51" customFormat="1" ht="12" x14ac:dyDescent="0.25">
      <c r="A1778" s="69"/>
      <c r="B1778" s="70"/>
      <c r="C1778" s="70"/>
      <c r="D1778" s="70"/>
      <c r="E1778" s="70"/>
      <c r="F1778" s="70"/>
      <c r="G1778" s="70"/>
      <c r="H1778" s="70"/>
      <c r="I1778" s="70"/>
      <c r="J1778" s="70"/>
      <c r="K1778" s="70"/>
      <c r="L1778" s="70"/>
    </row>
    <row r="1779" spans="1:12" s="51" customFormat="1" ht="12" x14ac:dyDescent="0.25">
      <c r="A1779" s="69"/>
      <c r="B1779" s="70"/>
      <c r="C1779" s="70"/>
      <c r="D1779" s="70"/>
      <c r="E1779" s="70"/>
      <c r="F1779" s="70"/>
      <c r="G1779" s="70"/>
      <c r="H1779" s="70"/>
      <c r="I1779" s="70"/>
      <c r="J1779" s="70"/>
      <c r="K1779" s="70"/>
      <c r="L1779" s="70"/>
    </row>
    <row r="1780" spans="1:12" s="51" customFormat="1" ht="12" x14ac:dyDescent="0.25">
      <c r="A1780" s="69"/>
      <c r="B1780" s="70"/>
      <c r="C1780" s="70"/>
      <c r="D1780" s="70"/>
      <c r="E1780" s="70"/>
      <c r="F1780" s="70"/>
      <c r="G1780" s="70"/>
      <c r="H1780" s="70"/>
      <c r="I1780" s="70"/>
      <c r="J1780" s="70"/>
      <c r="K1780" s="70"/>
      <c r="L1780" s="70"/>
    </row>
    <row r="1781" spans="1:12" s="51" customFormat="1" ht="12" x14ac:dyDescent="0.25">
      <c r="A1781" s="69"/>
      <c r="B1781" s="70"/>
      <c r="C1781" s="70"/>
      <c r="D1781" s="70"/>
      <c r="E1781" s="70"/>
      <c r="F1781" s="70"/>
      <c r="G1781" s="70"/>
      <c r="H1781" s="70"/>
      <c r="I1781" s="70"/>
      <c r="J1781" s="70"/>
      <c r="K1781" s="70"/>
      <c r="L1781" s="70"/>
    </row>
    <row r="1782" spans="1:12" s="51" customFormat="1" ht="12" x14ac:dyDescent="0.25">
      <c r="A1782" s="69"/>
      <c r="B1782" s="70"/>
      <c r="C1782" s="70"/>
      <c r="D1782" s="70"/>
      <c r="E1782" s="70"/>
      <c r="F1782" s="70"/>
      <c r="G1782" s="70"/>
      <c r="H1782" s="70"/>
      <c r="I1782" s="70"/>
      <c r="J1782" s="70"/>
      <c r="K1782" s="70"/>
      <c r="L1782" s="70"/>
    </row>
    <row r="1783" spans="1:12" s="51" customFormat="1" ht="12" x14ac:dyDescent="0.25">
      <c r="A1783" s="69"/>
      <c r="B1783" s="70"/>
      <c r="C1783" s="70"/>
      <c r="D1783" s="70"/>
      <c r="E1783" s="70"/>
      <c r="F1783" s="70"/>
      <c r="G1783" s="70"/>
      <c r="H1783" s="70"/>
      <c r="I1783" s="70"/>
      <c r="J1783" s="70"/>
      <c r="K1783" s="70"/>
      <c r="L1783" s="70"/>
    </row>
    <row r="1784" spans="1:12" s="51" customFormat="1" ht="12" x14ac:dyDescent="0.25">
      <c r="A1784" s="69"/>
      <c r="B1784" s="70"/>
      <c r="C1784" s="70"/>
      <c r="D1784" s="70"/>
      <c r="E1784" s="70"/>
      <c r="F1784" s="70"/>
      <c r="G1784" s="70"/>
      <c r="H1784" s="70"/>
      <c r="I1784" s="70"/>
      <c r="J1784" s="70"/>
      <c r="K1784" s="70"/>
      <c r="L1784" s="70"/>
    </row>
    <row r="1785" spans="1:12" s="51" customFormat="1" ht="12" x14ac:dyDescent="0.25">
      <c r="A1785" s="69"/>
      <c r="B1785" s="70"/>
      <c r="C1785" s="70"/>
      <c r="D1785" s="70"/>
      <c r="E1785" s="70"/>
      <c r="F1785" s="70"/>
      <c r="G1785" s="70"/>
      <c r="H1785" s="70"/>
      <c r="I1785" s="70"/>
      <c r="J1785" s="70"/>
      <c r="K1785" s="70"/>
      <c r="L1785" s="70"/>
    </row>
    <row r="1786" spans="1:12" s="51" customFormat="1" ht="12" x14ac:dyDescent="0.25">
      <c r="A1786" s="69"/>
      <c r="B1786" s="70"/>
      <c r="C1786" s="70"/>
      <c r="D1786" s="70"/>
      <c r="E1786" s="70"/>
      <c r="F1786" s="70"/>
      <c r="G1786" s="70"/>
      <c r="H1786" s="70"/>
      <c r="I1786" s="70"/>
      <c r="J1786" s="70"/>
      <c r="K1786" s="70"/>
      <c r="L1786" s="70"/>
    </row>
    <row r="1787" spans="1:12" s="51" customFormat="1" ht="12" x14ac:dyDescent="0.25">
      <c r="A1787" s="69"/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</row>
    <row r="1788" spans="1:12" s="51" customFormat="1" ht="12" x14ac:dyDescent="0.25">
      <c r="A1788" s="69"/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</row>
    <row r="1789" spans="1:12" s="51" customFormat="1" ht="12" x14ac:dyDescent="0.25">
      <c r="A1789" s="69"/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</row>
    <row r="1790" spans="1:12" s="51" customFormat="1" ht="12" x14ac:dyDescent="0.25">
      <c r="A1790" s="69"/>
      <c r="B1790" s="70"/>
      <c r="C1790" s="70"/>
      <c r="D1790" s="70"/>
      <c r="E1790" s="70"/>
      <c r="F1790" s="70"/>
      <c r="G1790" s="70"/>
      <c r="H1790" s="70"/>
      <c r="I1790" s="70"/>
      <c r="J1790" s="70"/>
      <c r="K1790" s="70"/>
      <c r="L1790" s="70"/>
    </row>
    <row r="1791" spans="1:12" s="51" customFormat="1" ht="12" x14ac:dyDescent="0.25">
      <c r="A1791" s="69"/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</row>
    <row r="1792" spans="1:12" s="51" customFormat="1" ht="12" x14ac:dyDescent="0.25">
      <c r="A1792" s="69"/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</row>
    <row r="1793" spans="1:12" s="51" customFormat="1" ht="12" x14ac:dyDescent="0.25">
      <c r="A1793" s="69"/>
      <c r="B1793" s="70"/>
      <c r="C1793" s="70"/>
      <c r="D1793" s="70"/>
      <c r="E1793" s="70"/>
      <c r="F1793" s="70"/>
      <c r="G1793" s="70"/>
      <c r="H1793" s="70"/>
      <c r="I1793" s="70"/>
      <c r="J1793" s="70"/>
      <c r="K1793" s="70"/>
      <c r="L1793" s="70"/>
    </row>
    <row r="1794" spans="1:12" s="51" customFormat="1" ht="12" x14ac:dyDescent="0.25">
      <c r="A1794" s="69"/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</row>
    <row r="1795" spans="1:12" s="51" customFormat="1" ht="12" x14ac:dyDescent="0.25">
      <c r="A1795" s="69"/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</row>
    <row r="1796" spans="1:12" s="51" customFormat="1" ht="12" x14ac:dyDescent="0.25">
      <c r="A1796" s="69"/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</row>
    <row r="1797" spans="1:12" s="51" customFormat="1" ht="12" x14ac:dyDescent="0.25">
      <c r="A1797" s="69"/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</row>
    <row r="1798" spans="1:12" s="51" customFormat="1" ht="12" x14ac:dyDescent="0.25">
      <c r="A1798" s="69"/>
      <c r="B1798" s="70"/>
      <c r="C1798" s="70"/>
      <c r="D1798" s="70"/>
      <c r="E1798" s="70"/>
      <c r="F1798" s="70"/>
      <c r="G1798" s="70"/>
      <c r="H1798" s="70"/>
      <c r="I1798" s="70"/>
      <c r="J1798" s="70"/>
      <c r="K1798" s="70"/>
      <c r="L1798" s="70"/>
    </row>
    <row r="1799" spans="1:12" s="51" customFormat="1" ht="12" x14ac:dyDescent="0.25">
      <c r="A1799" s="69"/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</row>
    <row r="1800" spans="1:12" s="51" customFormat="1" ht="12" x14ac:dyDescent="0.25">
      <c r="A1800" s="69"/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</row>
    <row r="1801" spans="1:12" s="51" customFormat="1" ht="12" x14ac:dyDescent="0.25">
      <c r="A1801" s="69"/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</row>
    <row r="1802" spans="1:12" s="51" customFormat="1" ht="12" x14ac:dyDescent="0.25">
      <c r="A1802" s="69"/>
      <c r="B1802" s="70"/>
      <c r="C1802" s="70"/>
      <c r="D1802" s="70"/>
      <c r="E1802" s="70"/>
      <c r="F1802" s="70"/>
      <c r="G1802" s="70"/>
      <c r="H1802" s="70"/>
      <c r="I1802" s="70"/>
      <c r="J1802" s="70"/>
      <c r="K1802" s="70"/>
      <c r="L1802" s="70"/>
    </row>
    <row r="1803" spans="1:12" s="51" customFormat="1" ht="12" x14ac:dyDescent="0.25">
      <c r="A1803" s="69"/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</row>
    <row r="1804" spans="1:12" s="51" customFormat="1" ht="12" x14ac:dyDescent="0.25">
      <c r="A1804" s="69"/>
      <c r="B1804" s="70"/>
      <c r="C1804" s="70"/>
      <c r="D1804" s="70"/>
      <c r="E1804" s="70"/>
      <c r="F1804" s="70"/>
      <c r="G1804" s="70"/>
      <c r="H1804" s="70"/>
      <c r="I1804" s="70"/>
      <c r="J1804" s="70"/>
      <c r="K1804" s="70"/>
      <c r="L1804" s="70"/>
    </row>
    <row r="1805" spans="1:12" s="51" customFormat="1" ht="12" x14ac:dyDescent="0.25">
      <c r="A1805" s="69"/>
      <c r="B1805" s="70"/>
      <c r="C1805" s="70"/>
      <c r="D1805" s="70"/>
      <c r="E1805" s="70"/>
      <c r="F1805" s="70"/>
      <c r="G1805" s="70"/>
      <c r="H1805" s="70"/>
      <c r="I1805" s="70"/>
      <c r="J1805" s="70"/>
      <c r="K1805" s="70"/>
      <c r="L1805" s="70"/>
    </row>
    <row r="1806" spans="1:12" s="51" customFormat="1" ht="12" x14ac:dyDescent="0.25">
      <c r="A1806" s="69"/>
      <c r="B1806" s="70"/>
      <c r="C1806" s="70"/>
      <c r="D1806" s="70"/>
      <c r="E1806" s="70"/>
      <c r="F1806" s="70"/>
      <c r="G1806" s="70"/>
      <c r="H1806" s="70"/>
      <c r="I1806" s="70"/>
      <c r="J1806" s="70"/>
      <c r="K1806" s="70"/>
      <c r="L1806" s="70"/>
    </row>
    <row r="1807" spans="1:12" s="51" customFormat="1" ht="12" x14ac:dyDescent="0.25">
      <c r="A1807" s="69"/>
      <c r="B1807" s="70"/>
      <c r="C1807" s="70"/>
      <c r="D1807" s="70"/>
      <c r="E1807" s="70"/>
      <c r="F1807" s="70"/>
      <c r="G1807" s="70"/>
      <c r="H1807" s="70"/>
      <c r="I1807" s="70"/>
      <c r="J1807" s="70"/>
      <c r="K1807" s="70"/>
      <c r="L1807" s="70"/>
    </row>
    <row r="1808" spans="1:12" s="51" customFormat="1" ht="12" x14ac:dyDescent="0.25">
      <c r="A1808" s="69"/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</row>
    <row r="1809" spans="1:12" s="51" customFormat="1" ht="12" x14ac:dyDescent="0.25">
      <c r="A1809" s="69"/>
      <c r="B1809" s="70"/>
      <c r="C1809" s="70"/>
      <c r="D1809" s="70"/>
      <c r="E1809" s="70"/>
      <c r="F1809" s="70"/>
      <c r="G1809" s="70"/>
      <c r="H1809" s="70"/>
      <c r="I1809" s="70"/>
      <c r="J1809" s="70"/>
      <c r="K1809" s="70"/>
      <c r="L1809" s="70"/>
    </row>
    <row r="1810" spans="1:12" s="51" customFormat="1" ht="12" x14ac:dyDescent="0.25">
      <c r="A1810" s="69"/>
      <c r="B1810" s="70"/>
      <c r="C1810" s="70"/>
      <c r="D1810" s="70"/>
      <c r="E1810" s="70"/>
      <c r="F1810" s="70"/>
      <c r="G1810" s="70"/>
      <c r="H1810" s="70"/>
      <c r="I1810" s="70"/>
      <c r="J1810" s="70"/>
      <c r="K1810" s="70"/>
      <c r="L1810" s="70"/>
    </row>
    <row r="1811" spans="1:12" s="51" customFormat="1" ht="12" x14ac:dyDescent="0.25">
      <c r="A1811" s="69"/>
      <c r="B1811" s="70"/>
      <c r="C1811" s="70"/>
      <c r="D1811" s="70"/>
      <c r="E1811" s="70"/>
      <c r="F1811" s="70"/>
      <c r="G1811" s="70"/>
      <c r="H1811" s="70"/>
      <c r="I1811" s="70"/>
      <c r="J1811" s="70"/>
      <c r="K1811" s="70"/>
      <c r="L1811" s="70"/>
    </row>
    <row r="1812" spans="1:12" s="51" customFormat="1" ht="12" x14ac:dyDescent="0.25">
      <c r="A1812" s="69"/>
      <c r="B1812" s="70"/>
      <c r="C1812" s="70"/>
      <c r="D1812" s="70"/>
      <c r="E1812" s="70"/>
      <c r="F1812" s="70"/>
      <c r="G1812" s="70"/>
      <c r="H1812" s="70"/>
      <c r="I1812" s="70"/>
      <c r="J1812" s="70"/>
      <c r="K1812" s="70"/>
      <c r="L1812" s="70"/>
    </row>
    <row r="1813" spans="1:12" s="51" customFormat="1" ht="12" x14ac:dyDescent="0.25">
      <c r="A1813" s="69"/>
      <c r="B1813" s="70"/>
      <c r="C1813" s="70"/>
      <c r="D1813" s="70"/>
      <c r="E1813" s="70"/>
      <c r="F1813" s="70"/>
      <c r="G1813" s="70"/>
      <c r="H1813" s="70"/>
      <c r="I1813" s="70"/>
      <c r="J1813" s="70"/>
      <c r="K1813" s="70"/>
      <c r="L1813" s="70"/>
    </row>
    <row r="1814" spans="1:12" s="51" customFormat="1" ht="12" x14ac:dyDescent="0.25">
      <c r="A1814" s="69"/>
      <c r="B1814" s="70"/>
      <c r="C1814" s="70"/>
      <c r="D1814" s="70"/>
      <c r="E1814" s="70"/>
      <c r="F1814" s="70"/>
      <c r="G1814" s="70"/>
      <c r="H1814" s="70"/>
      <c r="I1814" s="70"/>
      <c r="J1814" s="70"/>
      <c r="K1814" s="70"/>
      <c r="L1814" s="70"/>
    </row>
    <row r="1815" spans="1:12" s="51" customFormat="1" ht="12" x14ac:dyDescent="0.25">
      <c r="A1815" s="69"/>
      <c r="B1815" s="70"/>
      <c r="C1815" s="70"/>
      <c r="D1815" s="70"/>
      <c r="E1815" s="70"/>
      <c r="F1815" s="70"/>
      <c r="G1815" s="70"/>
      <c r="H1815" s="70"/>
      <c r="I1815" s="70"/>
      <c r="J1815" s="70"/>
      <c r="K1815" s="70"/>
      <c r="L1815" s="70"/>
    </row>
    <row r="1816" spans="1:12" s="51" customFormat="1" ht="12" x14ac:dyDescent="0.25">
      <c r="A1816" s="69"/>
      <c r="B1816" s="70"/>
      <c r="C1816" s="70"/>
      <c r="D1816" s="70"/>
      <c r="E1816" s="70"/>
      <c r="F1816" s="70"/>
      <c r="G1816" s="70"/>
      <c r="H1816" s="70"/>
      <c r="I1816" s="70"/>
      <c r="J1816" s="70"/>
      <c r="K1816" s="70"/>
      <c r="L1816" s="70"/>
    </row>
    <row r="1817" spans="1:12" s="51" customFormat="1" ht="12" x14ac:dyDescent="0.25">
      <c r="A1817" s="69"/>
      <c r="B1817" s="70"/>
      <c r="C1817" s="70"/>
      <c r="D1817" s="70"/>
      <c r="E1817" s="70"/>
      <c r="F1817" s="70"/>
      <c r="G1817" s="70"/>
      <c r="H1817" s="70"/>
      <c r="I1817" s="70"/>
      <c r="J1817" s="70"/>
      <c r="K1817" s="70"/>
      <c r="L1817" s="70"/>
    </row>
    <row r="1818" spans="1:12" s="51" customFormat="1" ht="12" x14ac:dyDescent="0.25">
      <c r="A1818" s="69"/>
      <c r="B1818" s="70"/>
      <c r="C1818" s="70"/>
      <c r="D1818" s="70"/>
      <c r="E1818" s="70"/>
      <c r="F1818" s="70"/>
      <c r="G1818" s="70"/>
      <c r="H1818" s="70"/>
      <c r="I1818" s="70"/>
      <c r="J1818" s="70"/>
      <c r="K1818" s="70"/>
      <c r="L1818" s="70"/>
    </row>
    <row r="1819" spans="1:12" s="51" customFormat="1" ht="12" x14ac:dyDescent="0.25">
      <c r="A1819" s="69"/>
      <c r="B1819" s="70"/>
      <c r="C1819" s="70"/>
      <c r="D1819" s="70"/>
      <c r="E1819" s="70"/>
      <c r="F1819" s="70"/>
      <c r="G1819" s="70"/>
      <c r="H1819" s="70"/>
      <c r="I1819" s="70"/>
      <c r="J1819" s="70"/>
      <c r="K1819" s="70"/>
      <c r="L1819" s="70"/>
    </row>
    <row r="1820" spans="1:12" s="51" customFormat="1" ht="12" x14ac:dyDescent="0.25">
      <c r="A1820" s="69"/>
      <c r="B1820" s="70"/>
      <c r="C1820" s="70"/>
      <c r="D1820" s="70"/>
      <c r="E1820" s="70"/>
      <c r="F1820" s="70"/>
      <c r="G1820" s="70"/>
      <c r="H1820" s="70"/>
      <c r="I1820" s="70"/>
      <c r="J1820" s="70"/>
      <c r="K1820" s="70"/>
      <c r="L1820" s="70"/>
    </row>
    <row r="1821" spans="1:12" s="51" customFormat="1" ht="12" x14ac:dyDescent="0.25">
      <c r="A1821" s="69"/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</row>
    <row r="1822" spans="1:12" s="51" customFormat="1" ht="12" x14ac:dyDescent="0.25">
      <c r="A1822" s="69"/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</row>
    <row r="1823" spans="1:12" s="51" customFormat="1" ht="12" x14ac:dyDescent="0.25">
      <c r="A1823" s="69"/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</row>
    <row r="1824" spans="1:12" s="51" customFormat="1" ht="12" x14ac:dyDescent="0.25">
      <c r="A1824" s="69"/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</row>
    <row r="1825" spans="1:12" s="51" customFormat="1" ht="12" x14ac:dyDescent="0.25">
      <c r="A1825" s="69"/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</row>
    <row r="1826" spans="1:12" s="51" customFormat="1" ht="12" x14ac:dyDescent="0.25">
      <c r="A1826" s="69"/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</row>
    <row r="1827" spans="1:12" s="51" customFormat="1" ht="12" x14ac:dyDescent="0.25">
      <c r="A1827" s="69"/>
      <c r="B1827" s="70"/>
      <c r="C1827" s="70"/>
      <c r="D1827" s="70"/>
      <c r="E1827" s="70"/>
      <c r="F1827" s="70"/>
      <c r="G1827" s="70"/>
      <c r="H1827" s="70"/>
      <c r="I1827" s="70"/>
      <c r="J1827" s="70"/>
      <c r="K1827" s="70"/>
      <c r="L1827" s="70"/>
    </row>
    <row r="1828" spans="1:12" s="51" customFormat="1" ht="12" x14ac:dyDescent="0.25">
      <c r="A1828" s="69"/>
      <c r="B1828" s="70"/>
      <c r="C1828" s="70"/>
      <c r="D1828" s="70"/>
      <c r="E1828" s="70"/>
      <c r="F1828" s="70"/>
      <c r="G1828" s="70"/>
      <c r="H1828" s="70"/>
      <c r="I1828" s="70"/>
      <c r="J1828" s="70"/>
      <c r="K1828" s="70"/>
      <c r="L1828" s="70"/>
    </row>
    <row r="1829" spans="1:12" s="51" customFormat="1" ht="12" x14ac:dyDescent="0.25">
      <c r="A1829" s="69"/>
      <c r="B1829" s="70"/>
      <c r="C1829" s="70"/>
      <c r="D1829" s="70"/>
      <c r="E1829" s="70"/>
      <c r="F1829" s="70"/>
      <c r="G1829" s="70"/>
      <c r="H1829" s="70"/>
      <c r="I1829" s="70"/>
      <c r="J1829" s="70"/>
      <c r="K1829" s="70"/>
      <c r="L1829" s="70"/>
    </row>
    <row r="1830" spans="1:12" s="51" customFormat="1" ht="12" x14ac:dyDescent="0.25">
      <c r="A1830" s="69"/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</row>
    <row r="1831" spans="1:12" s="51" customFormat="1" ht="12" x14ac:dyDescent="0.25">
      <c r="A1831" s="69"/>
      <c r="B1831" s="70"/>
      <c r="C1831" s="70"/>
      <c r="D1831" s="70"/>
      <c r="E1831" s="70"/>
      <c r="F1831" s="70"/>
      <c r="G1831" s="70"/>
      <c r="H1831" s="70"/>
      <c r="I1831" s="70"/>
      <c r="J1831" s="70"/>
      <c r="K1831" s="70"/>
      <c r="L1831" s="70"/>
    </row>
    <row r="1832" spans="1:12" s="51" customFormat="1" ht="12" x14ac:dyDescent="0.25">
      <c r="A1832" s="69"/>
      <c r="B1832" s="70"/>
      <c r="C1832" s="70"/>
      <c r="D1832" s="70"/>
      <c r="E1832" s="70"/>
      <c r="F1832" s="70"/>
      <c r="G1832" s="70"/>
      <c r="H1832" s="70"/>
      <c r="I1832" s="70"/>
      <c r="J1832" s="70"/>
      <c r="K1832" s="70"/>
      <c r="L1832" s="70"/>
    </row>
    <row r="1833" spans="1:12" s="51" customFormat="1" ht="12" x14ac:dyDescent="0.25">
      <c r="A1833" s="69"/>
      <c r="B1833" s="70"/>
      <c r="C1833" s="70"/>
      <c r="D1833" s="70"/>
      <c r="E1833" s="70"/>
      <c r="F1833" s="70"/>
      <c r="G1833" s="70"/>
      <c r="H1833" s="70"/>
      <c r="I1833" s="70"/>
      <c r="J1833" s="70"/>
      <c r="K1833" s="70"/>
      <c r="L1833" s="70"/>
    </row>
    <row r="1834" spans="1:12" s="51" customFormat="1" ht="12" x14ac:dyDescent="0.25">
      <c r="A1834" s="69"/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</row>
    <row r="1835" spans="1:12" s="51" customFormat="1" ht="12" x14ac:dyDescent="0.25">
      <c r="A1835" s="69"/>
      <c r="B1835" s="70"/>
      <c r="C1835" s="70"/>
      <c r="D1835" s="70"/>
      <c r="E1835" s="70"/>
      <c r="F1835" s="70"/>
      <c r="G1835" s="70"/>
      <c r="H1835" s="70"/>
      <c r="I1835" s="70"/>
      <c r="J1835" s="70"/>
      <c r="K1835" s="70"/>
      <c r="L1835" s="70"/>
    </row>
    <row r="1836" spans="1:12" s="51" customFormat="1" ht="12" x14ac:dyDescent="0.25">
      <c r="A1836" s="69"/>
      <c r="B1836" s="70"/>
      <c r="C1836" s="70"/>
      <c r="D1836" s="70"/>
      <c r="E1836" s="70"/>
      <c r="F1836" s="70"/>
      <c r="G1836" s="70"/>
      <c r="H1836" s="70"/>
      <c r="I1836" s="70"/>
      <c r="J1836" s="70"/>
      <c r="K1836" s="70"/>
      <c r="L1836" s="70"/>
    </row>
    <row r="1837" spans="1:12" s="51" customFormat="1" ht="12" x14ac:dyDescent="0.25">
      <c r="A1837" s="69"/>
      <c r="B1837" s="70"/>
      <c r="C1837" s="70"/>
      <c r="D1837" s="70"/>
      <c r="E1837" s="70"/>
      <c r="F1837" s="70"/>
      <c r="G1837" s="70"/>
      <c r="H1837" s="70"/>
      <c r="I1837" s="70"/>
      <c r="J1837" s="70"/>
      <c r="K1837" s="70"/>
      <c r="L1837" s="70"/>
    </row>
    <row r="1838" spans="1:12" s="51" customFormat="1" ht="12" x14ac:dyDescent="0.25">
      <c r="A1838" s="69"/>
      <c r="B1838" s="70"/>
      <c r="C1838" s="70"/>
      <c r="D1838" s="70"/>
      <c r="E1838" s="70"/>
      <c r="F1838" s="70"/>
      <c r="G1838" s="70"/>
      <c r="H1838" s="70"/>
      <c r="I1838" s="70"/>
      <c r="J1838" s="70"/>
      <c r="K1838" s="70"/>
      <c r="L1838" s="70"/>
    </row>
    <row r="1839" spans="1:12" s="51" customFormat="1" ht="12" x14ac:dyDescent="0.25">
      <c r="A1839" s="69"/>
      <c r="B1839" s="70"/>
      <c r="C1839" s="70"/>
      <c r="D1839" s="70"/>
      <c r="E1839" s="70"/>
      <c r="F1839" s="70"/>
      <c r="G1839" s="70"/>
      <c r="H1839" s="70"/>
      <c r="I1839" s="70"/>
      <c r="J1839" s="70"/>
      <c r="K1839" s="70"/>
      <c r="L1839" s="70"/>
    </row>
    <row r="1840" spans="1:12" s="51" customFormat="1" ht="12" x14ac:dyDescent="0.25">
      <c r="A1840" s="69"/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</row>
    <row r="1841" spans="1:12" s="51" customFormat="1" ht="12" x14ac:dyDescent="0.25">
      <c r="A1841" s="69"/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</row>
    <row r="1842" spans="1:12" s="51" customFormat="1" ht="12" x14ac:dyDescent="0.25">
      <c r="A1842" s="69"/>
      <c r="B1842" s="70"/>
      <c r="C1842" s="70"/>
      <c r="D1842" s="70"/>
      <c r="E1842" s="70"/>
      <c r="F1842" s="70"/>
      <c r="G1842" s="70"/>
      <c r="H1842" s="70"/>
      <c r="I1842" s="70"/>
      <c r="J1842" s="70"/>
      <c r="K1842" s="70"/>
      <c r="L1842" s="70"/>
    </row>
    <row r="1843" spans="1:12" s="51" customFormat="1" ht="12" x14ac:dyDescent="0.25">
      <c r="A1843" s="69"/>
      <c r="B1843" s="70"/>
      <c r="C1843" s="70"/>
      <c r="D1843" s="70"/>
      <c r="E1843" s="70"/>
      <c r="F1843" s="70"/>
      <c r="G1843" s="70"/>
      <c r="H1843" s="70"/>
      <c r="I1843" s="70"/>
      <c r="J1843" s="70"/>
      <c r="K1843" s="70"/>
      <c r="L1843" s="70"/>
    </row>
    <row r="1844" spans="1:12" s="51" customFormat="1" ht="12" x14ac:dyDescent="0.25">
      <c r="A1844" s="69"/>
      <c r="B1844" s="70"/>
      <c r="C1844" s="70"/>
      <c r="D1844" s="70"/>
      <c r="E1844" s="70"/>
      <c r="F1844" s="70"/>
      <c r="G1844" s="70"/>
      <c r="H1844" s="70"/>
      <c r="I1844" s="70"/>
      <c r="J1844" s="70"/>
      <c r="K1844" s="70"/>
      <c r="L1844" s="70"/>
    </row>
    <row r="1845" spans="1:12" s="51" customFormat="1" ht="12" x14ac:dyDescent="0.25">
      <c r="A1845" s="69"/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</row>
    <row r="1846" spans="1:12" s="51" customFormat="1" ht="12" x14ac:dyDescent="0.25">
      <c r="A1846" s="69"/>
      <c r="B1846" s="70"/>
      <c r="C1846" s="70"/>
      <c r="D1846" s="70"/>
      <c r="E1846" s="70"/>
      <c r="F1846" s="70"/>
      <c r="G1846" s="70"/>
      <c r="H1846" s="70"/>
      <c r="I1846" s="70"/>
      <c r="J1846" s="70"/>
      <c r="K1846" s="70"/>
      <c r="L1846" s="70"/>
    </row>
    <row r="1847" spans="1:12" s="51" customFormat="1" ht="12" x14ac:dyDescent="0.25">
      <c r="A1847" s="69"/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</row>
    <row r="1848" spans="1:12" s="51" customFormat="1" ht="12" x14ac:dyDescent="0.25">
      <c r="A1848" s="69"/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</row>
    <row r="1849" spans="1:12" s="51" customFormat="1" ht="12" x14ac:dyDescent="0.25">
      <c r="A1849" s="69"/>
      <c r="B1849" s="70"/>
      <c r="C1849" s="70"/>
      <c r="D1849" s="70"/>
      <c r="E1849" s="70"/>
      <c r="F1849" s="70"/>
      <c r="G1849" s="70"/>
      <c r="H1849" s="70"/>
      <c r="I1849" s="70"/>
      <c r="J1849" s="70"/>
      <c r="K1849" s="70"/>
      <c r="L1849" s="70"/>
    </row>
    <row r="1850" spans="1:12" s="51" customFormat="1" ht="12" x14ac:dyDescent="0.25">
      <c r="A1850" s="69"/>
      <c r="B1850" s="70"/>
      <c r="C1850" s="70"/>
      <c r="D1850" s="70"/>
      <c r="E1850" s="70"/>
      <c r="F1850" s="70"/>
      <c r="G1850" s="70"/>
      <c r="H1850" s="70"/>
      <c r="I1850" s="70"/>
      <c r="J1850" s="70"/>
      <c r="K1850" s="70"/>
      <c r="L1850" s="70"/>
    </row>
    <row r="1851" spans="1:12" s="51" customFormat="1" ht="12" x14ac:dyDescent="0.25">
      <c r="A1851" s="69"/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</row>
    <row r="1852" spans="1:12" s="51" customFormat="1" ht="12" x14ac:dyDescent="0.25">
      <c r="A1852" s="69"/>
      <c r="B1852" s="70"/>
      <c r="C1852" s="70"/>
      <c r="D1852" s="70"/>
      <c r="E1852" s="70"/>
      <c r="F1852" s="70"/>
      <c r="G1852" s="70"/>
      <c r="H1852" s="70"/>
      <c r="I1852" s="70"/>
      <c r="J1852" s="70"/>
      <c r="K1852" s="70"/>
      <c r="L1852" s="70"/>
    </row>
    <row r="1853" spans="1:12" s="51" customFormat="1" ht="12" x14ac:dyDescent="0.25">
      <c r="A1853" s="69"/>
      <c r="B1853" s="70"/>
      <c r="C1853" s="70"/>
      <c r="D1853" s="70"/>
      <c r="E1853" s="70"/>
      <c r="F1853" s="70"/>
      <c r="G1853" s="70"/>
      <c r="H1853" s="70"/>
      <c r="I1853" s="70"/>
      <c r="J1853" s="70"/>
      <c r="K1853" s="70"/>
      <c r="L1853" s="70"/>
    </row>
    <row r="1854" spans="1:12" s="51" customFormat="1" ht="12" x14ac:dyDescent="0.25">
      <c r="A1854" s="69"/>
      <c r="B1854" s="70"/>
      <c r="C1854" s="70"/>
      <c r="D1854" s="70"/>
      <c r="E1854" s="70"/>
      <c r="F1854" s="70"/>
      <c r="G1854" s="70"/>
      <c r="H1854" s="70"/>
      <c r="I1854" s="70"/>
      <c r="J1854" s="70"/>
      <c r="K1854" s="70"/>
      <c r="L1854" s="70"/>
    </row>
    <row r="1855" spans="1:12" s="51" customFormat="1" ht="12" x14ac:dyDescent="0.25">
      <c r="A1855" s="69"/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</row>
    <row r="1856" spans="1:12" s="51" customFormat="1" ht="12" x14ac:dyDescent="0.25">
      <c r="A1856" s="69"/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</row>
    <row r="1857" spans="1:12" s="51" customFormat="1" ht="12" x14ac:dyDescent="0.25">
      <c r="A1857" s="69"/>
      <c r="B1857" s="70"/>
      <c r="C1857" s="70"/>
      <c r="D1857" s="70"/>
      <c r="E1857" s="70"/>
      <c r="F1857" s="70"/>
      <c r="G1857" s="70"/>
      <c r="H1857" s="70"/>
      <c r="I1857" s="70"/>
      <c r="J1857" s="70"/>
      <c r="K1857" s="70"/>
      <c r="L1857" s="70"/>
    </row>
    <row r="1858" spans="1:12" s="51" customFormat="1" ht="12" x14ac:dyDescent="0.25">
      <c r="A1858" s="69"/>
      <c r="B1858" s="70"/>
      <c r="C1858" s="70"/>
      <c r="D1858" s="70"/>
      <c r="E1858" s="70"/>
      <c r="F1858" s="70"/>
      <c r="G1858" s="70"/>
      <c r="H1858" s="70"/>
      <c r="I1858" s="70"/>
      <c r="J1858" s="70"/>
      <c r="K1858" s="70"/>
      <c r="L1858" s="70"/>
    </row>
    <row r="1859" spans="1:12" s="51" customFormat="1" ht="12" x14ac:dyDescent="0.25">
      <c r="A1859" s="69"/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/>
    </row>
    <row r="1860" spans="1:12" s="51" customFormat="1" ht="12" x14ac:dyDescent="0.25">
      <c r="A1860" s="69"/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</row>
    <row r="1861" spans="1:12" s="51" customFormat="1" ht="12" x14ac:dyDescent="0.25">
      <c r="A1861" s="69"/>
      <c r="B1861" s="70"/>
      <c r="C1861" s="70"/>
      <c r="D1861" s="70"/>
      <c r="E1861" s="70"/>
      <c r="F1861" s="70"/>
      <c r="G1861" s="70"/>
      <c r="H1861" s="70"/>
      <c r="I1861" s="70"/>
      <c r="J1861" s="70"/>
      <c r="K1861" s="70"/>
      <c r="L1861" s="70"/>
    </row>
    <row r="1862" spans="1:12" s="51" customFormat="1" ht="12" x14ac:dyDescent="0.25">
      <c r="A1862" s="69"/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</row>
    <row r="1863" spans="1:12" s="51" customFormat="1" ht="12" x14ac:dyDescent="0.25">
      <c r="A1863" s="69"/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</row>
    <row r="1864" spans="1:12" s="51" customFormat="1" ht="12" x14ac:dyDescent="0.25">
      <c r="A1864" s="69"/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</row>
    <row r="1865" spans="1:12" s="51" customFormat="1" ht="12" x14ac:dyDescent="0.25">
      <c r="A1865" s="69"/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</row>
    <row r="1866" spans="1:12" s="51" customFormat="1" ht="12" x14ac:dyDescent="0.25">
      <c r="A1866" s="69"/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</row>
    <row r="1867" spans="1:12" s="51" customFormat="1" ht="12" x14ac:dyDescent="0.25">
      <c r="A1867" s="69"/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</row>
    <row r="1868" spans="1:12" s="51" customFormat="1" ht="12" x14ac:dyDescent="0.25">
      <c r="A1868" s="69"/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/>
    </row>
    <row r="1869" spans="1:12" s="51" customFormat="1" ht="12" x14ac:dyDescent="0.25">
      <c r="A1869" s="69"/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/>
    </row>
    <row r="1870" spans="1:12" s="51" customFormat="1" ht="12" x14ac:dyDescent="0.25">
      <c r="A1870" s="69"/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/>
    </row>
    <row r="1871" spans="1:12" s="51" customFormat="1" ht="12" x14ac:dyDescent="0.25">
      <c r="A1871" s="69"/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</row>
    <row r="1872" spans="1:12" s="51" customFormat="1" ht="12" x14ac:dyDescent="0.25">
      <c r="A1872" s="69"/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/>
    </row>
    <row r="1873" spans="1:12" s="51" customFormat="1" ht="12" x14ac:dyDescent="0.25">
      <c r="A1873" s="69"/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</row>
    <row r="1874" spans="1:12" s="51" customFormat="1" ht="12" x14ac:dyDescent="0.25">
      <c r="A1874" s="69"/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</row>
    <row r="1875" spans="1:12" s="51" customFormat="1" ht="12" x14ac:dyDescent="0.25">
      <c r="A1875" s="69"/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</row>
    <row r="1876" spans="1:12" s="51" customFormat="1" ht="12" x14ac:dyDescent="0.25">
      <c r="A1876" s="69"/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</row>
    <row r="1877" spans="1:12" s="51" customFormat="1" ht="12" x14ac:dyDescent="0.25">
      <c r="A1877" s="69"/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</row>
    <row r="1878" spans="1:12" s="51" customFormat="1" ht="12" x14ac:dyDescent="0.25">
      <c r="A1878" s="69"/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</row>
    <row r="1879" spans="1:12" s="51" customFormat="1" ht="12" x14ac:dyDescent="0.25">
      <c r="A1879" s="69"/>
      <c r="B1879" s="70"/>
      <c r="C1879" s="70"/>
      <c r="D1879" s="70"/>
      <c r="E1879" s="70"/>
      <c r="F1879" s="70"/>
      <c r="G1879" s="70"/>
      <c r="H1879" s="70"/>
      <c r="I1879" s="70"/>
      <c r="J1879" s="70"/>
      <c r="K1879" s="70"/>
      <c r="L1879" s="70"/>
    </row>
    <row r="1880" spans="1:12" s="51" customFormat="1" ht="12" x14ac:dyDescent="0.25">
      <c r="A1880" s="69"/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</row>
    <row r="1881" spans="1:12" s="51" customFormat="1" ht="12" x14ac:dyDescent="0.25">
      <c r="A1881" s="69"/>
      <c r="B1881" s="70"/>
      <c r="C1881" s="70"/>
      <c r="D1881" s="70"/>
      <c r="E1881" s="70"/>
      <c r="F1881" s="70"/>
      <c r="G1881" s="70"/>
      <c r="H1881" s="70"/>
      <c r="I1881" s="70"/>
      <c r="J1881" s="70"/>
      <c r="K1881" s="70"/>
      <c r="L1881" s="70"/>
    </row>
    <row r="1882" spans="1:12" s="51" customFormat="1" ht="12" x14ac:dyDescent="0.25">
      <c r="A1882" s="69"/>
      <c r="B1882" s="70"/>
      <c r="C1882" s="70"/>
      <c r="D1882" s="70"/>
      <c r="E1882" s="70"/>
      <c r="F1882" s="70"/>
      <c r="G1882" s="70"/>
      <c r="H1882" s="70"/>
      <c r="I1882" s="70"/>
      <c r="J1882" s="70"/>
      <c r="K1882" s="70"/>
      <c r="L1882" s="70"/>
    </row>
    <row r="1883" spans="1:12" s="51" customFormat="1" ht="12" x14ac:dyDescent="0.25">
      <c r="A1883" s="69"/>
      <c r="B1883" s="70"/>
      <c r="C1883" s="70"/>
      <c r="D1883" s="70"/>
      <c r="E1883" s="70"/>
      <c r="F1883" s="70"/>
      <c r="G1883" s="70"/>
      <c r="H1883" s="70"/>
      <c r="I1883" s="70"/>
      <c r="J1883" s="70"/>
      <c r="K1883" s="70"/>
      <c r="L1883" s="70"/>
    </row>
    <row r="1884" spans="1:12" s="51" customFormat="1" ht="12" x14ac:dyDescent="0.25">
      <c r="A1884" s="69"/>
      <c r="B1884" s="70"/>
      <c r="C1884" s="70"/>
      <c r="D1884" s="70"/>
      <c r="E1884" s="70"/>
      <c r="F1884" s="70"/>
      <c r="G1884" s="70"/>
      <c r="H1884" s="70"/>
      <c r="I1884" s="70"/>
      <c r="J1884" s="70"/>
      <c r="K1884" s="70"/>
      <c r="L1884" s="70"/>
    </row>
    <row r="1885" spans="1:12" s="51" customFormat="1" ht="12" x14ac:dyDescent="0.25">
      <c r="A1885" s="69"/>
      <c r="B1885" s="70"/>
      <c r="C1885" s="70"/>
      <c r="D1885" s="70"/>
      <c r="E1885" s="70"/>
      <c r="F1885" s="70"/>
      <c r="G1885" s="70"/>
      <c r="H1885" s="70"/>
      <c r="I1885" s="70"/>
      <c r="J1885" s="70"/>
      <c r="K1885" s="70"/>
      <c r="L1885" s="70"/>
    </row>
    <row r="1886" spans="1:12" s="51" customFormat="1" ht="12" x14ac:dyDescent="0.25">
      <c r="A1886" s="69"/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</row>
    <row r="1887" spans="1:12" s="51" customFormat="1" ht="12" x14ac:dyDescent="0.25">
      <c r="A1887" s="69"/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</row>
    <row r="1888" spans="1:12" s="51" customFormat="1" ht="12" x14ac:dyDescent="0.25">
      <c r="A1888" s="69"/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</row>
    <row r="1889" spans="1:12" s="51" customFormat="1" ht="12" x14ac:dyDescent="0.25">
      <c r="A1889" s="69"/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</row>
    <row r="1890" spans="1:12" s="51" customFormat="1" ht="12" x14ac:dyDescent="0.25">
      <c r="A1890" s="69"/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</row>
    <row r="1891" spans="1:12" s="51" customFormat="1" ht="12" x14ac:dyDescent="0.25">
      <c r="A1891" s="69"/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</row>
    <row r="1892" spans="1:12" s="51" customFormat="1" ht="12" x14ac:dyDescent="0.25">
      <c r="A1892" s="69"/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</row>
    <row r="1893" spans="1:12" s="51" customFormat="1" ht="12" x14ac:dyDescent="0.25">
      <c r="A1893" s="69"/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</row>
    <row r="1894" spans="1:12" s="51" customFormat="1" ht="12" x14ac:dyDescent="0.25">
      <c r="A1894" s="69"/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</row>
    <row r="1895" spans="1:12" s="51" customFormat="1" ht="12" x14ac:dyDescent="0.25">
      <c r="A1895" s="69"/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</row>
    <row r="1896" spans="1:12" s="51" customFormat="1" ht="12" x14ac:dyDescent="0.25">
      <c r="A1896" s="69"/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</row>
    <row r="1897" spans="1:12" s="51" customFormat="1" ht="12" x14ac:dyDescent="0.25">
      <c r="A1897" s="69"/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</row>
    <row r="1898" spans="1:12" s="51" customFormat="1" ht="12" x14ac:dyDescent="0.25">
      <c r="A1898" s="69"/>
      <c r="B1898" s="70"/>
      <c r="C1898" s="70"/>
      <c r="D1898" s="70"/>
      <c r="E1898" s="70"/>
      <c r="F1898" s="70"/>
      <c r="G1898" s="70"/>
      <c r="H1898" s="70"/>
      <c r="I1898" s="70"/>
      <c r="J1898" s="70"/>
      <c r="K1898" s="70"/>
      <c r="L1898" s="70"/>
    </row>
    <row r="1899" spans="1:12" s="51" customFormat="1" ht="12" x14ac:dyDescent="0.25">
      <c r="A1899" s="69"/>
      <c r="B1899" s="70"/>
      <c r="C1899" s="70"/>
      <c r="D1899" s="70"/>
      <c r="E1899" s="70"/>
      <c r="F1899" s="70"/>
      <c r="G1899" s="70"/>
      <c r="H1899" s="70"/>
      <c r="I1899" s="70"/>
      <c r="J1899" s="70"/>
      <c r="K1899" s="70"/>
      <c r="L1899" s="70"/>
    </row>
    <row r="1900" spans="1:12" s="51" customFormat="1" ht="12" x14ac:dyDescent="0.25">
      <c r="A1900" s="69"/>
      <c r="B1900" s="70"/>
      <c r="C1900" s="70"/>
      <c r="D1900" s="70"/>
      <c r="E1900" s="70"/>
      <c r="F1900" s="70"/>
      <c r="G1900" s="70"/>
      <c r="H1900" s="70"/>
      <c r="I1900" s="70"/>
      <c r="J1900" s="70"/>
      <c r="K1900" s="70"/>
      <c r="L1900" s="70"/>
    </row>
    <row r="1901" spans="1:12" s="51" customFormat="1" ht="12" x14ac:dyDescent="0.25">
      <c r="A1901" s="69"/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/>
    </row>
    <row r="1902" spans="1:12" s="51" customFormat="1" ht="12" x14ac:dyDescent="0.25">
      <c r="A1902" s="69"/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</row>
    <row r="1903" spans="1:12" s="51" customFormat="1" ht="12" x14ac:dyDescent="0.25">
      <c r="A1903" s="69"/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</row>
    <row r="1904" spans="1:12" s="51" customFormat="1" ht="12" x14ac:dyDescent="0.25">
      <c r="A1904" s="69"/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</row>
    <row r="1905" spans="1:12" s="51" customFormat="1" ht="12" x14ac:dyDescent="0.25">
      <c r="A1905" s="69"/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</row>
    <row r="1906" spans="1:12" s="51" customFormat="1" ht="12" x14ac:dyDescent="0.25">
      <c r="A1906" s="69"/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</row>
    <row r="1907" spans="1:12" s="51" customFormat="1" ht="12" x14ac:dyDescent="0.25">
      <c r="A1907" s="69"/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</row>
    <row r="1908" spans="1:12" s="51" customFormat="1" ht="12" x14ac:dyDescent="0.25">
      <c r="A1908" s="69"/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</row>
    <row r="1909" spans="1:12" s="51" customFormat="1" ht="12" x14ac:dyDescent="0.25">
      <c r="A1909" s="69"/>
      <c r="B1909" s="70"/>
      <c r="C1909" s="70"/>
      <c r="D1909" s="70"/>
      <c r="E1909" s="70"/>
      <c r="F1909" s="70"/>
      <c r="G1909" s="70"/>
      <c r="H1909" s="70"/>
      <c r="I1909" s="70"/>
      <c r="J1909" s="70"/>
      <c r="K1909" s="70"/>
      <c r="L1909" s="70"/>
    </row>
    <row r="1910" spans="1:12" s="51" customFormat="1" ht="12" x14ac:dyDescent="0.25">
      <c r="A1910" s="69"/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/>
    </row>
    <row r="1911" spans="1:12" s="51" customFormat="1" ht="12" x14ac:dyDescent="0.25">
      <c r="A1911" s="69"/>
      <c r="B1911" s="70"/>
      <c r="C1911" s="70"/>
      <c r="D1911" s="70"/>
      <c r="E1911" s="70"/>
      <c r="F1911" s="70"/>
      <c r="G1911" s="70"/>
      <c r="H1911" s="70"/>
      <c r="I1911" s="70"/>
      <c r="J1911" s="70"/>
      <c r="K1911" s="70"/>
      <c r="L1911" s="70"/>
    </row>
    <row r="1912" spans="1:12" s="51" customFormat="1" ht="12" x14ac:dyDescent="0.25">
      <c r="A1912" s="69"/>
      <c r="B1912" s="70"/>
      <c r="C1912" s="70"/>
      <c r="D1912" s="70"/>
      <c r="E1912" s="70"/>
      <c r="F1912" s="70"/>
      <c r="G1912" s="70"/>
      <c r="H1912" s="70"/>
      <c r="I1912" s="70"/>
      <c r="J1912" s="70"/>
      <c r="K1912" s="70"/>
      <c r="L1912" s="70"/>
    </row>
    <row r="1913" spans="1:12" s="51" customFormat="1" ht="12" x14ac:dyDescent="0.25">
      <c r="A1913" s="69"/>
      <c r="B1913" s="70"/>
      <c r="C1913" s="70"/>
      <c r="D1913" s="70"/>
      <c r="E1913" s="70"/>
      <c r="F1913" s="70"/>
      <c r="G1913" s="70"/>
      <c r="H1913" s="70"/>
      <c r="I1913" s="70"/>
      <c r="J1913" s="70"/>
      <c r="K1913" s="70"/>
      <c r="L1913" s="70"/>
    </row>
    <row r="1914" spans="1:12" s="51" customFormat="1" ht="12" x14ac:dyDescent="0.25">
      <c r="A1914" s="69"/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</row>
    <row r="1915" spans="1:12" s="51" customFormat="1" ht="12" x14ac:dyDescent="0.25">
      <c r="A1915" s="69"/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</row>
    <row r="1916" spans="1:12" s="51" customFormat="1" ht="12" x14ac:dyDescent="0.25">
      <c r="A1916" s="69"/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</row>
    <row r="1917" spans="1:12" s="51" customFormat="1" ht="12" x14ac:dyDescent="0.25">
      <c r="A1917" s="69"/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</row>
    <row r="1918" spans="1:12" s="51" customFormat="1" ht="12" x14ac:dyDescent="0.25">
      <c r="A1918" s="69"/>
      <c r="B1918" s="70"/>
      <c r="C1918" s="70"/>
      <c r="D1918" s="70"/>
      <c r="E1918" s="70"/>
      <c r="F1918" s="70"/>
      <c r="G1918" s="70"/>
      <c r="H1918" s="70"/>
      <c r="I1918" s="70"/>
      <c r="J1918" s="70"/>
      <c r="K1918" s="70"/>
      <c r="L1918" s="70"/>
    </row>
    <row r="1919" spans="1:12" s="51" customFormat="1" ht="12" x14ac:dyDescent="0.25">
      <c r="A1919" s="69"/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/>
    </row>
    <row r="1920" spans="1:12" s="51" customFormat="1" ht="12" x14ac:dyDescent="0.25">
      <c r="A1920" s="69"/>
      <c r="B1920" s="70"/>
      <c r="C1920" s="70"/>
      <c r="D1920" s="70"/>
      <c r="E1920" s="70"/>
      <c r="F1920" s="70"/>
      <c r="G1920" s="70"/>
      <c r="H1920" s="70"/>
      <c r="I1920" s="70"/>
      <c r="J1920" s="70"/>
      <c r="K1920" s="70"/>
      <c r="L1920" s="70"/>
    </row>
    <row r="1921" spans="1:12" s="51" customFormat="1" ht="12" x14ac:dyDescent="0.25">
      <c r="A1921" s="69"/>
      <c r="B1921" s="70"/>
      <c r="C1921" s="70"/>
      <c r="D1921" s="70"/>
      <c r="E1921" s="70"/>
      <c r="F1921" s="70"/>
      <c r="G1921" s="70"/>
      <c r="H1921" s="70"/>
      <c r="I1921" s="70"/>
      <c r="J1921" s="70"/>
      <c r="K1921" s="70"/>
      <c r="L1921" s="70"/>
    </row>
    <row r="1922" spans="1:12" s="51" customFormat="1" ht="12" x14ac:dyDescent="0.25">
      <c r="A1922" s="69"/>
      <c r="B1922" s="70"/>
      <c r="C1922" s="70"/>
      <c r="D1922" s="70"/>
      <c r="E1922" s="70"/>
      <c r="F1922" s="70"/>
      <c r="G1922" s="70"/>
      <c r="H1922" s="70"/>
      <c r="I1922" s="70"/>
      <c r="J1922" s="70"/>
      <c r="K1922" s="70"/>
      <c r="L1922" s="70"/>
    </row>
    <row r="1923" spans="1:12" s="51" customFormat="1" ht="12" x14ac:dyDescent="0.25">
      <c r="A1923" s="69"/>
      <c r="B1923" s="70"/>
      <c r="C1923" s="70"/>
      <c r="D1923" s="70"/>
      <c r="E1923" s="70"/>
      <c r="F1923" s="70"/>
      <c r="G1923" s="70"/>
      <c r="H1923" s="70"/>
      <c r="I1923" s="70"/>
      <c r="J1923" s="70"/>
      <c r="K1923" s="70"/>
      <c r="L1923" s="70"/>
    </row>
    <row r="1924" spans="1:12" s="51" customFormat="1" ht="12" x14ac:dyDescent="0.25">
      <c r="A1924" s="69"/>
      <c r="B1924" s="70"/>
      <c r="C1924" s="70"/>
      <c r="D1924" s="70"/>
      <c r="E1924" s="70"/>
      <c r="F1924" s="70"/>
      <c r="G1924" s="70"/>
      <c r="H1924" s="70"/>
      <c r="I1924" s="70"/>
      <c r="J1924" s="70"/>
      <c r="K1924" s="70"/>
      <c r="L1924" s="70"/>
    </row>
    <row r="1925" spans="1:12" s="51" customFormat="1" ht="12" x14ac:dyDescent="0.25">
      <c r="A1925" s="69"/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/>
    </row>
    <row r="1926" spans="1:12" s="51" customFormat="1" ht="12" x14ac:dyDescent="0.25">
      <c r="A1926" s="69"/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</row>
    <row r="1927" spans="1:12" s="51" customFormat="1" ht="12" x14ac:dyDescent="0.25">
      <c r="A1927" s="69"/>
      <c r="B1927" s="70"/>
      <c r="C1927" s="70"/>
      <c r="D1927" s="70"/>
      <c r="E1927" s="70"/>
      <c r="F1927" s="70"/>
      <c r="G1927" s="70"/>
      <c r="H1927" s="70"/>
      <c r="I1927" s="70"/>
      <c r="J1927" s="70"/>
      <c r="K1927" s="70"/>
      <c r="L1927" s="70"/>
    </row>
    <row r="1928" spans="1:12" s="51" customFormat="1" ht="12" x14ac:dyDescent="0.25">
      <c r="A1928" s="69"/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</row>
    <row r="1929" spans="1:12" s="51" customFormat="1" ht="12" x14ac:dyDescent="0.25">
      <c r="A1929" s="69"/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</row>
    <row r="1930" spans="1:12" s="51" customFormat="1" ht="12" x14ac:dyDescent="0.25">
      <c r="A1930" s="69"/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/>
    </row>
    <row r="1931" spans="1:12" s="51" customFormat="1" ht="12" x14ac:dyDescent="0.25">
      <c r="A1931" s="69"/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/>
    </row>
    <row r="1932" spans="1:12" s="51" customFormat="1" ht="12" x14ac:dyDescent="0.25">
      <c r="A1932" s="69"/>
      <c r="B1932" s="70"/>
      <c r="C1932" s="70"/>
      <c r="D1932" s="70"/>
      <c r="E1932" s="70"/>
      <c r="F1932" s="70"/>
      <c r="G1932" s="70"/>
      <c r="H1932" s="70"/>
      <c r="I1932" s="70"/>
      <c r="J1932" s="70"/>
      <c r="K1932" s="70"/>
      <c r="L1932" s="70"/>
    </row>
    <row r="1933" spans="1:12" s="51" customFormat="1" ht="12" x14ac:dyDescent="0.25">
      <c r="A1933" s="69"/>
      <c r="B1933" s="70"/>
      <c r="C1933" s="70"/>
      <c r="D1933" s="70"/>
      <c r="E1933" s="70"/>
      <c r="F1933" s="70"/>
      <c r="G1933" s="70"/>
      <c r="H1933" s="70"/>
      <c r="I1933" s="70"/>
      <c r="J1933" s="70"/>
      <c r="K1933" s="70"/>
      <c r="L1933" s="70"/>
    </row>
    <row r="1934" spans="1:12" s="51" customFormat="1" ht="12" x14ac:dyDescent="0.25">
      <c r="A1934" s="69"/>
      <c r="B1934" s="70"/>
      <c r="C1934" s="70"/>
      <c r="D1934" s="70"/>
      <c r="E1934" s="70"/>
      <c r="F1934" s="70"/>
      <c r="G1934" s="70"/>
      <c r="H1934" s="70"/>
      <c r="I1934" s="70"/>
      <c r="J1934" s="70"/>
      <c r="K1934" s="70"/>
      <c r="L1934" s="70"/>
    </row>
    <row r="1935" spans="1:12" s="51" customFormat="1" ht="12" x14ac:dyDescent="0.25">
      <c r="A1935" s="69"/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</row>
    <row r="1936" spans="1:12" s="51" customFormat="1" ht="12" x14ac:dyDescent="0.25">
      <c r="A1936" s="69"/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</row>
    <row r="1937" spans="1:12" s="51" customFormat="1" ht="12" x14ac:dyDescent="0.25">
      <c r="A1937" s="69"/>
      <c r="B1937" s="70"/>
      <c r="C1937" s="70"/>
      <c r="D1937" s="70"/>
      <c r="E1937" s="70"/>
      <c r="F1937" s="70"/>
      <c r="G1937" s="70"/>
      <c r="H1937" s="70"/>
      <c r="I1937" s="70"/>
      <c r="J1937" s="70"/>
      <c r="K1937" s="70"/>
      <c r="L1937" s="70"/>
    </row>
    <row r="1938" spans="1:12" s="51" customFormat="1" ht="12" x14ac:dyDescent="0.25">
      <c r="A1938" s="69"/>
      <c r="B1938" s="70"/>
      <c r="C1938" s="70"/>
      <c r="D1938" s="70"/>
      <c r="E1938" s="70"/>
      <c r="F1938" s="70"/>
      <c r="G1938" s="70"/>
      <c r="H1938" s="70"/>
      <c r="I1938" s="70"/>
      <c r="J1938" s="70"/>
      <c r="K1938" s="70"/>
      <c r="L1938" s="70"/>
    </row>
    <row r="1939" spans="1:12" s="51" customFormat="1" ht="12" x14ac:dyDescent="0.25">
      <c r="A1939" s="69"/>
      <c r="B1939" s="70"/>
      <c r="C1939" s="70"/>
      <c r="D1939" s="70"/>
      <c r="E1939" s="70"/>
      <c r="F1939" s="70"/>
      <c r="G1939" s="70"/>
      <c r="H1939" s="70"/>
      <c r="I1939" s="70"/>
      <c r="J1939" s="70"/>
      <c r="K1939" s="70"/>
      <c r="L1939" s="70"/>
    </row>
    <row r="1940" spans="1:12" s="51" customFormat="1" ht="12" x14ac:dyDescent="0.25">
      <c r="A1940" s="69"/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</row>
    <row r="1941" spans="1:12" s="51" customFormat="1" ht="12" x14ac:dyDescent="0.25">
      <c r="A1941" s="69"/>
      <c r="B1941" s="70"/>
      <c r="C1941" s="70"/>
      <c r="D1941" s="70"/>
      <c r="E1941" s="70"/>
      <c r="F1941" s="70"/>
      <c r="G1941" s="70"/>
      <c r="H1941" s="70"/>
      <c r="I1941" s="70"/>
      <c r="J1941" s="70"/>
      <c r="K1941" s="70"/>
      <c r="L1941" s="70"/>
    </row>
    <row r="1942" spans="1:12" s="51" customFormat="1" ht="12" x14ac:dyDescent="0.25">
      <c r="A1942" s="69"/>
      <c r="B1942" s="70"/>
      <c r="C1942" s="70"/>
      <c r="D1942" s="70"/>
      <c r="E1942" s="70"/>
      <c r="F1942" s="70"/>
      <c r="G1942" s="70"/>
      <c r="H1942" s="70"/>
      <c r="I1942" s="70"/>
      <c r="J1942" s="70"/>
      <c r="K1942" s="70"/>
      <c r="L1942" s="70"/>
    </row>
    <row r="1943" spans="1:12" s="51" customFormat="1" ht="12" x14ac:dyDescent="0.25">
      <c r="A1943" s="69"/>
      <c r="B1943" s="70"/>
      <c r="C1943" s="70"/>
      <c r="D1943" s="70"/>
      <c r="E1943" s="70"/>
      <c r="F1943" s="70"/>
      <c r="G1943" s="70"/>
      <c r="H1943" s="70"/>
      <c r="I1943" s="70"/>
      <c r="J1943" s="70"/>
      <c r="K1943" s="70"/>
      <c r="L1943" s="70"/>
    </row>
    <row r="1944" spans="1:12" s="51" customFormat="1" ht="12" x14ac:dyDescent="0.25">
      <c r="A1944" s="69"/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/>
    </row>
    <row r="1945" spans="1:12" s="51" customFormat="1" ht="12" x14ac:dyDescent="0.25">
      <c r="A1945" s="69"/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</row>
    <row r="1946" spans="1:12" s="51" customFormat="1" ht="12" x14ac:dyDescent="0.25">
      <c r="A1946" s="69"/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</row>
    <row r="1947" spans="1:12" s="51" customFormat="1" ht="12" x14ac:dyDescent="0.25">
      <c r="A1947" s="69"/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</row>
    <row r="1948" spans="1:12" s="51" customFormat="1" ht="12" x14ac:dyDescent="0.25">
      <c r="A1948" s="69"/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</row>
    <row r="1949" spans="1:12" s="51" customFormat="1" ht="12" x14ac:dyDescent="0.25">
      <c r="A1949" s="69"/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</row>
    <row r="1950" spans="1:12" s="51" customFormat="1" ht="12" x14ac:dyDescent="0.25">
      <c r="A1950" s="69"/>
      <c r="B1950" s="70"/>
      <c r="C1950" s="70"/>
      <c r="D1950" s="70"/>
      <c r="E1950" s="70"/>
      <c r="F1950" s="70"/>
      <c r="G1950" s="70"/>
      <c r="H1950" s="70"/>
      <c r="I1950" s="70"/>
      <c r="J1950" s="70"/>
      <c r="K1950" s="70"/>
      <c r="L1950" s="70"/>
    </row>
    <row r="1951" spans="1:12" s="51" customFormat="1" ht="12" x14ac:dyDescent="0.25">
      <c r="A1951" s="69"/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</row>
    <row r="1952" spans="1:12" s="51" customFormat="1" ht="12" x14ac:dyDescent="0.25">
      <c r="A1952" s="69"/>
      <c r="B1952" s="70"/>
      <c r="C1952" s="70"/>
      <c r="D1952" s="70"/>
      <c r="E1952" s="70"/>
      <c r="F1952" s="70"/>
      <c r="G1952" s="70"/>
      <c r="H1952" s="70"/>
      <c r="I1952" s="70"/>
      <c r="J1952" s="70"/>
      <c r="K1952" s="70"/>
      <c r="L1952" s="70"/>
    </row>
    <row r="1953" spans="1:12" s="51" customFormat="1" ht="12" x14ac:dyDescent="0.25">
      <c r="A1953" s="69"/>
      <c r="B1953" s="70"/>
      <c r="C1953" s="70"/>
      <c r="D1953" s="70"/>
      <c r="E1953" s="70"/>
      <c r="F1953" s="70"/>
      <c r="G1953" s="70"/>
      <c r="H1953" s="70"/>
      <c r="I1953" s="70"/>
      <c r="J1953" s="70"/>
      <c r="K1953" s="70"/>
      <c r="L1953" s="70"/>
    </row>
    <row r="1954" spans="1:12" s="51" customFormat="1" ht="12" x14ac:dyDescent="0.25">
      <c r="A1954" s="69"/>
      <c r="B1954" s="70"/>
      <c r="C1954" s="70"/>
      <c r="D1954" s="70"/>
      <c r="E1954" s="70"/>
      <c r="F1954" s="70"/>
      <c r="G1954" s="70"/>
      <c r="H1954" s="70"/>
      <c r="I1954" s="70"/>
      <c r="J1954" s="70"/>
      <c r="K1954" s="70"/>
      <c r="L1954" s="70"/>
    </row>
    <row r="1955" spans="1:12" s="51" customFormat="1" ht="12" x14ac:dyDescent="0.25">
      <c r="A1955" s="69"/>
      <c r="B1955" s="70"/>
      <c r="C1955" s="70"/>
      <c r="D1955" s="70"/>
      <c r="E1955" s="70"/>
      <c r="F1955" s="70"/>
      <c r="G1955" s="70"/>
      <c r="H1955" s="70"/>
      <c r="I1955" s="70"/>
      <c r="J1955" s="70"/>
      <c r="K1955" s="70"/>
      <c r="L1955" s="70"/>
    </row>
    <row r="1956" spans="1:12" s="51" customFormat="1" ht="12" x14ac:dyDescent="0.25">
      <c r="A1956" s="69"/>
      <c r="B1956" s="70"/>
      <c r="C1956" s="70"/>
      <c r="D1956" s="70"/>
      <c r="E1956" s="70"/>
      <c r="F1956" s="70"/>
      <c r="G1956" s="70"/>
      <c r="H1956" s="70"/>
      <c r="I1956" s="70"/>
      <c r="J1956" s="70"/>
      <c r="K1956" s="70"/>
      <c r="L1956" s="70"/>
    </row>
    <row r="1957" spans="1:12" s="51" customFormat="1" ht="12" x14ac:dyDescent="0.25">
      <c r="A1957" s="69"/>
      <c r="B1957" s="70"/>
      <c r="C1957" s="70"/>
      <c r="D1957" s="70"/>
      <c r="E1957" s="70"/>
      <c r="F1957" s="70"/>
      <c r="G1957" s="70"/>
      <c r="H1957" s="70"/>
      <c r="I1957" s="70"/>
      <c r="J1957" s="70"/>
      <c r="K1957" s="70"/>
      <c r="L1957" s="70"/>
    </row>
    <row r="1958" spans="1:12" s="51" customFormat="1" ht="12" x14ac:dyDescent="0.25">
      <c r="A1958" s="69"/>
      <c r="B1958" s="70"/>
      <c r="C1958" s="70"/>
      <c r="D1958" s="70"/>
      <c r="E1958" s="70"/>
      <c r="F1958" s="70"/>
      <c r="G1958" s="70"/>
      <c r="H1958" s="70"/>
      <c r="I1958" s="70"/>
      <c r="J1958" s="70"/>
      <c r="K1958" s="70"/>
      <c r="L1958" s="70"/>
    </row>
    <row r="1959" spans="1:12" s="51" customFormat="1" ht="12" x14ac:dyDescent="0.25">
      <c r="A1959" s="69"/>
      <c r="B1959" s="70"/>
      <c r="C1959" s="70"/>
      <c r="D1959" s="70"/>
      <c r="E1959" s="70"/>
      <c r="F1959" s="70"/>
      <c r="G1959" s="70"/>
      <c r="H1959" s="70"/>
      <c r="I1959" s="70"/>
      <c r="J1959" s="70"/>
      <c r="K1959" s="70"/>
      <c r="L1959" s="70"/>
    </row>
    <row r="1960" spans="1:12" s="51" customFormat="1" ht="12" x14ac:dyDescent="0.25">
      <c r="A1960" s="69"/>
      <c r="B1960" s="70"/>
      <c r="C1960" s="70"/>
      <c r="D1960" s="70"/>
      <c r="E1960" s="70"/>
      <c r="F1960" s="70"/>
      <c r="G1960" s="70"/>
      <c r="H1960" s="70"/>
      <c r="I1960" s="70"/>
      <c r="J1960" s="70"/>
      <c r="K1960" s="70"/>
      <c r="L1960" s="70"/>
    </row>
    <row r="1961" spans="1:12" s="51" customFormat="1" ht="12" x14ac:dyDescent="0.25">
      <c r="A1961" s="69"/>
      <c r="B1961" s="70"/>
      <c r="C1961" s="70"/>
      <c r="D1961" s="70"/>
      <c r="E1961" s="70"/>
      <c r="F1961" s="70"/>
      <c r="G1961" s="70"/>
      <c r="H1961" s="70"/>
      <c r="I1961" s="70"/>
      <c r="J1961" s="70"/>
      <c r="K1961" s="70"/>
      <c r="L1961" s="70"/>
    </row>
    <row r="1962" spans="1:12" s="51" customFormat="1" ht="12" x14ac:dyDescent="0.25">
      <c r="A1962" s="69"/>
      <c r="B1962" s="70"/>
      <c r="C1962" s="70"/>
      <c r="D1962" s="70"/>
      <c r="E1962" s="70"/>
      <c r="F1962" s="70"/>
      <c r="G1962" s="70"/>
      <c r="H1962" s="70"/>
      <c r="I1962" s="70"/>
      <c r="J1962" s="70"/>
      <c r="K1962" s="70"/>
      <c r="L1962" s="70"/>
    </row>
    <row r="1963" spans="1:12" s="51" customFormat="1" ht="12" x14ac:dyDescent="0.25">
      <c r="A1963" s="69"/>
      <c r="B1963" s="70"/>
      <c r="C1963" s="70"/>
      <c r="D1963" s="70"/>
      <c r="E1963" s="70"/>
      <c r="F1963" s="70"/>
      <c r="G1963" s="70"/>
      <c r="H1963" s="70"/>
      <c r="I1963" s="70"/>
      <c r="J1963" s="70"/>
      <c r="K1963" s="70"/>
      <c r="L1963" s="70"/>
    </row>
    <row r="1964" spans="1:12" s="51" customFormat="1" ht="12" x14ac:dyDescent="0.25">
      <c r="A1964" s="69"/>
      <c r="B1964" s="70"/>
      <c r="C1964" s="70"/>
      <c r="D1964" s="70"/>
      <c r="E1964" s="70"/>
      <c r="F1964" s="70"/>
      <c r="G1964" s="70"/>
      <c r="H1964" s="70"/>
      <c r="I1964" s="70"/>
      <c r="J1964" s="70"/>
      <c r="K1964" s="70"/>
      <c r="L1964" s="70"/>
    </row>
    <row r="1965" spans="1:12" s="51" customFormat="1" ht="12" x14ac:dyDescent="0.25">
      <c r="A1965" s="69"/>
      <c r="B1965" s="70"/>
      <c r="C1965" s="70"/>
      <c r="D1965" s="70"/>
      <c r="E1965" s="70"/>
      <c r="F1965" s="70"/>
      <c r="G1965" s="70"/>
      <c r="H1965" s="70"/>
      <c r="I1965" s="70"/>
      <c r="J1965" s="70"/>
      <c r="K1965" s="70"/>
      <c r="L1965" s="70"/>
    </row>
    <row r="1966" spans="1:12" s="51" customFormat="1" ht="12" x14ac:dyDescent="0.25">
      <c r="A1966" s="69"/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</row>
    <row r="1967" spans="1:12" s="51" customFormat="1" ht="12" x14ac:dyDescent="0.25">
      <c r="A1967" s="69"/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</row>
    <row r="1968" spans="1:12" s="51" customFormat="1" ht="12" x14ac:dyDescent="0.25">
      <c r="A1968" s="69"/>
      <c r="B1968" s="70"/>
      <c r="C1968" s="70"/>
      <c r="D1968" s="70"/>
      <c r="E1968" s="70"/>
      <c r="F1968" s="70"/>
      <c r="G1968" s="70"/>
      <c r="H1968" s="70"/>
      <c r="I1968" s="70"/>
      <c r="J1968" s="70"/>
      <c r="K1968" s="70"/>
      <c r="L1968" s="70"/>
    </row>
    <row r="1969" spans="1:12" s="51" customFormat="1" ht="12" x14ac:dyDescent="0.25">
      <c r="A1969" s="69"/>
      <c r="B1969" s="70"/>
      <c r="C1969" s="70"/>
      <c r="D1969" s="70"/>
      <c r="E1969" s="70"/>
      <c r="F1969" s="70"/>
      <c r="G1969" s="70"/>
      <c r="H1969" s="70"/>
      <c r="I1969" s="70"/>
      <c r="J1969" s="70"/>
      <c r="K1969" s="70"/>
      <c r="L1969" s="70"/>
    </row>
    <row r="1970" spans="1:12" s="51" customFormat="1" ht="12" x14ac:dyDescent="0.25">
      <c r="A1970" s="69"/>
      <c r="B1970" s="70"/>
      <c r="C1970" s="70"/>
      <c r="D1970" s="70"/>
      <c r="E1970" s="70"/>
      <c r="F1970" s="70"/>
      <c r="G1970" s="70"/>
      <c r="H1970" s="70"/>
      <c r="I1970" s="70"/>
      <c r="J1970" s="70"/>
      <c r="K1970" s="70"/>
      <c r="L1970" s="70"/>
    </row>
    <row r="1971" spans="1:12" s="51" customFormat="1" ht="12" x14ac:dyDescent="0.25">
      <c r="A1971" s="69"/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</row>
    <row r="1972" spans="1:12" s="51" customFormat="1" ht="12" x14ac:dyDescent="0.25">
      <c r="A1972" s="69"/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</row>
    <row r="1973" spans="1:12" s="51" customFormat="1" ht="12" x14ac:dyDescent="0.25">
      <c r="A1973" s="69"/>
      <c r="B1973" s="70"/>
      <c r="C1973" s="70"/>
      <c r="D1973" s="70"/>
      <c r="E1973" s="70"/>
      <c r="F1973" s="70"/>
      <c r="G1973" s="70"/>
      <c r="H1973" s="70"/>
      <c r="I1973" s="70"/>
      <c r="J1973" s="70"/>
      <c r="K1973" s="70"/>
      <c r="L1973" s="70"/>
    </row>
    <row r="1974" spans="1:12" s="51" customFormat="1" ht="12" x14ac:dyDescent="0.25">
      <c r="A1974" s="69"/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</row>
    <row r="1975" spans="1:12" s="51" customFormat="1" ht="12" x14ac:dyDescent="0.25">
      <c r="A1975" s="69"/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</row>
    <row r="1976" spans="1:12" s="51" customFormat="1" ht="12" x14ac:dyDescent="0.25">
      <c r="A1976" s="69"/>
      <c r="B1976" s="70"/>
      <c r="C1976" s="70"/>
      <c r="D1976" s="70"/>
      <c r="E1976" s="70"/>
      <c r="F1976" s="70"/>
      <c r="G1976" s="70"/>
      <c r="H1976" s="70"/>
      <c r="I1976" s="70"/>
      <c r="J1976" s="70"/>
      <c r="K1976" s="70"/>
      <c r="L1976" s="70"/>
    </row>
    <row r="1977" spans="1:12" s="51" customFormat="1" ht="12" x14ac:dyDescent="0.25">
      <c r="A1977" s="69"/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</row>
    <row r="1978" spans="1:12" s="51" customFormat="1" ht="12" x14ac:dyDescent="0.25">
      <c r="A1978" s="69"/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</row>
    <row r="1979" spans="1:12" s="51" customFormat="1" ht="12" x14ac:dyDescent="0.25">
      <c r="A1979" s="69"/>
      <c r="B1979" s="70"/>
      <c r="C1979" s="70"/>
      <c r="D1979" s="70"/>
      <c r="E1979" s="70"/>
      <c r="F1979" s="70"/>
      <c r="G1979" s="70"/>
      <c r="H1979" s="70"/>
      <c r="I1979" s="70"/>
      <c r="J1979" s="70"/>
      <c r="K1979" s="70"/>
      <c r="L1979" s="70"/>
    </row>
    <row r="1980" spans="1:12" s="51" customFormat="1" ht="12" x14ac:dyDescent="0.25">
      <c r="A1980" s="69"/>
      <c r="B1980" s="70"/>
      <c r="C1980" s="70"/>
      <c r="D1980" s="70"/>
      <c r="E1980" s="70"/>
      <c r="F1980" s="70"/>
      <c r="G1980" s="70"/>
      <c r="H1980" s="70"/>
      <c r="I1980" s="70"/>
      <c r="J1980" s="70"/>
      <c r="K1980" s="70"/>
      <c r="L1980" s="70"/>
    </row>
    <row r="1981" spans="1:12" s="51" customFormat="1" ht="12" x14ac:dyDescent="0.25">
      <c r="A1981" s="69"/>
      <c r="B1981" s="70"/>
      <c r="C1981" s="70"/>
      <c r="D1981" s="70"/>
      <c r="E1981" s="70"/>
      <c r="F1981" s="70"/>
      <c r="G1981" s="70"/>
      <c r="H1981" s="70"/>
      <c r="I1981" s="70"/>
      <c r="J1981" s="70"/>
      <c r="K1981" s="70"/>
      <c r="L1981" s="70"/>
    </row>
    <row r="1982" spans="1:12" s="51" customFormat="1" ht="12" x14ac:dyDescent="0.25">
      <c r="A1982" s="69"/>
      <c r="B1982" s="70"/>
      <c r="C1982" s="70"/>
      <c r="D1982" s="70"/>
      <c r="E1982" s="70"/>
      <c r="F1982" s="70"/>
      <c r="G1982" s="70"/>
      <c r="H1982" s="70"/>
      <c r="I1982" s="70"/>
      <c r="J1982" s="70"/>
      <c r="K1982" s="70"/>
      <c r="L1982" s="70"/>
    </row>
    <row r="1983" spans="1:12" s="51" customFormat="1" ht="12" x14ac:dyDescent="0.25">
      <c r="A1983" s="69"/>
      <c r="B1983" s="70"/>
      <c r="C1983" s="70"/>
      <c r="D1983" s="70"/>
      <c r="E1983" s="70"/>
      <c r="F1983" s="70"/>
      <c r="G1983" s="70"/>
      <c r="H1983" s="70"/>
      <c r="I1983" s="70"/>
      <c r="J1983" s="70"/>
      <c r="K1983" s="70"/>
      <c r="L1983" s="70"/>
    </row>
    <row r="1984" spans="1:12" s="51" customFormat="1" ht="12" x14ac:dyDescent="0.25">
      <c r="A1984" s="69"/>
      <c r="B1984" s="70"/>
      <c r="C1984" s="70"/>
      <c r="D1984" s="70"/>
      <c r="E1984" s="70"/>
      <c r="F1984" s="70"/>
      <c r="G1984" s="70"/>
      <c r="H1984" s="70"/>
      <c r="I1984" s="70"/>
      <c r="J1984" s="70"/>
      <c r="K1984" s="70"/>
      <c r="L1984" s="70"/>
    </row>
    <row r="1985" spans="1:12" s="51" customFormat="1" ht="12" x14ac:dyDescent="0.25">
      <c r="A1985" s="69"/>
      <c r="B1985" s="70"/>
      <c r="C1985" s="70"/>
      <c r="D1985" s="70"/>
      <c r="E1985" s="70"/>
      <c r="F1985" s="70"/>
      <c r="G1985" s="70"/>
      <c r="H1985" s="70"/>
      <c r="I1985" s="70"/>
      <c r="J1985" s="70"/>
      <c r="K1985" s="70"/>
      <c r="L1985" s="70"/>
    </row>
    <row r="1986" spans="1:12" s="51" customFormat="1" ht="12" x14ac:dyDescent="0.25">
      <c r="A1986" s="69"/>
      <c r="B1986" s="70"/>
      <c r="C1986" s="70"/>
      <c r="D1986" s="70"/>
      <c r="E1986" s="70"/>
      <c r="F1986" s="70"/>
      <c r="G1986" s="70"/>
      <c r="H1986" s="70"/>
      <c r="I1986" s="70"/>
      <c r="J1986" s="70"/>
      <c r="K1986" s="70"/>
      <c r="L1986" s="70"/>
    </row>
    <row r="1987" spans="1:12" s="51" customFormat="1" ht="12" x14ac:dyDescent="0.25">
      <c r="A1987" s="69"/>
      <c r="B1987" s="70"/>
      <c r="C1987" s="70"/>
      <c r="D1987" s="70"/>
      <c r="E1987" s="70"/>
      <c r="F1987" s="70"/>
      <c r="G1987" s="70"/>
      <c r="H1987" s="70"/>
      <c r="I1987" s="70"/>
      <c r="J1987" s="70"/>
      <c r="K1987" s="70"/>
      <c r="L1987" s="70"/>
    </row>
    <row r="1988" spans="1:12" s="51" customFormat="1" ht="12" x14ac:dyDescent="0.25">
      <c r="A1988" s="69"/>
      <c r="B1988" s="70"/>
      <c r="C1988" s="70"/>
      <c r="D1988" s="70"/>
      <c r="E1988" s="70"/>
      <c r="F1988" s="70"/>
      <c r="G1988" s="70"/>
      <c r="H1988" s="70"/>
      <c r="I1988" s="70"/>
      <c r="J1988" s="70"/>
      <c r="K1988" s="70"/>
      <c r="L1988" s="70"/>
    </row>
    <row r="1989" spans="1:12" s="51" customFormat="1" ht="12" x14ac:dyDescent="0.25">
      <c r="A1989" s="69"/>
      <c r="B1989" s="70"/>
      <c r="C1989" s="70"/>
      <c r="D1989" s="70"/>
      <c r="E1989" s="70"/>
      <c r="F1989" s="70"/>
      <c r="G1989" s="70"/>
      <c r="H1989" s="70"/>
      <c r="I1989" s="70"/>
      <c r="J1989" s="70"/>
      <c r="K1989" s="70"/>
      <c r="L1989" s="70"/>
    </row>
  </sheetData>
  <conditionalFormatting sqref="D16">
    <cfRule type="expression" dxfId="4" priority="1" stopIfTrue="1">
      <formula>COUNTIF(#REF!,"Name:")&gt;1</formula>
    </cfRule>
  </conditionalFormatting>
  <dataValidations count="6">
    <dataValidation type="list" allowBlank="1" showInputMessage="1" showErrorMessage="1" sqref="K2 K55 K46 K9" xr:uid="{00000000-0002-0000-0000-000000000000}">
      <formula1>"InProgress,Completed,Gated"</formula1>
    </dataValidation>
    <dataValidation type="list" allowBlank="1" showInputMessage="1" showErrorMessage="1" sqref="L2 L55 L46 L9" xr:uid="{00000000-0002-0000-0000-000001000000}">
      <formula1>"DefaultSettings,Goto NextRow,Goto NextStep,Goto NextTestCase,Goto Next TestScenario,Stop Execution"</formula1>
    </dataValidation>
    <dataValidation type="list" allowBlank="1" showInputMessage="1" showErrorMessage="1" sqref="A2:A2000" xr:uid="{00000000-0002-0000-0000-000002000000}">
      <formula1>"Y,N"</formula1>
    </dataValidation>
    <dataValidation type="list" allowBlank="1" showInputMessage="1" showErrorMessage="1" sqref="B2:B2000" xr:uid="{00000000-0002-0000-0000-000003000000}">
      <formula1>Event</formula1>
    </dataValidation>
    <dataValidation type="list" allowBlank="1" showInputMessage="1" showErrorMessage="1" sqref="C2:C2000" xr:uid="{00000000-0002-0000-0000-000004000000}">
      <formula1>ParentObject</formula1>
    </dataValidation>
    <dataValidation type="list" allowBlank="1" showInputMessage="1" showErrorMessage="1" sqref="D2:D2000" xr:uid="{00000000-0002-0000-0000-000005000000}">
      <formula1>ChildObjects</formula1>
    </dataValidation>
  </dataValidations>
  <hyperlinks>
    <hyperlink ref="P5" r:id="rId1" xr:uid="{00000000-0004-0000-0000-000000000000}"/>
    <hyperlink ref="P6" r:id="rId2" xr:uid="{00000000-0004-0000-0000-000001000000}"/>
    <hyperlink ref="P7" r:id="rId3" xr:uid="{00000000-0004-0000-0000-000002000000}"/>
    <hyperlink ref="P8" r:id="rId4" xr:uid="{00000000-0004-0000-0000-000003000000}"/>
    <hyperlink ref="P12" r:id="rId5" xr:uid="{00000000-0004-0000-0000-000004000000}"/>
    <hyperlink ref="P13" r:id="rId6" xr:uid="{00000000-0004-0000-0000-000005000000}"/>
    <hyperlink ref="P14" r:id="rId7" xr:uid="{00000000-0004-0000-0000-000006000000}"/>
    <hyperlink ref="P16" r:id="rId8" xr:uid="{00000000-0004-0000-0000-000007000000}"/>
    <hyperlink ref="P17" r:id="rId9" xr:uid="{00000000-0004-0000-0000-000008000000}"/>
    <hyperlink ref="P18" r:id="rId10" xr:uid="{00000000-0004-0000-0000-000009000000}"/>
    <hyperlink ref="P19" r:id="rId11" xr:uid="{00000000-0004-0000-0000-00000A000000}"/>
    <hyperlink ref="P20" r:id="rId12" xr:uid="{00000000-0004-0000-0000-00000B000000}"/>
    <hyperlink ref="P21" r:id="rId13" xr:uid="{00000000-0004-0000-0000-00000C000000}"/>
    <hyperlink ref="P22" r:id="rId14" xr:uid="{00000000-0004-0000-0000-00000D000000}"/>
    <hyperlink ref="P23" r:id="rId15" xr:uid="{00000000-0004-0000-0000-00000E000000}"/>
    <hyperlink ref="P24" r:id="rId16" xr:uid="{00000000-0004-0000-0000-00000F000000}"/>
    <hyperlink ref="P25" r:id="rId17" xr:uid="{00000000-0004-0000-0000-000010000000}"/>
    <hyperlink ref="P26" r:id="rId18" xr:uid="{00000000-0004-0000-0000-000011000000}"/>
    <hyperlink ref="P27" r:id="rId19" xr:uid="{00000000-0004-0000-0000-000012000000}"/>
    <hyperlink ref="P28" r:id="rId20" xr:uid="{00000000-0004-0000-0000-000013000000}"/>
    <hyperlink ref="P29" r:id="rId21" xr:uid="{00000000-0004-0000-0000-000014000000}"/>
    <hyperlink ref="P30" r:id="rId22" xr:uid="{00000000-0004-0000-0000-000015000000}"/>
    <hyperlink ref="P33" r:id="rId23" xr:uid="{00000000-0004-0000-0000-000016000000}"/>
    <hyperlink ref="P34" r:id="rId24" xr:uid="{00000000-0004-0000-0000-000017000000}"/>
    <hyperlink ref="P35" r:id="rId25" xr:uid="{00000000-0004-0000-0000-000018000000}"/>
    <hyperlink ref="P36" r:id="rId26" xr:uid="{00000000-0004-0000-0000-000019000000}"/>
    <hyperlink ref="P37" r:id="rId27" xr:uid="{00000000-0004-0000-0000-00001A000000}"/>
    <hyperlink ref="P48" r:id="rId28" xr:uid="{00000000-0004-0000-0000-00001B000000}"/>
    <hyperlink ref="P50" r:id="rId29" xr:uid="{00000000-0004-0000-0000-00001C000000}"/>
    <hyperlink ref="P51" r:id="rId30" xr:uid="{00000000-0004-0000-0000-00001D000000}"/>
    <hyperlink ref="P52" r:id="rId31" xr:uid="{00000000-0004-0000-0000-00001E000000}"/>
    <hyperlink ref="P53" r:id="rId32" xr:uid="{00000000-0004-0000-0000-00001F000000}"/>
    <hyperlink ref="P54" r:id="rId33" xr:uid="{00000000-0004-0000-0000-000020000000}"/>
    <hyperlink ref="E59" r:id="rId34" xr:uid="{00000000-0004-0000-0000-000021000000}"/>
    <hyperlink ref="E61" r:id="rId35" xr:uid="{00000000-0004-0000-0000-000022000000}"/>
    <hyperlink ref="E64" r:id="rId36" xr:uid="{00000000-0004-0000-0000-000023000000}"/>
    <hyperlink ref="E66" r:id="rId37" xr:uid="{00000000-0004-0000-0000-000024000000}"/>
    <hyperlink ref="E69" r:id="rId38" xr:uid="{00000000-0004-0000-0000-000025000000}"/>
    <hyperlink ref="P57" r:id="rId39" xr:uid="{00000000-0004-0000-0000-000026000000}"/>
    <hyperlink ref="P59" r:id="rId40" xr:uid="{00000000-0004-0000-0000-000027000000}"/>
    <hyperlink ref="P60" r:id="rId41" xr:uid="{00000000-0004-0000-0000-000028000000}"/>
    <hyperlink ref="P61" r:id="rId42" xr:uid="{00000000-0004-0000-0000-000029000000}"/>
    <hyperlink ref="P62" r:id="rId43" xr:uid="{00000000-0004-0000-0000-00002A000000}"/>
    <hyperlink ref="P64" r:id="rId44" xr:uid="{00000000-0004-0000-0000-00002B000000}"/>
    <hyperlink ref="P65" r:id="rId45" xr:uid="{00000000-0004-0000-0000-00002C000000}"/>
    <hyperlink ref="P66" r:id="rId46" xr:uid="{00000000-0004-0000-0000-00002D000000}"/>
    <hyperlink ref="P67" r:id="rId47" xr:uid="{00000000-0004-0000-0000-00002E000000}"/>
    <hyperlink ref="P69" r:id="rId48" xr:uid="{00000000-0004-0000-0000-00002F000000}"/>
    <hyperlink ref="P70" r:id="rId49" xr:uid="{00000000-0004-0000-0000-000030000000}"/>
  </hyperlinks>
  <pageMargins left="0.75" right="0.75" top="1" bottom="1" header="0.5" footer="0.5"/>
  <headerFooter alignWithMargins="0"/>
  <legacyDrawing r:id="rId5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273"/>
  <sheetViews>
    <sheetView zoomScale="110" zoomScaleNormal="110" workbookViewId="0">
      <pane xSplit="8" topLeftCell="I1" activePane="topRight" state="frozen"/>
      <selection pane="topRight" activeCell="G11" sqref="G11"/>
    </sheetView>
  </sheetViews>
  <sheetFormatPr defaultColWidth="9.109375" defaultRowHeight="12" x14ac:dyDescent="0.25"/>
  <cols>
    <col min="1" max="1" width="4" style="49" bestFit="1" customWidth="1"/>
    <col min="2" max="2" width="20.6640625" style="48" bestFit="1" customWidth="1"/>
    <col min="3" max="3" width="10" style="48" customWidth="1"/>
    <col min="4" max="4" width="5.88671875" style="48" bestFit="1" customWidth="1"/>
    <col min="5" max="5" width="5.33203125" style="48" bestFit="1" customWidth="1"/>
    <col min="6" max="6" width="20.88671875" style="47" customWidth="1"/>
    <col min="7" max="7" width="22.6640625" style="47" customWidth="1"/>
    <col min="8" max="8" width="18.33203125" style="50" bestFit="1" customWidth="1"/>
    <col min="9" max="9" width="1.88671875" style="204" customWidth="1"/>
    <col min="10" max="10" width="10.5546875" style="45" customWidth="1"/>
    <col min="11" max="11" width="9.109375" style="45"/>
    <col min="12" max="12" width="17.44140625" style="45" customWidth="1"/>
    <col min="13" max="14" width="9.109375" style="45"/>
    <col min="15" max="15" width="18.44140625" style="45" customWidth="1"/>
    <col min="16" max="16384" width="9.109375" style="45"/>
  </cols>
  <sheetData>
    <row r="1" spans="1:15" s="39" customFormat="1" ht="14.4" thickBot="1" x14ac:dyDescent="0.35">
      <c r="A1" s="36" t="s">
        <v>104</v>
      </c>
      <c r="B1" s="37" t="s">
        <v>129</v>
      </c>
      <c r="C1" s="37" t="s">
        <v>130</v>
      </c>
      <c r="D1" s="37" t="s">
        <v>131</v>
      </c>
      <c r="E1" s="37" t="s">
        <v>132</v>
      </c>
      <c r="F1" s="37" t="s">
        <v>133</v>
      </c>
      <c r="G1" s="37" t="s">
        <v>134</v>
      </c>
      <c r="H1" s="38" t="s">
        <v>135</v>
      </c>
      <c r="I1" s="201"/>
    </row>
    <row r="2" spans="1:15" ht="15.6" x14ac:dyDescent="0.3">
      <c r="A2" s="40" t="s">
        <v>67</v>
      </c>
      <c r="B2" s="41" t="s">
        <v>692</v>
      </c>
      <c r="C2" s="42" t="str">
        <f ca="1">IF(E2&gt;0,"Failed",IF(E2=0,IF(D2=0,"Not Executed","Passed"),"Failed"))</f>
        <v>Failed</v>
      </c>
      <c r="D2" s="42">
        <f ca="1">COUNTIF(INDIRECT(B2 &amp; "!$T:$T"), "*PASS")</f>
        <v>28</v>
      </c>
      <c r="E2" s="42">
        <f ca="1">COUNTIF(INDIRECT(B2 &amp; "!$T:$T"), "*FAIL")</f>
        <v>47</v>
      </c>
      <c r="F2" s="43" t="s">
        <v>823</v>
      </c>
      <c r="G2" s="43" t="s">
        <v>910</v>
      </c>
      <c r="H2" s="44" t="s">
        <v>391</v>
      </c>
      <c r="I2" s="202"/>
    </row>
    <row r="3" spans="1:15" ht="13.8" x14ac:dyDescent="0.3">
      <c r="A3" s="40" t="s">
        <v>136</v>
      </c>
      <c r="B3" s="41" t="s">
        <v>136</v>
      </c>
      <c r="C3" s="42"/>
      <c r="D3" s="42"/>
      <c r="E3" s="42"/>
      <c r="F3" s="43"/>
      <c r="G3" s="43"/>
      <c r="H3" s="46"/>
      <c r="I3" s="203"/>
    </row>
    <row r="4" spans="1:15" ht="13.8" x14ac:dyDescent="0.3">
      <c r="A4" s="40"/>
      <c r="C4" s="42"/>
      <c r="D4" s="42"/>
      <c r="E4" s="42"/>
      <c r="H4" s="46"/>
      <c r="I4" s="203"/>
    </row>
    <row r="5" spans="1:15" ht="14.4" thickBot="1" x14ac:dyDescent="0.35">
      <c r="A5" s="40"/>
      <c r="C5" s="42"/>
      <c r="D5" s="42"/>
      <c r="E5" s="42"/>
      <c r="H5" s="46"/>
      <c r="I5" s="203"/>
    </row>
    <row r="6" spans="1:15" ht="15.75" customHeight="1" thickBot="1" x14ac:dyDescent="0.35">
      <c r="A6" s="40"/>
      <c r="C6" s="42"/>
      <c r="D6" s="42"/>
      <c r="E6" s="42"/>
      <c r="H6" s="46"/>
      <c r="I6" s="203"/>
      <c r="J6" s="230" t="s">
        <v>696</v>
      </c>
      <c r="K6" s="231"/>
      <c r="L6" s="231"/>
      <c r="M6" s="231"/>
      <c r="N6" s="231"/>
      <c r="O6" s="232"/>
    </row>
    <row r="7" spans="1:15" ht="14.4" thickBot="1" x14ac:dyDescent="0.35">
      <c r="A7" s="40"/>
      <c r="C7" s="42"/>
      <c r="D7" s="42"/>
      <c r="E7" s="42"/>
      <c r="H7" s="46"/>
      <c r="I7" s="203"/>
      <c r="J7" s="206"/>
      <c r="K7" s="205"/>
      <c r="L7" s="205"/>
      <c r="M7" s="205"/>
      <c r="N7" s="205"/>
      <c r="O7" s="207"/>
    </row>
    <row r="8" spans="1:15" ht="15.75" customHeight="1" thickBot="1" x14ac:dyDescent="0.35">
      <c r="A8" s="40"/>
      <c r="C8" s="42"/>
      <c r="D8" s="42"/>
      <c r="E8" s="42"/>
      <c r="H8" s="46"/>
      <c r="J8" s="224" t="s">
        <v>722</v>
      </c>
      <c r="K8" s="225"/>
      <c r="L8" s="226"/>
      <c r="M8" s="227" t="s">
        <v>821</v>
      </c>
      <c r="N8" s="228"/>
      <c r="O8" s="229"/>
    </row>
    <row r="9" spans="1:15" ht="14.4" thickBot="1" x14ac:dyDescent="0.35">
      <c r="A9" s="40"/>
      <c r="C9" s="42"/>
      <c r="D9" s="42"/>
      <c r="E9" s="42"/>
      <c r="H9" s="46"/>
      <c r="I9" s="203"/>
      <c r="J9" s="208"/>
      <c r="K9" s="209"/>
      <c r="L9" s="209"/>
      <c r="M9" s="209"/>
      <c r="N9" s="209"/>
      <c r="O9" s="210"/>
    </row>
    <row r="10" spans="1:15" ht="14.4" thickBot="1" x14ac:dyDescent="0.35">
      <c r="A10" s="40"/>
      <c r="C10" s="42"/>
      <c r="D10" s="42"/>
      <c r="E10" s="42"/>
      <c r="H10" s="46"/>
      <c r="I10" s="203"/>
      <c r="J10" s="224" t="s">
        <v>697</v>
      </c>
      <c r="K10" s="225"/>
      <c r="L10" s="226"/>
      <c r="M10" s="227" t="s">
        <v>822</v>
      </c>
      <c r="N10" s="228"/>
      <c r="O10" s="229"/>
    </row>
    <row r="11" spans="1:15" ht="14.4" thickBot="1" x14ac:dyDescent="0.35">
      <c r="A11" s="40"/>
      <c r="C11" s="42"/>
      <c r="D11" s="42"/>
      <c r="E11" s="42"/>
      <c r="H11" s="46"/>
      <c r="I11" s="203"/>
      <c r="J11" s="211"/>
      <c r="K11" s="212"/>
      <c r="L11" s="212"/>
      <c r="M11" s="212"/>
      <c r="N11" s="212"/>
      <c r="O11" s="213"/>
    </row>
    <row r="12" spans="1:15" ht="13.8" x14ac:dyDescent="0.3">
      <c r="A12" s="40"/>
      <c r="C12" s="42"/>
      <c r="D12" s="42"/>
      <c r="E12" s="42"/>
      <c r="H12" s="46"/>
    </row>
    <row r="13" spans="1:15" ht="13.8" x14ac:dyDescent="0.3">
      <c r="A13" s="40"/>
      <c r="C13" s="42"/>
      <c r="D13" s="42"/>
      <c r="E13" s="42"/>
      <c r="H13" s="46"/>
    </row>
    <row r="14" spans="1:15" ht="13.8" x14ac:dyDescent="0.3">
      <c r="A14" s="40"/>
      <c r="C14" s="42"/>
      <c r="D14" s="42"/>
      <c r="E14" s="42"/>
      <c r="H14" s="46"/>
    </row>
    <row r="15" spans="1:15" ht="13.8" x14ac:dyDescent="0.3">
      <c r="A15" s="40"/>
      <c r="C15" s="42"/>
      <c r="D15" s="42"/>
      <c r="E15" s="42"/>
      <c r="H15" s="46"/>
    </row>
    <row r="16" spans="1:15" ht="13.8" x14ac:dyDescent="0.3">
      <c r="A16" s="40"/>
      <c r="C16" s="42"/>
      <c r="D16" s="42"/>
      <c r="E16" s="42"/>
      <c r="H16" s="46"/>
    </row>
    <row r="17" spans="1:8" ht="13.8" x14ac:dyDescent="0.3">
      <c r="A17" s="40"/>
      <c r="C17" s="42"/>
      <c r="D17" s="42"/>
      <c r="E17" s="42"/>
      <c r="H17" s="46"/>
    </row>
    <row r="18" spans="1:8" ht="13.8" x14ac:dyDescent="0.3">
      <c r="A18" s="40"/>
      <c r="C18" s="42"/>
      <c r="D18" s="42"/>
      <c r="E18" s="42"/>
      <c r="H18" s="46"/>
    </row>
    <row r="19" spans="1:8" ht="13.8" x14ac:dyDescent="0.3">
      <c r="A19" s="40"/>
      <c r="C19" s="42"/>
      <c r="D19" s="42"/>
      <c r="E19" s="42"/>
      <c r="H19" s="46"/>
    </row>
    <row r="20" spans="1:8" ht="13.8" x14ac:dyDescent="0.3">
      <c r="A20" s="40"/>
      <c r="C20" s="42"/>
      <c r="D20" s="42"/>
      <c r="E20" s="42"/>
      <c r="H20" s="46"/>
    </row>
    <row r="21" spans="1:8" ht="13.8" x14ac:dyDescent="0.3">
      <c r="A21" s="40"/>
      <c r="C21" s="42"/>
      <c r="D21" s="42"/>
      <c r="E21" s="42"/>
      <c r="H21" s="46"/>
    </row>
    <row r="22" spans="1:8" ht="13.8" x14ac:dyDescent="0.3">
      <c r="A22" s="40"/>
      <c r="C22" s="42"/>
      <c r="D22" s="42"/>
      <c r="E22" s="42"/>
      <c r="H22" s="46"/>
    </row>
    <row r="23" spans="1:8" ht="13.8" x14ac:dyDescent="0.3">
      <c r="A23" s="40"/>
      <c r="C23" s="42"/>
      <c r="D23" s="42"/>
      <c r="E23" s="42"/>
      <c r="H23" s="46"/>
    </row>
    <row r="24" spans="1:8" ht="13.8" x14ac:dyDescent="0.3">
      <c r="A24" s="40"/>
      <c r="C24" s="42"/>
      <c r="D24" s="42"/>
      <c r="E24" s="42"/>
      <c r="H24" s="46"/>
    </row>
    <row r="25" spans="1:8" ht="13.8" x14ac:dyDescent="0.3">
      <c r="A25" s="40"/>
      <c r="C25" s="42"/>
      <c r="D25" s="42"/>
      <c r="E25" s="42"/>
      <c r="H25" s="46"/>
    </row>
    <row r="26" spans="1:8" ht="13.8" x14ac:dyDescent="0.3">
      <c r="A26" s="40"/>
      <c r="C26" s="42"/>
      <c r="D26" s="42"/>
      <c r="E26" s="42"/>
      <c r="H26" s="46"/>
    </row>
    <row r="27" spans="1:8" ht="13.8" x14ac:dyDescent="0.3">
      <c r="A27" s="40"/>
      <c r="C27" s="42"/>
      <c r="D27" s="42"/>
      <c r="E27" s="42"/>
      <c r="H27" s="46"/>
    </row>
    <row r="28" spans="1:8" ht="13.8" x14ac:dyDescent="0.3">
      <c r="A28" s="40"/>
      <c r="C28" s="42"/>
      <c r="D28" s="42"/>
      <c r="E28" s="42"/>
      <c r="H28" s="46"/>
    </row>
    <row r="29" spans="1:8" ht="13.8" x14ac:dyDescent="0.3">
      <c r="A29" s="40"/>
      <c r="C29" s="42"/>
      <c r="D29" s="42"/>
      <c r="E29" s="42"/>
      <c r="H29" s="46"/>
    </row>
    <row r="30" spans="1:8" ht="13.8" x14ac:dyDescent="0.3">
      <c r="A30" s="40"/>
      <c r="C30" s="42"/>
      <c r="D30" s="42"/>
      <c r="E30" s="42"/>
      <c r="H30" s="46"/>
    </row>
    <row r="31" spans="1:8" x14ac:dyDescent="0.25">
      <c r="C31" s="42"/>
      <c r="D31" s="42"/>
      <c r="E31" s="42"/>
      <c r="H31" s="46"/>
    </row>
    <row r="32" spans="1:8" x14ac:dyDescent="0.25">
      <c r="C32" s="42"/>
      <c r="D32" s="42"/>
      <c r="E32" s="42"/>
      <c r="H32" s="46"/>
    </row>
    <row r="33" spans="3:8" x14ac:dyDescent="0.25">
      <c r="C33" s="42"/>
      <c r="D33" s="42"/>
      <c r="E33" s="42"/>
      <c r="H33" s="46"/>
    </row>
    <row r="34" spans="3:8" x14ac:dyDescent="0.25">
      <c r="C34" s="42"/>
      <c r="D34" s="42"/>
      <c r="E34" s="42"/>
      <c r="H34" s="46"/>
    </row>
    <row r="35" spans="3:8" x14ac:dyDescent="0.25">
      <c r="C35" s="42"/>
      <c r="D35" s="42"/>
      <c r="E35" s="42"/>
      <c r="H35" s="46"/>
    </row>
    <row r="36" spans="3:8" x14ac:dyDescent="0.25">
      <c r="C36" s="42"/>
      <c r="D36" s="42"/>
      <c r="E36" s="42"/>
      <c r="H36" s="46"/>
    </row>
    <row r="37" spans="3:8" x14ac:dyDescent="0.25">
      <c r="C37" s="42"/>
      <c r="D37" s="42"/>
      <c r="E37" s="42"/>
      <c r="H37" s="46"/>
    </row>
    <row r="38" spans="3:8" x14ac:dyDescent="0.25">
      <c r="C38" s="42"/>
      <c r="D38" s="42"/>
      <c r="E38" s="42"/>
      <c r="H38" s="46"/>
    </row>
    <row r="39" spans="3:8" x14ac:dyDescent="0.25">
      <c r="C39" s="42"/>
      <c r="D39" s="42"/>
      <c r="E39" s="42"/>
      <c r="H39" s="46"/>
    </row>
    <row r="40" spans="3:8" x14ac:dyDescent="0.25">
      <c r="C40" s="42"/>
      <c r="D40" s="42"/>
      <c r="E40" s="42"/>
      <c r="H40" s="46"/>
    </row>
    <row r="41" spans="3:8" x14ac:dyDescent="0.25">
      <c r="C41" s="42"/>
      <c r="D41" s="42"/>
      <c r="E41" s="42"/>
      <c r="H41" s="46"/>
    </row>
    <row r="42" spans="3:8" x14ac:dyDescent="0.25">
      <c r="C42" s="42"/>
      <c r="D42" s="42"/>
      <c r="E42" s="42"/>
      <c r="H42" s="46"/>
    </row>
    <row r="43" spans="3:8" x14ac:dyDescent="0.25">
      <c r="C43" s="42"/>
      <c r="D43" s="42"/>
      <c r="E43" s="42"/>
      <c r="H43" s="46"/>
    </row>
    <row r="44" spans="3:8" x14ac:dyDescent="0.25">
      <c r="C44" s="42"/>
      <c r="D44" s="42"/>
      <c r="E44" s="42"/>
      <c r="H44" s="46"/>
    </row>
    <row r="45" spans="3:8" x14ac:dyDescent="0.25">
      <c r="C45" s="42"/>
      <c r="D45" s="42"/>
      <c r="E45" s="42"/>
      <c r="H45" s="46"/>
    </row>
    <row r="46" spans="3:8" x14ac:dyDescent="0.25">
      <c r="C46" s="42"/>
      <c r="D46" s="42"/>
      <c r="E46" s="42"/>
      <c r="H46" s="46"/>
    </row>
    <row r="47" spans="3:8" x14ac:dyDescent="0.25">
      <c r="C47" s="42"/>
      <c r="D47" s="42"/>
      <c r="E47" s="42"/>
      <c r="H47" s="46"/>
    </row>
    <row r="48" spans="3:8" x14ac:dyDescent="0.25">
      <c r="C48" s="42"/>
      <c r="D48" s="42"/>
      <c r="E48" s="42"/>
      <c r="H48" s="46"/>
    </row>
    <row r="49" spans="3:8" x14ac:dyDescent="0.25">
      <c r="C49" s="42"/>
      <c r="D49" s="42"/>
      <c r="E49" s="42"/>
      <c r="H49" s="46"/>
    </row>
    <row r="50" spans="3:8" x14ac:dyDescent="0.25">
      <c r="C50" s="42"/>
      <c r="D50" s="42"/>
      <c r="E50" s="42"/>
      <c r="H50" s="46"/>
    </row>
    <row r="51" spans="3:8" x14ac:dyDescent="0.25">
      <c r="C51" s="42"/>
      <c r="D51" s="42"/>
      <c r="E51" s="42"/>
      <c r="H51" s="46"/>
    </row>
    <row r="52" spans="3:8" x14ac:dyDescent="0.25">
      <c r="C52" s="42"/>
      <c r="D52" s="42"/>
      <c r="E52" s="42"/>
      <c r="H52" s="46"/>
    </row>
    <row r="53" spans="3:8" x14ac:dyDescent="0.25">
      <c r="C53" s="42"/>
      <c r="D53" s="42"/>
      <c r="E53" s="42"/>
      <c r="H53" s="46"/>
    </row>
    <row r="54" spans="3:8" x14ac:dyDescent="0.25">
      <c r="C54" s="42"/>
      <c r="D54" s="42"/>
      <c r="E54" s="42"/>
      <c r="H54" s="46"/>
    </row>
    <row r="55" spans="3:8" x14ac:dyDescent="0.25">
      <c r="C55" s="42"/>
      <c r="D55" s="42"/>
      <c r="E55" s="42"/>
      <c r="H55" s="46"/>
    </row>
    <row r="56" spans="3:8" x14ac:dyDescent="0.25">
      <c r="C56" s="42"/>
      <c r="D56" s="42"/>
      <c r="E56" s="42"/>
      <c r="H56" s="46"/>
    </row>
    <row r="57" spans="3:8" x14ac:dyDescent="0.25">
      <c r="C57" s="42"/>
      <c r="D57" s="42"/>
      <c r="E57" s="42"/>
      <c r="H57" s="46"/>
    </row>
    <row r="58" spans="3:8" x14ac:dyDescent="0.25">
      <c r="C58" s="42"/>
      <c r="D58" s="42"/>
      <c r="E58" s="42"/>
      <c r="H58" s="46"/>
    </row>
    <row r="59" spans="3:8" x14ac:dyDescent="0.25">
      <c r="C59" s="42"/>
      <c r="D59" s="42"/>
      <c r="E59" s="42"/>
      <c r="H59" s="46"/>
    </row>
    <row r="60" spans="3:8" x14ac:dyDescent="0.25">
      <c r="C60" s="42"/>
      <c r="D60" s="42"/>
      <c r="E60" s="42"/>
      <c r="H60" s="46"/>
    </row>
    <row r="61" spans="3:8" x14ac:dyDescent="0.25">
      <c r="C61" s="42"/>
      <c r="D61" s="42"/>
      <c r="E61" s="42"/>
      <c r="H61" s="46"/>
    </row>
    <row r="62" spans="3:8" x14ac:dyDescent="0.25">
      <c r="C62" s="42"/>
      <c r="D62" s="42"/>
      <c r="E62" s="42"/>
      <c r="H62" s="46"/>
    </row>
    <row r="63" spans="3:8" x14ac:dyDescent="0.25">
      <c r="C63" s="42"/>
      <c r="D63" s="42"/>
      <c r="E63" s="42"/>
      <c r="H63" s="46"/>
    </row>
    <row r="64" spans="3:8" x14ac:dyDescent="0.25">
      <c r="C64" s="42"/>
      <c r="D64" s="42"/>
      <c r="E64" s="42"/>
      <c r="H64" s="46"/>
    </row>
    <row r="65" spans="3:8" x14ac:dyDescent="0.25">
      <c r="C65" s="42"/>
      <c r="D65" s="42"/>
      <c r="E65" s="42"/>
      <c r="H65" s="46"/>
    </row>
    <row r="66" spans="3:8" x14ac:dyDescent="0.25">
      <c r="C66" s="42"/>
      <c r="D66" s="42"/>
      <c r="E66" s="42"/>
      <c r="H66" s="46"/>
    </row>
    <row r="67" spans="3:8" x14ac:dyDescent="0.25">
      <c r="C67" s="42"/>
      <c r="D67" s="42"/>
      <c r="E67" s="42"/>
      <c r="H67" s="46"/>
    </row>
    <row r="68" spans="3:8" x14ac:dyDescent="0.25">
      <c r="C68" s="42"/>
      <c r="D68" s="42"/>
      <c r="E68" s="42"/>
      <c r="H68" s="46"/>
    </row>
    <row r="69" spans="3:8" x14ac:dyDescent="0.25">
      <c r="C69" s="42"/>
      <c r="D69" s="42"/>
      <c r="E69" s="42"/>
      <c r="H69" s="46"/>
    </row>
    <row r="70" spans="3:8" x14ac:dyDescent="0.25">
      <c r="C70" s="42"/>
      <c r="D70" s="42"/>
      <c r="E70" s="42"/>
      <c r="H70" s="46"/>
    </row>
    <row r="71" spans="3:8" x14ac:dyDescent="0.25">
      <c r="C71" s="42"/>
      <c r="D71" s="42"/>
      <c r="E71" s="42"/>
      <c r="H71" s="46"/>
    </row>
    <row r="72" spans="3:8" x14ac:dyDescent="0.25">
      <c r="C72" s="42"/>
      <c r="D72" s="42"/>
      <c r="E72" s="42"/>
      <c r="H72" s="46"/>
    </row>
    <row r="73" spans="3:8" x14ac:dyDescent="0.25">
      <c r="C73" s="42"/>
      <c r="D73" s="42"/>
      <c r="E73" s="42"/>
      <c r="H73" s="46"/>
    </row>
    <row r="74" spans="3:8" x14ac:dyDescent="0.25">
      <c r="C74" s="42"/>
      <c r="D74" s="42"/>
      <c r="E74" s="42"/>
      <c r="H74" s="46"/>
    </row>
    <row r="75" spans="3:8" x14ac:dyDescent="0.25">
      <c r="C75" s="42"/>
      <c r="D75" s="42"/>
      <c r="E75" s="42"/>
      <c r="H75" s="46"/>
    </row>
    <row r="76" spans="3:8" x14ac:dyDescent="0.25">
      <c r="C76" s="42"/>
      <c r="D76" s="42"/>
      <c r="E76" s="42"/>
      <c r="H76" s="46"/>
    </row>
    <row r="77" spans="3:8" x14ac:dyDescent="0.25">
      <c r="C77" s="42"/>
      <c r="D77" s="42"/>
      <c r="E77" s="42"/>
      <c r="H77" s="46"/>
    </row>
    <row r="78" spans="3:8" x14ac:dyDescent="0.25">
      <c r="C78" s="42"/>
      <c r="D78" s="42"/>
      <c r="E78" s="42"/>
      <c r="H78" s="46"/>
    </row>
    <row r="79" spans="3:8" x14ac:dyDescent="0.25">
      <c r="C79" s="42"/>
      <c r="D79" s="42"/>
      <c r="E79" s="42"/>
      <c r="H79" s="46"/>
    </row>
    <row r="80" spans="3:8" x14ac:dyDescent="0.25">
      <c r="C80" s="42"/>
      <c r="D80" s="42"/>
      <c r="E80" s="42"/>
      <c r="H80" s="46"/>
    </row>
    <row r="81" spans="3:8" x14ac:dyDescent="0.25">
      <c r="C81" s="42"/>
      <c r="D81" s="42"/>
      <c r="E81" s="42"/>
      <c r="H81" s="46"/>
    </row>
    <row r="82" spans="3:8" x14ac:dyDescent="0.25">
      <c r="C82" s="42"/>
      <c r="D82" s="42"/>
      <c r="E82" s="42"/>
      <c r="H82" s="46"/>
    </row>
    <row r="83" spans="3:8" x14ac:dyDescent="0.25">
      <c r="C83" s="42"/>
      <c r="D83" s="42"/>
      <c r="E83" s="42"/>
      <c r="H83" s="46"/>
    </row>
    <row r="84" spans="3:8" x14ac:dyDescent="0.25">
      <c r="C84" s="42"/>
      <c r="D84" s="42"/>
      <c r="E84" s="42"/>
      <c r="H84" s="46"/>
    </row>
    <row r="85" spans="3:8" x14ac:dyDescent="0.25">
      <c r="C85" s="42"/>
      <c r="D85" s="42"/>
      <c r="E85" s="42"/>
      <c r="H85" s="46"/>
    </row>
    <row r="86" spans="3:8" x14ac:dyDescent="0.25">
      <c r="C86" s="42"/>
      <c r="D86" s="42"/>
      <c r="E86" s="42"/>
      <c r="H86" s="46"/>
    </row>
    <row r="87" spans="3:8" x14ac:dyDescent="0.25">
      <c r="C87" s="42"/>
      <c r="D87" s="42"/>
      <c r="E87" s="42"/>
      <c r="H87" s="46"/>
    </row>
    <row r="88" spans="3:8" x14ac:dyDescent="0.25">
      <c r="C88" s="42"/>
      <c r="D88" s="42"/>
      <c r="E88" s="42"/>
      <c r="H88" s="46"/>
    </row>
    <row r="89" spans="3:8" x14ac:dyDescent="0.25">
      <c r="C89" s="42"/>
      <c r="D89" s="42"/>
      <c r="E89" s="42"/>
      <c r="H89" s="46"/>
    </row>
    <row r="90" spans="3:8" x14ac:dyDescent="0.25">
      <c r="C90" s="42"/>
      <c r="D90" s="42"/>
      <c r="E90" s="42"/>
      <c r="H90" s="46"/>
    </row>
    <row r="91" spans="3:8" x14ac:dyDescent="0.25">
      <c r="C91" s="42"/>
      <c r="D91" s="42"/>
      <c r="E91" s="42"/>
      <c r="H91" s="46"/>
    </row>
    <row r="92" spans="3:8" x14ac:dyDescent="0.25">
      <c r="C92" s="42"/>
      <c r="D92" s="42"/>
      <c r="E92" s="42"/>
      <c r="H92" s="46"/>
    </row>
    <row r="93" spans="3:8" x14ac:dyDescent="0.25">
      <c r="C93" s="42"/>
      <c r="D93" s="42"/>
      <c r="E93" s="42"/>
      <c r="H93" s="46"/>
    </row>
    <row r="94" spans="3:8" x14ac:dyDescent="0.25">
      <c r="C94" s="42"/>
      <c r="D94" s="42"/>
      <c r="E94" s="42"/>
      <c r="H94" s="46"/>
    </row>
    <row r="95" spans="3:8" x14ac:dyDescent="0.25">
      <c r="C95" s="42"/>
      <c r="D95" s="42"/>
      <c r="E95" s="42"/>
      <c r="H95" s="46"/>
    </row>
    <row r="96" spans="3:8" x14ac:dyDescent="0.25">
      <c r="C96" s="42"/>
      <c r="D96" s="42"/>
      <c r="E96" s="42"/>
      <c r="H96" s="46"/>
    </row>
    <row r="97" spans="3:8" x14ac:dyDescent="0.25">
      <c r="C97" s="42"/>
      <c r="D97" s="42"/>
      <c r="E97" s="42"/>
      <c r="H97" s="46"/>
    </row>
    <row r="98" spans="3:8" x14ac:dyDescent="0.25">
      <c r="C98" s="42"/>
      <c r="D98" s="42"/>
      <c r="E98" s="42"/>
      <c r="H98" s="46"/>
    </row>
    <row r="99" spans="3:8" x14ac:dyDescent="0.25">
      <c r="C99" s="42"/>
      <c r="D99" s="42"/>
      <c r="E99" s="42"/>
      <c r="H99" s="46"/>
    </row>
    <row r="100" spans="3:8" x14ac:dyDescent="0.25">
      <c r="C100" s="42"/>
      <c r="D100" s="42"/>
      <c r="E100" s="42"/>
      <c r="H100" s="46"/>
    </row>
    <row r="101" spans="3:8" x14ac:dyDescent="0.25">
      <c r="C101" s="42"/>
      <c r="D101" s="42"/>
      <c r="E101" s="42"/>
      <c r="H101" s="46"/>
    </row>
    <row r="102" spans="3:8" x14ac:dyDescent="0.25">
      <c r="C102" s="42"/>
      <c r="D102" s="42"/>
      <c r="E102" s="42"/>
      <c r="H102" s="46"/>
    </row>
    <row r="103" spans="3:8" x14ac:dyDescent="0.25">
      <c r="C103" s="42"/>
      <c r="D103" s="42"/>
      <c r="E103" s="42"/>
      <c r="H103" s="46"/>
    </row>
    <row r="104" spans="3:8" x14ac:dyDescent="0.25">
      <c r="C104" s="42"/>
      <c r="D104" s="42"/>
      <c r="E104" s="42"/>
      <c r="H104" s="46"/>
    </row>
    <row r="105" spans="3:8" x14ac:dyDescent="0.25">
      <c r="C105" s="42"/>
      <c r="D105" s="42"/>
      <c r="E105" s="42"/>
      <c r="H105" s="46"/>
    </row>
    <row r="106" spans="3:8" x14ac:dyDescent="0.25">
      <c r="C106" s="42"/>
      <c r="D106" s="42"/>
      <c r="E106" s="42"/>
      <c r="H106" s="46"/>
    </row>
    <row r="107" spans="3:8" x14ac:dyDescent="0.25">
      <c r="C107" s="42"/>
      <c r="D107" s="42"/>
      <c r="E107" s="42"/>
      <c r="H107" s="46"/>
    </row>
    <row r="108" spans="3:8" x14ac:dyDescent="0.25">
      <c r="C108" s="42"/>
      <c r="D108" s="42"/>
      <c r="E108" s="42"/>
      <c r="H108" s="46"/>
    </row>
    <row r="109" spans="3:8" x14ac:dyDescent="0.25">
      <c r="C109" s="42"/>
      <c r="D109" s="42"/>
      <c r="E109" s="42"/>
      <c r="H109" s="46"/>
    </row>
    <row r="110" spans="3:8" x14ac:dyDescent="0.25">
      <c r="C110" s="42"/>
      <c r="D110" s="42"/>
      <c r="E110" s="42"/>
      <c r="H110" s="46"/>
    </row>
    <row r="111" spans="3:8" x14ac:dyDescent="0.25">
      <c r="C111" s="42"/>
      <c r="D111" s="42"/>
      <c r="E111" s="42"/>
      <c r="H111" s="46"/>
    </row>
    <row r="112" spans="3:8" x14ac:dyDescent="0.25">
      <c r="C112" s="42"/>
      <c r="D112" s="42"/>
      <c r="E112" s="42"/>
      <c r="H112" s="46"/>
    </row>
    <row r="113" spans="3:8" x14ac:dyDescent="0.25">
      <c r="C113" s="42"/>
      <c r="D113" s="42"/>
      <c r="E113" s="42"/>
      <c r="H113" s="46"/>
    </row>
    <row r="114" spans="3:8" x14ac:dyDescent="0.25">
      <c r="C114" s="42"/>
      <c r="D114" s="42"/>
      <c r="E114" s="42"/>
      <c r="H114" s="46"/>
    </row>
    <row r="115" spans="3:8" x14ac:dyDescent="0.25">
      <c r="C115" s="42"/>
      <c r="D115" s="42"/>
      <c r="E115" s="42"/>
      <c r="H115" s="46"/>
    </row>
    <row r="116" spans="3:8" x14ac:dyDescent="0.25">
      <c r="C116" s="42"/>
      <c r="D116" s="42"/>
      <c r="E116" s="42"/>
      <c r="H116" s="46"/>
    </row>
    <row r="117" spans="3:8" x14ac:dyDescent="0.25">
      <c r="C117" s="42"/>
      <c r="D117" s="42"/>
      <c r="E117" s="42"/>
      <c r="H117" s="46"/>
    </row>
    <row r="118" spans="3:8" x14ac:dyDescent="0.25">
      <c r="C118" s="42"/>
      <c r="D118" s="42"/>
      <c r="E118" s="42"/>
      <c r="H118" s="46"/>
    </row>
    <row r="119" spans="3:8" x14ac:dyDescent="0.25">
      <c r="C119" s="42"/>
      <c r="D119" s="42"/>
      <c r="E119" s="42"/>
      <c r="H119" s="46"/>
    </row>
    <row r="120" spans="3:8" x14ac:dyDescent="0.25">
      <c r="C120" s="42"/>
      <c r="D120" s="42"/>
      <c r="E120" s="42"/>
      <c r="H120" s="46"/>
    </row>
    <row r="121" spans="3:8" x14ac:dyDescent="0.25">
      <c r="C121" s="42"/>
      <c r="D121" s="42"/>
      <c r="E121" s="42"/>
      <c r="H121" s="46"/>
    </row>
    <row r="122" spans="3:8" x14ac:dyDescent="0.25">
      <c r="C122" s="42"/>
      <c r="D122" s="42"/>
      <c r="E122" s="42"/>
      <c r="H122" s="46"/>
    </row>
    <row r="123" spans="3:8" x14ac:dyDescent="0.25">
      <c r="C123" s="42"/>
      <c r="D123" s="42"/>
      <c r="E123" s="42"/>
      <c r="H123" s="46"/>
    </row>
    <row r="124" spans="3:8" x14ac:dyDescent="0.25">
      <c r="C124" s="42"/>
      <c r="D124" s="42"/>
      <c r="E124" s="42"/>
      <c r="H124" s="46"/>
    </row>
    <row r="125" spans="3:8" x14ac:dyDescent="0.25">
      <c r="C125" s="42"/>
      <c r="D125" s="42"/>
      <c r="E125" s="42"/>
      <c r="H125" s="46"/>
    </row>
    <row r="126" spans="3:8" x14ac:dyDescent="0.25">
      <c r="C126" s="42"/>
      <c r="D126" s="42"/>
      <c r="E126" s="42"/>
      <c r="H126" s="46"/>
    </row>
    <row r="127" spans="3:8" x14ac:dyDescent="0.25">
      <c r="C127" s="42"/>
      <c r="D127" s="42"/>
      <c r="E127" s="42"/>
      <c r="H127" s="46"/>
    </row>
    <row r="128" spans="3:8" x14ac:dyDescent="0.25">
      <c r="C128" s="42"/>
      <c r="D128" s="42"/>
      <c r="E128" s="42"/>
      <c r="H128" s="46"/>
    </row>
    <row r="129" spans="3:8" x14ac:dyDescent="0.25">
      <c r="C129" s="42"/>
      <c r="D129" s="42"/>
      <c r="E129" s="42"/>
      <c r="H129" s="46"/>
    </row>
    <row r="130" spans="3:8" x14ac:dyDescent="0.25">
      <c r="C130" s="42"/>
      <c r="D130" s="42"/>
      <c r="E130" s="42"/>
      <c r="H130" s="46"/>
    </row>
    <row r="131" spans="3:8" x14ac:dyDescent="0.25">
      <c r="C131" s="42"/>
      <c r="D131" s="42"/>
      <c r="E131" s="42"/>
      <c r="H131" s="46"/>
    </row>
    <row r="132" spans="3:8" x14ac:dyDescent="0.25">
      <c r="C132" s="42"/>
      <c r="D132" s="42"/>
      <c r="E132" s="42"/>
      <c r="H132" s="46"/>
    </row>
    <row r="133" spans="3:8" x14ac:dyDescent="0.25">
      <c r="C133" s="42"/>
      <c r="D133" s="42"/>
      <c r="E133" s="42"/>
      <c r="H133" s="46"/>
    </row>
    <row r="134" spans="3:8" x14ac:dyDescent="0.25">
      <c r="C134" s="42"/>
      <c r="D134" s="42"/>
      <c r="E134" s="42"/>
      <c r="H134" s="46"/>
    </row>
    <row r="135" spans="3:8" x14ac:dyDescent="0.25">
      <c r="C135" s="42"/>
      <c r="D135" s="42"/>
      <c r="E135" s="42"/>
      <c r="H135" s="46"/>
    </row>
    <row r="136" spans="3:8" x14ac:dyDescent="0.25">
      <c r="C136" s="42"/>
      <c r="D136" s="42"/>
      <c r="E136" s="42"/>
      <c r="H136" s="46"/>
    </row>
    <row r="137" spans="3:8" x14ac:dyDescent="0.25">
      <c r="C137" s="42"/>
      <c r="D137" s="42"/>
      <c r="E137" s="42"/>
      <c r="H137" s="46"/>
    </row>
    <row r="138" spans="3:8" x14ac:dyDescent="0.25">
      <c r="C138" s="42"/>
      <c r="D138" s="42"/>
      <c r="E138" s="42"/>
      <c r="H138" s="46"/>
    </row>
    <row r="139" spans="3:8" x14ac:dyDescent="0.25">
      <c r="C139" s="42"/>
      <c r="D139" s="42"/>
      <c r="E139" s="42"/>
      <c r="H139" s="46"/>
    </row>
    <row r="140" spans="3:8" x14ac:dyDescent="0.25">
      <c r="C140" s="42"/>
      <c r="D140" s="42"/>
      <c r="E140" s="42"/>
      <c r="H140" s="46"/>
    </row>
    <row r="141" spans="3:8" x14ac:dyDescent="0.25">
      <c r="C141" s="42"/>
      <c r="D141" s="42"/>
      <c r="E141" s="42"/>
      <c r="H141" s="46"/>
    </row>
    <row r="142" spans="3:8" x14ac:dyDescent="0.25">
      <c r="C142" s="42"/>
      <c r="D142" s="42"/>
      <c r="E142" s="42"/>
      <c r="H142" s="46"/>
    </row>
    <row r="143" spans="3:8" x14ac:dyDescent="0.25">
      <c r="C143" s="42"/>
      <c r="D143" s="42"/>
      <c r="E143" s="42"/>
      <c r="H143" s="46"/>
    </row>
    <row r="144" spans="3:8" x14ac:dyDescent="0.25">
      <c r="C144" s="42"/>
      <c r="D144" s="42"/>
      <c r="E144" s="42"/>
      <c r="H144" s="46"/>
    </row>
    <row r="145" spans="3:8" x14ac:dyDescent="0.25">
      <c r="C145" s="42"/>
      <c r="D145" s="42"/>
      <c r="E145" s="42"/>
      <c r="H145" s="46"/>
    </row>
    <row r="146" spans="3:8" x14ac:dyDescent="0.25">
      <c r="C146" s="42"/>
      <c r="D146" s="42"/>
      <c r="E146" s="42"/>
      <c r="H146" s="46"/>
    </row>
    <row r="147" spans="3:8" x14ac:dyDescent="0.25">
      <c r="C147" s="42"/>
      <c r="D147" s="42"/>
      <c r="E147" s="42"/>
      <c r="H147" s="46"/>
    </row>
    <row r="148" spans="3:8" x14ac:dyDescent="0.25">
      <c r="C148" s="42"/>
      <c r="D148" s="42"/>
      <c r="E148" s="42"/>
      <c r="H148" s="46"/>
    </row>
    <row r="149" spans="3:8" x14ac:dyDescent="0.25">
      <c r="C149" s="42"/>
      <c r="D149" s="42"/>
      <c r="E149" s="42"/>
      <c r="H149" s="46"/>
    </row>
    <row r="150" spans="3:8" x14ac:dyDescent="0.25">
      <c r="C150" s="42"/>
      <c r="D150" s="42"/>
      <c r="E150" s="42"/>
      <c r="H150" s="46"/>
    </row>
    <row r="151" spans="3:8" x14ac:dyDescent="0.25">
      <c r="C151" s="42"/>
      <c r="D151" s="42"/>
      <c r="E151" s="42"/>
      <c r="H151" s="46"/>
    </row>
    <row r="152" spans="3:8" x14ac:dyDescent="0.25">
      <c r="C152" s="42"/>
      <c r="D152" s="42"/>
      <c r="E152" s="42"/>
      <c r="H152" s="46"/>
    </row>
    <row r="153" spans="3:8" x14ac:dyDescent="0.25">
      <c r="C153" s="42"/>
      <c r="D153" s="42"/>
      <c r="E153" s="42"/>
      <c r="H153" s="46"/>
    </row>
    <row r="154" spans="3:8" x14ac:dyDescent="0.25">
      <c r="C154" s="42"/>
      <c r="D154" s="42"/>
      <c r="E154" s="42"/>
      <c r="H154" s="46"/>
    </row>
    <row r="155" spans="3:8" x14ac:dyDescent="0.25">
      <c r="C155" s="42"/>
      <c r="D155" s="42"/>
      <c r="E155" s="42"/>
      <c r="H155" s="46"/>
    </row>
    <row r="156" spans="3:8" x14ac:dyDescent="0.25">
      <c r="C156" s="42"/>
      <c r="D156" s="42"/>
      <c r="E156" s="42"/>
      <c r="H156" s="46"/>
    </row>
    <row r="157" spans="3:8" x14ac:dyDescent="0.25">
      <c r="C157" s="42"/>
      <c r="D157" s="42"/>
      <c r="E157" s="42"/>
      <c r="H157" s="46"/>
    </row>
    <row r="158" spans="3:8" x14ac:dyDescent="0.25">
      <c r="C158" s="42"/>
      <c r="D158" s="42"/>
      <c r="E158" s="42"/>
      <c r="H158" s="46"/>
    </row>
    <row r="159" spans="3:8" x14ac:dyDescent="0.25">
      <c r="C159" s="42"/>
      <c r="D159" s="42"/>
      <c r="E159" s="42"/>
      <c r="H159" s="46"/>
    </row>
    <row r="160" spans="3:8" x14ac:dyDescent="0.25">
      <c r="C160" s="42"/>
      <c r="D160" s="42"/>
      <c r="E160" s="42"/>
      <c r="H160" s="46"/>
    </row>
    <row r="161" spans="3:8" x14ac:dyDescent="0.25">
      <c r="C161" s="42"/>
      <c r="D161" s="42"/>
      <c r="E161" s="42"/>
      <c r="H161" s="46"/>
    </row>
    <row r="162" spans="3:8" x14ac:dyDescent="0.25">
      <c r="C162" s="42"/>
      <c r="D162" s="42"/>
      <c r="E162" s="42"/>
      <c r="H162" s="46"/>
    </row>
    <row r="163" spans="3:8" x14ac:dyDescent="0.25">
      <c r="C163" s="42"/>
      <c r="D163" s="42"/>
      <c r="E163" s="42"/>
      <c r="H163" s="46"/>
    </row>
    <row r="164" spans="3:8" x14ac:dyDescent="0.25">
      <c r="C164" s="42"/>
      <c r="D164" s="42"/>
      <c r="E164" s="42"/>
      <c r="H164" s="46"/>
    </row>
    <row r="165" spans="3:8" x14ac:dyDescent="0.25">
      <c r="C165" s="42"/>
      <c r="D165" s="42"/>
      <c r="E165" s="42"/>
      <c r="H165" s="46"/>
    </row>
    <row r="166" spans="3:8" x14ac:dyDescent="0.25">
      <c r="C166" s="42"/>
      <c r="D166" s="42"/>
      <c r="E166" s="42"/>
      <c r="H166" s="46"/>
    </row>
    <row r="167" spans="3:8" x14ac:dyDescent="0.25">
      <c r="C167" s="42"/>
      <c r="D167" s="42"/>
      <c r="E167" s="42"/>
      <c r="H167" s="46"/>
    </row>
    <row r="168" spans="3:8" x14ac:dyDescent="0.25">
      <c r="C168" s="42"/>
      <c r="D168" s="42"/>
      <c r="E168" s="42"/>
      <c r="H168" s="46"/>
    </row>
    <row r="169" spans="3:8" x14ac:dyDescent="0.25">
      <c r="C169" s="42"/>
      <c r="D169" s="42"/>
      <c r="E169" s="42"/>
      <c r="H169" s="46"/>
    </row>
    <row r="170" spans="3:8" x14ac:dyDescent="0.25">
      <c r="C170" s="42"/>
      <c r="D170" s="42"/>
      <c r="E170" s="42"/>
      <c r="H170" s="46"/>
    </row>
    <row r="171" spans="3:8" x14ac:dyDescent="0.25">
      <c r="C171" s="42"/>
      <c r="D171" s="42"/>
      <c r="E171" s="42"/>
      <c r="H171" s="46"/>
    </row>
    <row r="172" spans="3:8" x14ac:dyDescent="0.25">
      <c r="C172" s="42"/>
      <c r="D172" s="42"/>
      <c r="E172" s="42"/>
      <c r="H172" s="46"/>
    </row>
    <row r="173" spans="3:8" x14ac:dyDescent="0.25">
      <c r="C173" s="42"/>
      <c r="D173" s="42"/>
      <c r="E173" s="42"/>
      <c r="H173" s="46"/>
    </row>
    <row r="174" spans="3:8" x14ac:dyDescent="0.25">
      <c r="C174" s="42"/>
      <c r="D174" s="42"/>
      <c r="E174" s="42"/>
      <c r="H174" s="46"/>
    </row>
    <row r="175" spans="3:8" x14ac:dyDescent="0.25">
      <c r="C175" s="42"/>
      <c r="D175" s="42"/>
      <c r="E175" s="42"/>
      <c r="H175" s="46"/>
    </row>
    <row r="176" spans="3:8" x14ac:dyDescent="0.25">
      <c r="C176" s="42"/>
      <c r="D176" s="42"/>
      <c r="E176" s="42"/>
      <c r="H176" s="46"/>
    </row>
    <row r="177" spans="3:8" x14ac:dyDescent="0.25">
      <c r="C177" s="42"/>
      <c r="D177" s="42"/>
      <c r="E177" s="42"/>
      <c r="H177" s="46"/>
    </row>
    <row r="178" spans="3:8" x14ac:dyDescent="0.25">
      <c r="C178" s="42"/>
      <c r="D178" s="42"/>
      <c r="E178" s="42"/>
      <c r="H178" s="46"/>
    </row>
    <row r="179" spans="3:8" x14ac:dyDescent="0.25">
      <c r="C179" s="42"/>
      <c r="D179" s="42"/>
      <c r="E179" s="42"/>
      <c r="H179" s="46"/>
    </row>
    <row r="180" spans="3:8" x14ac:dyDescent="0.25">
      <c r="C180" s="42"/>
      <c r="D180" s="42"/>
      <c r="E180" s="42"/>
      <c r="H180" s="46"/>
    </row>
    <row r="181" spans="3:8" x14ac:dyDescent="0.25">
      <c r="C181" s="42"/>
      <c r="D181" s="42"/>
      <c r="E181" s="42"/>
      <c r="H181" s="46"/>
    </row>
    <row r="182" spans="3:8" x14ac:dyDescent="0.25">
      <c r="C182" s="42"/>
      <c r="D182" s="42"/>
      <c r="E182" s="42"/>
      <c r="H182" s="46"/>
    </row>
    <row r="183" spans="3:8" x14ac:dyDescent="0.25">
      <c r="C183" s="42"/>
      <c r="D183" s="42"/>
      <c r="E183" s="42"/>
      <c r="H183" s="46"/>
    </row>
    <row r="184" spans="3:8" x14ac:dyDescent="0.25">
      <c r="C184" s="42"/>
      <c r="D184" s="42"/>
      <c r="E184" s="42"/>
      <c r="H184" s="46"/>
    </row>
    <row r="185" spans="3:8" x14ac:dyDescent="0.25">
      <c r="C185" s="42"/>
      <c r="D185" s="42"/>
      <c r="E185" s="42"/>
      <c r="H185" s="46"/>
    </row>
    <row r="186" spans="3:8" x14ac:dyDescent="0.25">
      <c r="C186" s="42"/>
      <c r="D186" s="42"/>
      <c r="E186" s="42"/>
      <c r="H186" s="46"/>
    </row>
    <row r="187" spans="3:8" x14ac:dyDescent="0.25">
      <c r="C187" s="42"/>
      <c r="D187" s="42"/>
      <c r="E187" s="42"/>
      <c r="H187" s="46"/>
    </row>
    <row r="188" spans="3:8" x14ac:dyDescent="0.25">
      <c r="C188" s="42"/>
      <c r="D188" s="42"/>
      <c r="E188" s="42"/>
      <c r="H188" s="46"/>
    </row>
    <row r="189" spans="3:8" x14ac:dyDescent="0.25">
      <c r="C189" s="42"/>
      <c r="D189" s="42"/>
      <c r="E189" s="42"/>
      <c r="H189" s="46"/>
    </row>
    <row r="190" spans="3:8" x14ac:dyDescent="0.25">
      <c r="C190" s="42"/>
      <c r="D190" s="42"/>
      <c r="E190" s="42"/>
      <c r="H190" s="46"/>
    </row>
    <row r="191" spans="3:8" x14ac:dyDescent="0.25">
      <c r="C191" s="42"/>
      <c r="D191" s="42"/>
      <c r="E191" s="42"/>
      <c r="H191" s="46"/>
    </row>
    <row r="192" spans="3:8" x14ac:dyDescent="0.25">
      <c r="C192" s="42"/>
      <c r="D192" s="42"/>
      <c r="E192" s="42"/>
      <c r="H192" s="46"/>
    </row>
    <row r="193" spans="3:8" x14ac:dyDescent="0.25">
      <c r="C193" s="42"/>
      <c r="D193" s="42"/>
      <c r="E193" s="42"/>
      <c r="H193" s="46"/>
    </row>
    <row r="194" spans="3:8" x14ac:dyDescent="0.25">
      <c r="C194" s="42"/>
      <c r="D194" s="42"/>
      <c r="E194" s="42"/>
      <c r="H194" s="46"/>
    </row>
    <row r="195" spans="3:8" x14ac:dyDescent="0.25">
      <c r="C195" s="42"/>
      <c r="D195" s="42"/>
      <c r="E195" s="42"/>
      <c r="H195" s="46"/>
    </row>
    <row r="196" spans="3:8" x14ac:dyDescent="0.25">
      <c r="C196" s="42"/>
      <c r="D196" s="42"/>
      <c r="E196" s="42"/>
      <c r="H196" s="46"/>
    </row>
    <row r="197" spans="3:8" x14ac:dyDescent="0.25">
      <c r="C197" s="42"/>
      <c r="D197" s="42"/>
      <c r="E197" s="42"/>
      <c r="H197" s="46"/>
    </row>
    <row r="198" spans="3:8" x14ac:dyDescent="0.25">
      <c r="C198" s="42"/>
      <c r="D198" s="42"/>
      <c r="E198" s="42"/>
      <c r="H198" s="46"/>
    </row>
    <row r="199" spans="3:8" x14ac:dyDescent="0.25">
      <c r="C199" s="42"/>
      <c r="D199" s="42"/>
      <c r="E199" s="42"/>
      <c r="H199" s="46"/>
    </row>
    <row r="200" spans="3:8" x14ac:dyDescent="0.25">
      <c r="C200" s="42"/>
      <c r="D200" s="42"/>
      <c r="E200" s="42"/>
      <c r="H200" s="46"/>
    </row>
    <row r="201" spans="3:8" x14ac:dyDescent="0.25">
      <c r="C201" s="42"/>
      <c r="D201" s="42"/>
      <c r="E201" s="42"/>
      <c r="H201" s="46"/>
    </row>
    <row r="202" spans="3:8" x14ac:dyDescent="0.25">
      <c r="C202" s="42"/>
      <c r="D202" s="42"/>
      <c r="E202" s="42"/>
      <c r="H202" s="46"/>
    </row>
    <row r="203" spans="3:8" x14ac:dyDescent="0.25">
      <c r="C203" s="42"/>
      <c r="D203" s="42"/>
      <c r="E203" s="42"/>
      <c r="H203" s="46"/>
    </row>
    <row r="204" spans="3:8" x14ac:dyDescent="0.25">
      <c r="C204" s="42"/>
      <c r="D204" s="42"/>
      <c r="E204" s="42"/>
      <c r="H204" s="46"/>
    </row>
    <row r="205" spans="3:8" x14ac:dyDescent="0.25">
      <c r="C205" s="42"/>
      <c r="D205" s="42"/>
      <c r="E205" s="42"/>
      <c r="H205" s="46"/>
    </row>
    <row r="206" spans="3:8" x14ac:dyDescent="0.25">
      <c r="C206" s="42"/>
      <c r="D206" s="42"/>
      <c r="E206" s="42"/>
      <c r="H206" s="46"/>
    </row>
    <row r="207" spans="3:8" x14ac:dyDescent="0.25">
      <c r="C207" s="42"/>
      <c r="D207" s="42"/>
      <c r="E207" s="42"/>
      <c r="H207" s="46"/>
    </row>
    <row r="208" spans="3:8" x14ac:dyDescent="0.25">
      <c r="C208" s="42"/>
      <c r="D208" s="42"/>
      <c r="E208" s="42"/>
      <c r="H208" s="46"/>
    </row>
    <row r="209" spans="3:8" x14ac:dyDescent="0.25">
      <c r="C209" s="42"/>
      <c r="D209" s="42"/>
      <c r="E209" s="42"/>
      <c r="H209" s="46"/>
    </row>
    <row r="210" spans="3:8" x14ac:dyDescent="0.25">
      <c r="C210" s="42"/>
      <c r="D210" s="42"/>
      <c r="E210" s="42"/>
      <c r="H210" s="46"/>
    </row>
    <row r="211" spans="3:8" x14ac:dyDescent="0.25">
      <c r="C211" s="42"/>
      <c r="D211" s="42"/>
      <c r="E211" s="42"/>
      <c r="H211" s="46"/>
    </row>
    <row r="212" spans="3:8" x14ac:dyDescent="0.25">
      <c r="C212" s="42"/>
      <c r="D212" s="42"/>
      <c r="E212" s="42"/>
      <c r="H212" s="46"/>
    </row>
    <row r="213" spans="3:8" x14ac:dyDescent="0.25">
      <c r="C213" s="42"/>
      <c r="D213" s="42"/>
      <c r="E213" s="42"/>
      <c r="H213" s="46"/>
    </row>
    <row r="214" spans="3:8" x14ac:dyDescent="0.25">
      <c r="C214" s="42"/>
      <c r="D214" s="42"/>
      <c r="E214" s="42"/>
      <c r="H214" s="46"/>
    </row>
    <row r="215" spans="3:8" x14ac:dyDescent="0.25">
      <c r="C215" s="42"/>
      <c r="D215" s="42"/>
      <c r="E215" s="42"/>
      <c r="H215" s="46"/>
    </row>
    <row r="216" spans="3:8" x14ac:dyDescent="0.25">
      <c r="C216" s="42"/>
      <c r="D216" s="42"/>
      <c r="E216" s="42"/>
      <c r="H216" s="46"/>
    </row>
    <row r="217" spans="3:8" x14ac:dyDescent="0.25">
      <c r="C217" s="42"/>
      <c r="D217" s="42"/>
      <c r="E217" s="42"/>
      <c r="H217" s="46"/>
    </row>
    <row r="218" spans="3:8" x14ac:dyDescent="0.25">
      <c r="C218" s="42"/>
      <c r="D218" s="42"/>
      <c r="E218" s="42"/>
      <c r="H218" s="46"/>
    </row>
    <row r="219" spans="3:8" x14ac:dyDescent="0.25">
      <c r="C219" s="42"/>
      <c r="D219" s="42"/>
      <c r="E219" s="42"/>
      <c r="H219" s="46"/>
    </row>
    <row r="220" spans="3:8" x14ac:dyDescent="0.25">
      <c r="C220" s="42"/>
      <c r="D220" s="42"/>
      <c r="E220" s="42"/>
      <c r="H220" s="46"/>
    </row>
    <row r="221" spans="3:8" x14ac:dyDescent="0.25">
      <c r="C221" s="42"/>
      <c r="D221" s="42"/>
      <c r="E221" s="42"/>
      <c r="H221" s="46"/>
    </row>
    <row r="222" spans="3:8" x14ac:dyDescent="0.25">
      <c r="C222" s="42"/>
      <c r="D222" s="42"/>
      <c r="E222" s="42"/>
      <c r="H222" s="46"/>
    </row>
    <row r="223" spans="3:8" x14ac:dyDescent="0.25">
      <c r="C223" s="42"/>
      <c r="D223" s="42"/>
      <c r="E223" s="42"/>
      <c r="H223" s="46"/>
    </row>
    <row r="224" spans="3:8" x14ac:dyDescent="0.25">
      <c r="C224" s="42"/>
      <c r="D224" s="42"/>
      <c r="E224" s="42"/>
      <c r="H224" s="46"/>
    </row>
    <row r="225" spans="3:8" x14ac:dyDescent="0.25">
      <c r="C225" s="42"/>
      <c r="D225" s="42"/>
      <c r="E225" s="42"/>
      <c r="H225" s="46"/>
    </row>
    <row r="226" spans="3:8" x14ac:dyDescent="0.25">
      <c r="C226" s="42"/>
      <c r="D226" s="42"/>
      <c r="E226" s="42"/>
      <c r="H226" s="46"/>
    </row>
    <row r="227" spans="3:8" x14ac:dyDescent="0.25">
      <c r="C227" s="42"/>
      <c r="D227" s="42"/>
      <c r="E227" s="42"/>
      <c r="H227" s="46"/>
    </row>
    <row r="228" spans="3:8" x14ac:dyDescent="0.25">
      <c r="C228" s="42"/>
      <c r="D228" s="42"/>
      <c r="E228" s="42"/>
      <c r="H228" s="46"/>
    </row>
    <row r="229" spans="3:8" x14ac:dyDescent="0.25">
      <c r="C229" s="42"/>
      <c r="D229" s="42"/>
      <c r="E229" s="42"/>
      <c r="H229" s="46"/>
    </row>
    <row r="230" spans="3:8" x14ac:dyDescent="0.25">
      <c r="C230" s="42"/>
      <c r="D230" s="42"/>
      <c r="E230" s="42"/>
      <c r="H230" s="46"/>
    </row>
    <row r="231" spans="3:8" x14ac:dyDescent="0.25">
      <c r="C231" s="42"/>
      <c r="D231" s="42"/>
      <c r="E231" s="42"/>
      <c r="H231" s="46"/>
    </row>
    <row r="232" spans="3:8" x14ac:dyDescent="0.25">
      <c r="C232" s="42"/>
      <c r="D232" s="42"/>
      <c r="E232" s="42"/>
      <c r="H232" s="46"/>
    </row>
    <row r="233" spans="3:8" x14ac:dyDescent="0.25">
      <c r="C233" s="42"/>
      <c r="D233" s="42"/>
      <c r="E233" s="42"/>
      <c r="H233" s="46"/>
    </row>
    <row r="234" spans="3:8" x14ac:dyDescent="0.25">
      <c r="C234" s="42"/>
      <c r="D234" s="42"/>
      <c r="E234" s="42"/>
      <c r="H234" s="46"/>
    </row>
    <row r="235" spans="3:8" x14ac:dyDescent="0.25">
      <c r="C235" s="42"/>
      <c r="D235" s="42"/>
      <c r="E235" s="42"/>
      <c r="H235" s="46"/>
    </row>
    <row r="236" spans="3:8" x14ac:dyDescent="0.25">
      <c r="C236" s="42"/>
      <c r="D236" s="42"/>
      <c r="E236" s="42"/>
      <c r="H236" s="46"/>
    </row>
    <row r="237" spans="3:8" x14ac:dyDescent="0.25">
      <c r="C237" s="42"/>
      <c r="D237" s="42"/>
      <c r="E237" s="42"/>
      <c r="H237" s="46"/>
    </row>
    <row r="238" spans="3:8" x14ac:dyDescent="0.25">
      <c r="C238" s="42"/>
      <c r="D238" s="42"/>
      <c r="E238" s="42"/>
      <c r="H238" s="46"/>
    </row>
    <row r="239" spans="3:8" x14ac:dyDescent="0.25">
      <c r="C239" s="42"/>
      <c r="D239" s="42"/>
      <c r="E239" s="42"/>
      <c r="H239" s="46"/>
    </row>
    <row r="240" spans="3:8" x14ac:dyDescent="0.25">
      <c r="C240" s="42"/>
      <c r="D240" s="42"/>
      <c r="E240" s="42"/>
      <c r="H240" s="46"/>
    </row>
    <row r="241" spans="3:8" x14ac:dyDescent="0.25">
      <c r="C241" s="42"/>
      <c r="D241" s="42"/>
      <c r="E241" s="42"/>
      <c r="H241" s="46"/>
    </row>
    <row r="242" spans="3:8" x14ac:dyDescent="0.25">
      <c r="C242" s="42"/>
      <c r="D242" s="42"/>
      <c r="E242" s="42"/>
      <c r="H242" s="46"/>
    </row>
    <row r="243" spans="3:8" x14ac:dyDescent="0.25">
      <c r="C243" s="42"/>
      <c r="D243" s="42"/>
      <c r="E243" s="42"/>
      <c r="H243" s="46"/>
    </row>
    <row r="244" spans="3:8" x14ac:dyDescent="0.25">
      <c r="C244" s="42"/>
      <c r="D244" s="42"/>
      <c r="E244" s="42"/>
      <c r="H244" s="46"/>
    </row>
    <row r="245" spans="3:8" x14ac:dyDescent="0.25">
      <c r="C245" s="42"/>
      <c r="D245" s="42"/>
      <c r="E245" s="42"/>
      <c r="H245" s="46"/>
    </row>
    <row r="246" spans="3:8" x14ac:dyDescent="0.25">
      <c r="C246" s="42"/>
      <c r="D246" s="42"/>
      <c r="E246" s="42"/>
      <c r="H246" s="46"/>
    </row>
    <row r="247" spans="3:8" x14ac:dyDescent="0.25">
      <c r="C247" s="42"/>
      <c r="D247" s="42"/>
      <c r="E247" s="42"/>
      <c r="H247" s="46"/>
    </row>
    <row r="248" spans="3:8" x14ac:dyDescent="0.25">
      <c r="C248" s="42"/>
      <c r="D248" s="42"/>
      <c r="E248" s="42"/>
      <c r="H248" s="46"/>
    </row>
    <row r="249" spans="3:8" x14ac:dyDescent="0.25">
      <c r="C249" s="42"/>
      <c r="D249" s="42"/>
      <c r="E249" s="42"/>
      <c r="H249" s="46"/>
    </row>
    <row r="250" spans="3:8" x14ac:dyDescent="0.25">
      <c r="C250" s="42"/>
      <c r="D250" s="42"/>
      <c r="E250" s="42"/>
      <c r="H250" s="46"/>
    </row>
    <row r="251" spans="3:8" x14ac:dyDescent="0.25">
      <c r="C251" s="42"/>
      <c r="D251" s="42"/>
      <c r="E251" s="42"/>
      <c r="H251" s="46"/>
    </row>
    <row r="252" spans="3:8" x14ac:dyDescent="0.25">
      <c r="C252" s="42"/>
      <c r="D252" s="42"/>
      <c r="E252" s="42"/>
      <c r="H252" s="46"/>
    </row>
    <row r="253" spans="3:8" x14ac:dyDescent="0.25">
      <c r="C253" s="42"/>
      <c r="D253" s="42"/>
      <c r="E253" s="42"/>
      <c r="H253" s="46"/>
    </row>
    <row r="254" spans="3:8" x14ac:dyDescent="0.25">
      <c r="C254" s="42"/>
      <c r="D254" s="42"/>
      <c r="E254" s="42"/>
      <c r="H254" s="46"/>
    </row>
    <row r="255" spans="3:8" x14ac:dyDescent="0.25">
      <c r="C255" s="42"/>
      <c r="D255" s="42"/>
      <c r="E255" s="42"/>
      <c r="H255" s="46"/>
    </row>
    <row r="256" spans="3:8" x14ac:dyDescent="0.25">
      <c r="C256" s="42"/>
      <c r="D256" s="42"/>
      <c r="E256" s="42"/>
      <c r="H256" s="46"/>
    </row>
    <row r="257" spans="3:8" x14ac:dyDescent="0.25">
      <c r="C257" s="42"/>
      <c r="D257" s="42"/>
      <c r="E257" s="42"/>
      <c r="H257" s="46"/>
    </row>
    <row r="258" spans="3:8" x14ac:dyDescent="0.25">
      <c r="C258" s="42"/>
      <c r="D258" s="42"/>
      <c r="E258" s="42"/>
      <c r="H258" s="46"/>
    </row>
    <row r="259" spans="3:8" x14ac:dyDescent="0.25">
      <c r="C259" s="42"/>
      <c r="D259" s="42"/>
      <c r="E259" s="42"/>
      <c r="H259" s="46"/>
    </row>
    <row r="260" spans="3:8" x14ac:dyDescent="0.25">
      <c r="C260" s="42"/>
      <c r="D260" s="42"/>
      <c r="E260" s="42"/>
      <c r="H260" s="46"/>
    </row>
    <row r="261" spans="3:8" x14ac:dyDescent="0.25">
      <c r="C261" s="42"/>
      <c r="D261" s="42"/>
      <c r="E261" s="42"/>
      <c r="H261" s="46"/>
    </row>
    <row r="262" spans="3:8" x14ac:dyDescent="0.25">
      <c r="C262" s="42"/>
      <c r="D262" s="42"/>
      <c r="E262" s="42"/>
      <c r="H262" s="46"/>
    </row>
    <row r="263" spans="3:8" x14ac:dyDescent="0.25">
      <c r="C263" s="42"/>
      <c r="D263" s="42"/>
      <c r="E263" s="42"/>
      <c r="H263" s="46"/>
    </row>
    <row r="264" spans="3:8" x14ac:dyDescent="0.25">
      <c r="C264" s="42"/>
      <c r="D264" s="42"/>
      <c r="E264" s="42"/>
      <c r="H264" s="46"/>
    </row>
    <row r="265" spans="3:8" x14ac:dyDescent="0.25">
      <c r="C265" s="42"/>
      <c r="D265" s="42"/>
      <c r="E265" s="42"/>
      <c r="H265" s="46"/>
    </row>
    <row r="266" spans="3:8" x14ac:dyDescent="0.25">
      <c r="C266" s="42"/>
      <c r="D266" s="42"/>
      <c r="E266" s="42"/>
      <c r="H266" s="46"/>
    </row>
    <row r="267" spans="3:8" x14ac:dyDescent="0.25">
      <c r="C267" s="42"/>
      <c r="D267" s="42"/>
      <c r="E267" s="42"/>
      <c r="H267" s="46"/>
    </row>
    <row r="268" spans="3:8" x14ac:dyDescent="0.25">
      <c r="C268" s="42"/>
      <c r="D268" s="42"/>
      <c r="E268" s="42"/>
      <c r="H268" s="46"/>
    </row>
    <row r="269" spans="3:8" x14ac:dyDescent="0.25">
      <c r="C269" s="42"/>
      <c r="D269" s="42"/>
      <c r="E269" s="42"/>
      <c r="H269" s="46"/>
    </row>
    <row r="270" spans="3:8" x14ac:dyDescent="0.25">
      <c r="C270" s="42"/>
      <c r="D270" s="42"/>
      <c r="E270" s="42"/>
      <c r="H270" s="46"/>
    </row>
    <row r="271" spans="3:8" x14ac:dyDescent="0.25">
      <c r="C271" s="42"/>
      <c r="D271" s="42"/>
      <c r="E271" s="42"/>
      <c r="H271" s="46"/>
    </row>
    <row r="272" spans="3:8" x14ac:dyDescent="0.25">
      <c r="C272" s="42"/>
      <c r="D272" s="42"/>
      <c r="E272" s="42"/>
      <c r="H272" s="46"/>
    </row>
    <row r="273" spans="3:8" x14ac:dyDescent="0.25">
      <c r="C273" s="42"/>
      <c r="D273" s="42"/>
      <c r="E273" s="42"/>
      <c r="H273" s="46"/>
    </row>
  </sheetData>
  <dataConsolidate/>
  <mergeCells count="5">
    <mergeCell ref="J8:L8"/>
    <mergeCell ref="M8:O8"/>
    <mergeCell ref="J6:O6"/>
    <mergeCell ref="J10:L10"/>
    <mergeCell ref="M10:O10"/>
  </mergeCells>
  <dataValidations count="1">
    <dataValidation type="list" allowBlank="1" showInputMessage="1" showErrorMessage="1" sqref="B1" xr:uid="{00000000-0002-0000-0100-000000000000}">
      <formula1>Event</formula1>
    </dataValidation>
  </dataValidations>
  <pageMargins left="0.75" right="0.75" top="1" bottom="1" header="0.5" footer="0.5"/>
  <pageSetup orientation="portrait" horizontalDpi="300" verticalDpi="2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G2000"/>
  <sheetViews>
    <sheetView workbookViewId="0">
      <selection activeCell="D11" sqref="D11"/>
    </sheetView>
  </sheetViews>
  <sheetFormatPr defaultRowHeight="14.4" x14ac:dyDescent="0.3"/>
  <cols>
    <col min="3" max="3" width="17.109375" customWidth="1"/>
    <col min="4" max="4" width="22" customWidth="1"/>
    <col min="5" max="5" width="19.5546875" customWidth="1"/>
    <col min="6" max="6" width="16.33203125" customWidth="1"/>
  </cols>
  <sheetData>
    <row r="1" spans="1:59" s="217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 t="s">
        <v>111</v>
      </c>
      <c r="Q1" s="24" t="s">
        <v>112</v>
      </c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59" s="219" customFormat="1" ht="12" x14ac:dyDescent="0.25">
      <c r="A2" s="18" t="s">
        <v>67</v>
      </c>
      <c r="B2" s="18" t="s">
        <v>88</v>
      </c>
      <c r="C2" s="18" t="str">
        <f>CONCATENATE("#",COUNTIF(B1:B2,B2))</f>
        <v>#1</v>
      </c>
      <c r="D2" s="18" t="s">
        <v>719</v>
      </c>
      <c r="E2" s="18" t="s">
        <v>137</v>
      </c>
      <c r="F2" s="18" t="s">
        <v>138</v>
      </c>
      <c r="G2" s="18" t="s">
        <v>139</v>
      </c>
      <c r="H2" s="18"/>
      <c r="I2" s="18"/>
      <c r="J2" s="18"/>
      <c r="K2" s="18" t="s">
        <v>128</v>
      </c>
      <c r="L2" s="18" t="s">
        <v>140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 t="s">
        <v>92</v>
      </c>
    </row>
    <row r="3" spans="1:59" s="220" customFormat="1" ht="12" x14ac:dyDescent="0.25">
      <c r="A3" s="55" t="s">
        <v>67</v>
      </c>
      <c r="B3" s="54" t="s">
        <v>78</v>
      </c>
      <c r="C3" s="55">
        <f>COUNTIF(B2:B3,B3)</f>
        <v>1</v>
      </c>
      <c r="D3" s="55"/>
      <c r="E3" s="55"/>
      <c r="F3" s="55"/>
      <c r="G3" s="55"/>
      <c r="H3" s="55"/>
      <c r="I3" s="55"/>
      <c r="J3" s="55"/>
      <c r="K3" s="27"/>
      <c r="L3" s="27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</row>
    <row r="4" spans="1:59" s="217" customFormat="1" ht="12" x14ac:dyDescent="0.25">
      <c r="A4" s="102" t="s">
        <v>67</v>
      </c>
      <c r="B4" s="102" t="s">
        <v>55</v>
      </c>
      <c r="C4" s="102" t="s">
        <v>141</v>
      </c>
      <c r="D4" s="102" t="s">
        <v>141</v>
      </c>
      <c r="E4" s="102" t="s">
        <v>698</v>
      </c>
      <c r="F4" s="102" t="s">
        <v>720</v>
      </c>
      <c r="G4" s="102"/>
      <c r="H4" s="102"/>
      <c r="I4" s="102"/>
      <c r="J4" s="102"/>
      <c r="K4" s="26"/>
      <c r="L4" s="26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>
        <v>20</v>
      </c>
      <c r="BG4" s="14"/>
    </row>
    <row r="5" spans="1:59" s="217" customFormat="1" ht="12" x14ac:dyDescent="0.25">
      <c r="A5" s="102" t="s">
        <v>67</v>
      </c>
      <c r="B5" s="102" t="s">
        <v>75</v>
      </c>
      <c r="C5" s="102" t="s">
        <v>702</v>
      </c>
      <c r="D5" s="102" t="s">
        <v>721</v>
      </c>
      <c r="E5" s="102" t="s">
        <v>272</v>
      </c>
      <c r="F5" s="102"/>
      <c r="G5" s="102"/>
      <c r="H5" s="102"/>
      <c r="I5" s="191"/>
      <c r="J5" s="191"/>
      <c r="K5" s="192"/>
      <c r="L5" s="192"/>
      <c r="M5" s="193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>
        <v>44</v>
      </c>
      <c r="BG5" s="14"/>
    </row>
    <row r="6" spans="1:59" s="217" customFormat="1" ht="12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</row>
    <row r="7" spans="1:59" s="217" customFormat="1" ht="12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</row>
    <row r="8" spans="1:59" s="217" customFormat="1" ht="12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</row>
    <row r="9" spans="1:59" s="217" customFormat="1" ht="12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</row>
    <row r="10" spans="1:59" s="217" customFormat="1" ht="12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</row>
    <row r="11" spans="1:59" s="217" customFormat="1" ht="12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</row>
    <row r="12" spans="1:59" s="217" customFormat="1" ht="12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</row>
    <row r="13" spans="1:59" s="217" customFormat="1" ht="12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</row>
    <row r="14" spans="1:59" s="217" customFormat="1" ht="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</row>
    <row r="15" spans="1:59" s="217" customFormat="1" ht="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</row>
    <row r="16" spans="1:59" s="217" customFormat="1" ht="12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</row>
    <row r="17" spans="1:59" s="217" customFormat="1" ht="12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</row>
    <row r="18" spans="1:59" s="217" customFormat="1" ht="12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</row>
    <row r="19" spans="1:59" s="217" customFormat="1" ht="12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</row>
    <row r="20" spans="1:59" s="217" customFormat="1" ht="12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</row>
    <row r="21" spans="1:59" s="217" customFormat="1" ht="12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</row>
    <row r="22" spans="1:59" s="217" customFormat="1" ht="1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</row>
    <row r="23" spans="1:59" s="217" customFormat="1" ht="12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</row>
    <row r="24" spans="1:59" s="217" customFormat="1" ht="12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</row>
    <row r="25" spans="1:59" s="217" customFormat="1" ht="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</row>
    <row r="26" spans="1:59" s="217" customFormat="1" ht="12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</row>
    <row r="27" spans="1:59" s="217" customFormat="1" ht="12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</row>
    <row r="28" spans="1:59" s="217" customFormat="1" ht="12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</row>
    <row r="29" spans="1:59" s="217" customFormat="1" ht="12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</row>
    <row r="30" spans="1:59" s="217" customFormat="1" ht="12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</row>
    <row r="31" spans="1:59" s="217" customFormat="1" ht="12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</row>
    <row r="32" spans="1:59" s="217" customFormat="1" ht="12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</row>
    <row r="33" spans="1:59" s="217" customFormat="1" ht="12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</row>
    <row r="34" spans="1:59" s="217" customFormat="1" ht="12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</row>
    <row r="35" spans="1:59" s="217" customFormat="1" ht="12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</row>
    <row r="36" spans="1:59" s="217" customFormat="1" ht="12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</row>
    <row r="37" spans="1:59" s="217" customFormat="1" ht="12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</row>
    <row r="38" spans="1:59" s="217" customFormat="1" ht="12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</row>
    <row r="39" spans="1:59" s="217" customFormat="1" ht="12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</row>
    <row r="40" spans="1:59" s="217" customFormat="1" ht="12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</row>
    <row r="41" spans="1:59" s="217" customFormat="1" ht="12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</row>
    <row r="42" spans="1:59" s="217" customFormat="1" ht="12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</row>
    <row r="43" spans="1:59" s="217" customFormat="1" ht="12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</row>
    <row r="44" spans="1:59" s="217" customFormat="1" ht="12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</row>
    <row r="45" spans="1:59" s="217" customFormat="1" ht="12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</row>
    <row r="46" spans="1:59" s="217" customFormat="1" ht="12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</row>
    <row r="47" spans="1:59" s="217" customFormat="1" ht="12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</row>
    <row r="48" spans="1:59" s="217" customFormat="1" ht="12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</row>
    <row r="49" spans="1:59" s="217" customFormat="1" ht="12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</row>
    <row r="50" spans="1:59" s="217" customFormat="1" ht="12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</row>
    <row r="51" spans="1:59" s="217" customFormat="1" ht="12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</row>
    <row r="52" spans="1:59" s="217" customFormat="1" ht="12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</row>
    <row r="53" spans="1:59" s="217" customFormat="1" ht="12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</row>
    <row r="54" spans="1:59" s="217" customFormat="1" ht="12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</row>
    <row r="55" spans="1:59" s="217" customFormat="1" ht="12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</row>
    <row r="56" spans="1:59" s="217" customFormat="1" ht="12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</row>
    <row r="57" spans="1:59" s="217" customFormat="1" ht="12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</row>
    <row r="58" spans="1:59" s="217" customFormat="1" ht="12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</row>
    <row r="59" spans="1:59" s="217" customFormat="1" ht="12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</row>
    <row r="60" spans="1:59" s="217" customFormat="1" ht="12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</row>
    <row r="61" spans="1:59" s="217" customFormat="1" ht="12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</row>
    <row r="62" spans="1:59" s="217" customFormat="1" ht="12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</row>
    <row r="63" spans="1:59" s="217" customFormat="1" ht="12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</row>
    <row r="64" spans="1:59" s="217" customFormat="1" ht="12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</row>
    <row r="65" spans="1:59" s="217" customFormat="1" ht="12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</row>
    <row r="66" spans="1:59" s="217" customFormat="1" ht="12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</row>
    <row r="67" spans="1:59" s="217" customFormat="1" ht="12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</row>
    <row r="68" spans="1:59" s="217" customFormat="1" ht="12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</row>
    <row r="69" spans="1:59" s="217" customFormat="1" ht="12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</row>
    <row r="70" spans="1:59" s="217" customFormat="1" ht="12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</row>
    <row r="71" spans="1:59" s="217" customFormat="1" ht="12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</row>
    <row r="72" spans="1:59" s="217" customFormat="1" ht="12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</row>
    <row r="73" spans="1:59" s="217" customFormat="1" ht="12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</row>
    <row r="74" spans="1:59" s="217" customFormat="1" ht="12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</row>
    <row r="75" spans="1:59" s="217" customFormat="1" ht="12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</row>
    <row r="76" spans="1:59" s="217" customFormat="1" ht="12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</row>
    <row r="77" spans="1:59" s="217" customFormat="1" ht="12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</row>
    <row r="78" spans="1:59" s="217" customFormat="1" ht="12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</row>
    <row r="79" spans="1:59" s="217" customFormat="1" ht="12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</row>
    <row r="80" spans="1:59" s="217" customFormat="1" ht="12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</row>
    <row r="81" spans="1:59" s="217" customFormat="1" ht="12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</row>
    <row r="82" spans="1:59" s="217" customFormat="1" ht="12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</row>
    <row r="83" spans="1:59" s="217" customFormat="1" ht="12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</row>
    <row r="84" spans="1:59" s="217" customFormat="1" ht="12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</row>
    <row r="85" spans="1:59" s="217" customFormat="1" ht="12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</row>
    <row r="86" spans="1:59" s="217" customFormat="1" ht="12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</row>
    <row r="87" spans="1:59" s="217" customFormat="1" ht="12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</row>
    <row r="88" spans="1:59" s="217" customFormat="1" ht="12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217" customFormat="1" ht="12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217" customFormat="1" ht="12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217" customFormat="1" ht="12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217" customFormat="1" ht="12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217" customFormat="1" ht="12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217" customFormat="1" ht="12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217" customFormat="1" ht="12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217" customFormat="1" ht="12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217" customFormat="1" ht="12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217" customFormat="1" ht="12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217" customFormat="1" ht="12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217" customFormat="1" ht="12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217" customFormat="1" ht="12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217" customFormat="1" ht="12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217" customFormat="1" ht="12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217" customFormat="1" ht="12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217" customFormat="1" ht="12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217" customFormat="1" ht="12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217" customFormat="1" ht="12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217" customFormat="1" ht="12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217" customFormat="1" ht="12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217" customFormat="1" ht="12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217" customFormat="1" ht="12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217" customFormat="1" ht="12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217" customFormat="1" ht="12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217" customFormat="1" ht="12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217" customFormat="1" ht="12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217" customFormat="1" ht="12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217" customFormat="1" ht="12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217" customFormat="1" ht="12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217" customFormat="1" ht="12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217" customFormat="1" ht="12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217" customFormat="1" ht="12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217" customFormat="1" ht="12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217" customFormat="1" ht="12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217" customFormat="1" ht="12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217" customFormat="1" ht="12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217" customFormat="1" ht="12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217" customFormat="1" ht="12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217" customFormat="1" ht="12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217" customFormat="1" ht="12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217" customFormat="1" ht="12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217" customFormat="1" ht="12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217" customFormat="1" ht="12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217" customFormat="1" ht="12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217" customFormat="1" ht="12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217" customFormat="1" ht="12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217" customFormat="1" ht="12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217" customFormat="1" ht="12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217" customFormat="1" ht="12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217" customFormat="1" ht="12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217" customFormat="1" ht="12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217" customFormat="1" ht="12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217" customFormat="1" ht="12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217" customFormat="1" ht="12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217" customFormat="1" ht="12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217" customFormat="1" ht="12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217" customFormat="1" ht="12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217" customFormat="1" ht="12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217" customFormat="1" ht="12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217" customFormat="1" ht="12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217" customFormat="1" ht="12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217" customFormat="1" ht="12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217" customFormat="1" ht="12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217" customFormat="1" ht="12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217" customFormat="1" ht="12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217" customFormat="1" ht="12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217" customFormat="1" ht="12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217" customFormat="1" ht="12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217" customFormat="1" ht="12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217" customFormat="1" ht="12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217" customFormat="1" ht="12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217" customFormat="1" ht="12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217" customFormat="1" ht="12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217" customFormat="1" ht="12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217" customFormat="1" ht="12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217" customFormat="1" ht="12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217" customFormat="1" ht="12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217" customFormat="1" ht="12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217" customFormat="1" ht="12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217" customFormat="1" ht="12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217" customFormat="1" ht="12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217" customFormat="1" ht="12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217" customFormat="1" ht="12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217" customFormat="1" ht="12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217" customFormat="1" ht="12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217" customFormat="1" ht="12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217" customFormat="1" ht="12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217" customFormat="1" ht="12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217" customFormat="1" ht="12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217" customFormat="1" ht="12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217" customFormat="1" ht="12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217" customFormat="1" ht="12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217" customFormat="1" ht="12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217" customFormat="1" ht="12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217" customFormat="1" ht="12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217" customFormat="1" ht="12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217" customFormat="1" ht="12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217" customFormat="1" ht="12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217" customFormat="1" ht="12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217" customFormat="1" ht="12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217" customFormat="1" ht="12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217" customFormat="1" ht="12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217" customFormat="1" ht="12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217" customFormat="1" ht="12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217" customFormat="1" ht="12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217" customFormat="1" ht="12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217" customFormat="1" ht="12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217" customFormat="1" ht="12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217" customFormat="1" ht="12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217" customFormat="1" ht="12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217" customFormat="1" ht="12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217" customFormat="1" ht="12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217" customFormat="1" ht="12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217" customFormat="1" ht="12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217" customFormat="1" ht="12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217" customFormat="1" ht="12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217" customFormat="1" ht="12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217" customFormat="1" ht="12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217" customFormat="1" ht="12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217" customFormat="1" ht="12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217" customFormat="1" ht="12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217" customFormat="1" ht="12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217" customFormat="1" ht="12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217" customFormat="1" ht="12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217" customFormat="1" ht="12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217" customFormat="1" ht="12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217" customFormat="1" ht="12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217" customFormat="1" ht="12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217" customFormat="1" ht="12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217" customFormat="1" ht="12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217" customFormat="1" ht="12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217" customFormat="1" ht="12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217" customFormat="1" ht="12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217" customFormat="1" ht="12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217" customFormat="1" ht="12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217" customFormat="1" ht="12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217" customFormat="1" ht="12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217" customFormat="1" ht="12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217" customFormat="1" ht="12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217" customFormat="1" ht="12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217" customFormat="1" ht="12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217" customFormat="1" ht="12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217" customFormat="1" ht="12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217" customFormat="1" ht="12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217" customFormat="1" ht="12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217" customFormat="1" ht="12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217" customFormat="1" ht="12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217" customFormat="1" ht="12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217" customFormat="1" ht="12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217" customFormat="1" ht="12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217" customFormat="1" ht="12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217" customFormat="1" ht="12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217" customFormat="1" ht="12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217" customFormat="1" ht="12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217" customFormat="1" ht="12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217" customFormat="1" ht="12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217" customFormat="1" ht="12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217" customFormat="1" ht="12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217" customFormat="1" ht="12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217" customFormat="1" ht="12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217" customFormat="1" ht="12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217" customFormat="1" ht="12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217" customFormat="1" ht="12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217" customFormat="1" ht="12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217" customFormat="1" ht="12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217" customFormat="1" ht="12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217" customFormat="1" ht="12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217" customFormat="1" ht="12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217" customFormat="1" ht="12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217" customFormat="1" ht="12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217" customFormat="1" ht="12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217" customFormat="1" ht="12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217" customFormat="1" ht="12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217" customFormat="1" ht="12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217" customFormat="1" ht="12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217" customFormat="1" ht="12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217" customFormat="1" ht="12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217" customFormat="1" ht="12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217" customFormat="1" ht="12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217" customFormat="1" ht="12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217" customFormat="1" ht="12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217" customFormat="1" ht="12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217" customFormat="1" ht="12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217" customFormat="1" ht="12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217" customFormat="1" ht="12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217" customFormat="1" ht="12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217" customFormat="1" ht="12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217" customFormat="1" ht="12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217" customFormat="1" ht="12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217" customFormat="1" ht="12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217" customFormat="1" ht="12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217" customFormat="1" ht="12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217" customFormat="1" ht="12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217" customFormat="1" ht="12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217" customFormat="1" ht="12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217" customFormat="1" ht="12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217" customFormat="1" ht="12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217" customFormat="1" ht="12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217" customFormat="1" ht="12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217" customFormat="1" ht="12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217" customFormat="1" ht="12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217" customFormat="1" ht="12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217" customFormat="1" ht="12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217" customFormat="1" ht="12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217" customFormat="1" ht="12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217" customFormat="1" ht="12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217" customFormat="1" ht="12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217" customFormat="1" ht="12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217" customFormat="1" ht="12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217" customFormat="1" ht="12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217" customFormat="1" ht="12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217" customFormat="1" ht="12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217" customFormat="1" ht="12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217" customFormat="1" ht="12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217" customFormat="1" ht="12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217" customFormat="1" ht="12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217" customFormat="1" ht="12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217" customFormat="1" ht="12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217" customFormat="1" ht="12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217" customFormat="1" ht="12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217" customFormat="1" ht="12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217" customFormat="1" ht="12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217" customFormat="1" ht="12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217" customFormat="1" ht="12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217" customFormat="1" ht="12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217" customFormat="1" ht="12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217" customFormat="1" ht="12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217" customFormat="1" ht="12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217" customFormat="1" ht="12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217" customFormat="1" ht="12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217" customFormat="1" ht="12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217" customFormat="1" ht="12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217" customFormat="1" ht="12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217" customFormat="1" ht="12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217" customFormat="1" ht="12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217" customFormat="1" ht="12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217" customFormat="1" ht="12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217" customFormat="1" ht="12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217" customFormat="1" ht="12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217" customFormat="1" ht="12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217" customFormat="1" ht="12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217" customFormat="1" ht="12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217" customFormat="1" ht="12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217" customFormat="1" ht="12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217" customFormat="1" ht="12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217" customFormat="1" ht="12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217" customFormat="1" ht="12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217" customFormat="1" ht="12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217" customFormat="1" ht="12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217" customFormat="1" ht="12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217" customFormat="1" ht="12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217" customFormat="1" ht="12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217" customFormat="1" ht="12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217" customFormat="1" ht="12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217" customFormat="1" ht="12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217" customFormat="1" ht="12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217" customFormat="1" ht="12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217" customFormat="1" ht="12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217" customFormat="1" ht="12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217" customFormat="1" ht="12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217" customFormat="1" ht="12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217" customFormat="1" ht="12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217" customFormat="1" ht="12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217" customFormat="1" ht="12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217" customFormat="1" ht="12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217" customFormat="1" ht="12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217" customFormat="1" ht="12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217" customFormat="1" ht="12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217" customFormat="1" ht="12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217" customFormat="1" ht="12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217" customFormat="1" ht="12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217" customFormat="1" ht="12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217" customFormat="1" ht="12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217" customFormat="1" ht="12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217" customFormat="1" ht="12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217" customFormat="1" ht="12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217" customFormat="1" ht="12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217" customFormat="1" ht="12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217" customFormat="1" ht="12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217" customFormat="1" ht="12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217" customFormat="1" ht="12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217" customFormat="1" ht="12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217" customFormat="1" ht="12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217" customFormat="1" ht="12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217" customFormat="1" ht="12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217" customFormat="1" ht="12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217" customFormat="1" ht="12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217" customFormat="1" ht="12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217" customFormat="1" ht="12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217" customFormat="1" ht="12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217" customFormat="1" ht="12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217" customFormat="1" ht="12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217" customFormat="1" ht="12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217" customFormat="1" ht="12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217" customFormat="1" ht="12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217" customFormat="1" ht="12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217" customFormat="1" ht="12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217" customFormat="1" ht="12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217" customFormat="1" ht="12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217" customFormat="1" ht="12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217" customFormat="1" ht="12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217" customFormat="1" ht="12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217" customFormat="1" ht="12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217" customFormat="1" ht="12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217" customFormat="1" ht="12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217" customFormat="1" ht="12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217" customFormat="1" ht="12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217" customFormat="1" ht="12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217" customFormat="1" ht="12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217" customFormat="1" ht="12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217" customFormat="1" ht="12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217" customFormat="1" ht="12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217" customFormat="1" ht="12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217" customFormat="1" ht="12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217" customFormat="1" ht="12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217" customFormat="1" ht="12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217" customFormat="1" ht="12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217" customFormat="1" ht="12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217" customFormat="1" ht="12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217" customFormat="1" ht="12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217" customFormat="1" ht="12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217" customFormat="1" ht="12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217" customFormat="1" ht="12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217" customFormat="1" ht="12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217" customFormat="1" ht="12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217" customFormat="1" ht="12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217" customFormat="1" ht="12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217" customFormat="1" ht="12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217" customFormat="1" ht="12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217" customFormat="1" ht="12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217" customFormat="1" ht="12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217" customFormat="1" ht="12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217" customFormat="1" ht="12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217" customFormat="1" ht="12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217" customFormat="1" ht="12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217" customFormat="1" ht="12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217" customFormat="1" ht="12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217" customFormat="1" ht="12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217" customFormat="1" ht="12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217" customFormat="1" ht="12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217" customFormat="1" ht="12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217" customFormat="1" ht="12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217" customFormat="1" ht="12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217" customFormat="1" ht="12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217" customFormat="1" ht="12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217" customFormat="1" ht="12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217" customFormat="1" ht="12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217" customFormat="1" ht="12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217" customFormat="1" ht="12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217" customFormat="1" ht="12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217" customFormat="1" ht="12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217" customFormat="1" ht="12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217" customFormat="1" ht="12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217" customFormat="1" ht="12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217" customFormat="1" ht="12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217" customFormat="1" ht="12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217" customFormat="1" ht="12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217" customFormat="1" ht="12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217" customFormat="1" ht="12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217" customFormat="1" ht="12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217" customFormat="1" ht="12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217" customFormat="1" ht="12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217" customFormat="1" ht="12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217" customFormat="1" ht="12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217" customFormat="1" ht="12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217" customFormat="1" ht="12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217" customFormat="1" ht="12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217" customFormat="1" ht="12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217" customFormat="1" ht="12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217" customFormat="1" ht="12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217" customFormat="1" ht="12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217" customFormat="1" ht="12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217" customFormat="1" ht="12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217" customFormat="1" ht="12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217" customFormat="1" ht="12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217" customFormat="1" ht="12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217" customFormat="1" ht="12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217" customFormat="1" ht="12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217" customFormat="1" ht="12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217" customFormat="1" ht="12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217" customFormat="1" ht="12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217" customFormat="1" ht="12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217" customFormat="1" ht="12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217" customFormat="1" ht="12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217" customFormat="1" ht="12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217" customFormat="1" ht="12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217" customFormat="1" ht="12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217" customFormat="1" ht="12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217" customFormat="1" ht="12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217" customFormat="1" ht="12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217" customFormat="1" ht="12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217" customFormat="1" ht="12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217" customFormat="1" ht="12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217" customFormat="1" ht="12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217" customFormat="1" ht="12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217" customFormat="1" ht="12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217" customFormat="1" ht="12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217" customFormat="1" ht="12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217" customFormat="1" ht="12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217" customFormat="1" ht="12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217" customFormat="1" ht="12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217" customFormat="1" ht="12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217" customFormat="1" ht="12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217" customFormat="1" ht="12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217" customFormat="1" ht="12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217" customFormat="1" ht="12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217" customFormat="1" ht="12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217" customFormat="1" ht="12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217" customFormat="1" ht="12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217" customFormat="1" ht="12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217" customFormat="1" ht="12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217" customFormat="1" ht="12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217" customFormat="1" ht="12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217" customFormat="1" ht="12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217" customFormat="1" ht="12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217" customFormat="1" ht="12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217" customFormat="1" ht="12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217" customFormat="1" ht="12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217" customFormat="1" ht="12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217" customFormat="1" ht="12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217" customFormat="1" ht="12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217" customFormat="1" ht="12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217" customFormat="1" ht="12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217" customFormat="1" ht="12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217" customFormat="1" ht="12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217" customFormat="1" ht="12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217" customFormat="1" ht="12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217" customFormat="1" ht="12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217" customFormat="1" ht="12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217" customFormat="1" ht="12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217" customFormat="1" ht="12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217" customFormat="1" ht="12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217" customFormat="1" ht="12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217" customFormat="1" ht="12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217" customFormat="1" ht="12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217" customFormat="1" ht="12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217" customFormat="1" ht="12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217" customFormat="1" ht="12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217" customFormat="1" ht="12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217" customFormat="1" ht="12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217" customFormat="1" ht="12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217" customFormat="1" ht="12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217" customFormat="1" ht="12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217" customFormat="1" ht="12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217" customFormat="1" ht="12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217" customFormat="1" ht="12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217" customFormat="1" ht="12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217" customFormat="1" ht="12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217" customFormat="1" ht="12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217" customFormat="1" ht="12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217" customFormat="1" ht="12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217" customFormat="1" ht="12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217" customFormat="1" ht="12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217" customFormat="1" ht="12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217" customFormat="1" ht="12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217" customFormat="1" ht="12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217" customFormat="1" ht="12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217" customFormat="1" ht="12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217" customFormat="1" ht="12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217" customFormat="1" ht="12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217" customFormat="1" ht="12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217" customFormat="1" ht="12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217" customFormat="1" ht="12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217" customFormat="1" ht="12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217" customFormat="1" ht="12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217" customFormat="1" ht="12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217" customFormat="1" ht="12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217" customFormat="1" ht="12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217" customFormat="1" ht="12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217" customFormat="1" ht="12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217" customFormat="1" ht="12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217" customFormat="1" ht="12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217" customFormat="1" ht="12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217" customFormat="1" ht="12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217" customFormat="1" ht="12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217" customFormat="1" ht="12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217" customFormat="1" ht="12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217" customFormat="1" ht="12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217" customFormat="1" ht="12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217" customFormat="1" ht="12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217" customFormat="1" ht="12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217" customFormat="1" ht="12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217" customFormat="1" ht="12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217" customFormat="1" ht="12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217" customFormat="1" ht="12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217" customFormat="1" ht="12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217" customFormat="1" ht="12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217" customFormat="1" ht="12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217" customFormat="1" ht="12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217" customFormat="1" ht="12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217" customFormat="1" ht="12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217" customFormat="1" ht="12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217" customFormat="1" ht="12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217" customFormat="1" ht="12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217" customFormat="1" ht="12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217" customFormat="1" ht="12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217" customFormat="1" ht="12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217" customFormat="1" ht="12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217" customFormat="1" ht="12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217" customFormat="1" ht="12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217" customFormat="1" ht="12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217" customFormat="1" ht="12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217" customFormat="1" ht="12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217" customFormat="1" ht="12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217" customFormat="1" ht="12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217" customFormat="1" ht="12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217" customFormat="1" ht="12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217" customFormat="1" ht="12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217" customFormat="1" ht="12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217" customFormat="1" ht="12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217" customFormat="1" ht="12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217" customFormat="1" ht="12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217" customFormat="1" ht="12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217" customFormat="1" ht="12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217" customFormat="1" ht="12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217" customFormat="1" ht="12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217" customFormat="1" ht="12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217" customFormat="1" ht="12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217" customFormat="1" ht="12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217" customFormat="1" ht="12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217" customFormat="1" ht="12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217" customFormat="1" ht="12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217" customFormat="1" ht="12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217" customFormat="1" ht="12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217" customFormat="1" ht="12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217" customFormat="1" ht="12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217" customFormat="1" ht="12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217" customFormat="1" ht="12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217" customFormat="1" ht="12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217" customFormat="1" ht="12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217" customFormat="1" ht="12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217" customFormat="1" ht="12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217" customFormat="1" ht="12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217" customFormat="1" ht="12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217" customFormat="1" ht="12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217" customFormat="1" ht="12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217" customFormat="1" ht="12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217" customFormat="1" ht="12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217" customFormat="1" ht="12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217" customFormat="1" ht="12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217" customFormat="1" ht="12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217" customFormat="1" ht="12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217" customFormat="1" ht="12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217" customFormat="1" ht="12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217" customFormat="1" ht="12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217" customFormat="1" ht="12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217" customFormat="1" ht="12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217" customFormat="1" ht="12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217" customFormat="1" ht="12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217" customFormat="1" ht="12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217" customFormat="1" ht="12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217" customFormat="1" ht="12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217" customFormat="1" ht="12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217" customFormat="1" ht="12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217" customFormat="1" ht="12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217" customFormat="1" ht="12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217" customFormat="1" ht="12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217" customFormat="1" ht="12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217" customFormat="1" ht="12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217" customFormat="1" ht="12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217" customFormat="1" ht="12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217" customFormat="1" ht="12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217" customFormat="1" ht="12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217" customFormat="1" ht="12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217" customFormat="1" ht="12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217" customFormat="1" ht="12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217" customFormat="1" ht="12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217" customFormat="1" ht="12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217" customFormat="1" ht="12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217" customFormat="1" ht="12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217" customFormat="1" ht="12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217" customFormat="1" ht="12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217" customFormat="1" ht="12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217" customFormat="1" ht="12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217" customFormat="1" ht="12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217" customFormat="1" ht="12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217" customFormat="1" ht="12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217" customFormat="1" ht="12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217" customFormat="1" ht="12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217" customFormat="1" ht="12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217" customFormat="1" ht="12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217" customFormat="1" ht="12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217" customFormat="1" ht="12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217" customFormat="1" ht="12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217" customFormat="1" ht="12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217" customFormat="1" ht="12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217" customFormat="1" ht="12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217" customFormat="1" ht="12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217" customFormat="1" ht="12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217" customFormat="1" ht="12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217" customFormat="1" ht="12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217" customFormat="1" ht="12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217" customFormat="1" ht="12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217" customFormat="1" ht="12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217" customFormat="1" ht="12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217" customFormat="1" ht="12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217" customFormat="1" ht="12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217" customFormat="1" ht="12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217" customFormat="1" ht="12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217" customFormat="1" ht="12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217" customFormat="1" ht="12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217" customFormat="1" ht="12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217" customFormat="1" ht="12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217" customFormat="1" ht="12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217" customFormat="1" ht="12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217" customFormat="1" ht="12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217" customFormat="1" ht="12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217" customFormat="1" ht="12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217" customFormat="1" ht="12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217" customFormat="1" ht="12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217" customFormat="1" ht="12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217" customFormat="1" ht="12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217" customFormat="1" ht="12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217" customFormat="1" ht="12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217" customFormat="1" ht="12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217" customFormat="1" ht="12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217" customFormat="1" ht="12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217" customFormat="1" ht="12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217" customFormat="1" ht="12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217" customFormat="1" ht="12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217" customFormat="1" ht="12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217" customFormat="1" ht="12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217" customFormat="1" ht="12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217" customFormat="1" ht="12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217" customFormat="1" ht="12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217" customFormat="1" ht="12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217" customFormat="1" ht="12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217" customFormat="1" ht="12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217" customFormat="1" ht="12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217" customFormat="1" ht="12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217" customFormat="1" ht="12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217" customFormat="1" ht="12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217" customFormat="1" ht="12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217" customFormat="1" ht="12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217" customFormat="1" ht="12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217" customFormat="1" ht="12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217" customFormat="1" ht="12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217" customFormat="1" ht="12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217" customFormat="1" ht="12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217" customFormat="1" ht="12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217" customFormat="1" ht="12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217" customFormat="1" ht="12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217" customFormat="1" ht="12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217" customFormat="1" ht="12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217" customFormat="1" ht="12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217" customFormat="1" ht="12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217" customFormat="1" ht="12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217" customFormat="1" ht="12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217" customFormat="1" ht="12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217" customFormat="1" ht="12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217" customFormat="1" ht="12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217" customFormat="1" ht="12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217" customFormat="1" ht="12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217" customFormat="1" ht="12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217" customFormat="1" ht="12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217" customFormat="1" ht="12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217" customFormat="1" ht="12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217" customFormat="1" ht="12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217" customFormat="1" ht="12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217" customFormat="1" ht="12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217" customFormat="1" ht="12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217" customFormat="1" ht="12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217" customFormat="1" ht="12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217" customFormat="1" ht="12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217" customFormat="1" ht="12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217" customFormat="1" ht="12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217" customFormat="1" ht="12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217" customFormat="1" ht="12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217" customFormat="1" ht="12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217" customFormat="1" ht="12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217" customFormat="1" ht="12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217" customFormat="1" ht="12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217" customFormat="1" ht="12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217" customFormat="1" ht="12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217" customFormat="1" ht="12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217" customFormat="1" ht="12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217" customFormat="1" ht="12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217" customFormat="1" ht="12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217" customFormat="1" ht="12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217" customFormat="1" ht="12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217" customFormat="1" ht="12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217" customFormat="1" ht="12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217" customFormat="1" ht="12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217" customFormat="1" ht="12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217" customFormat="1" ht="12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217" customFormat="1" ht="12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217" customFormat="1" ht="12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217" customFormat="1" ht="12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217" customFormat="1" ht="12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217" customFormat="1" ht="12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217" customFormat="1" ht="12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217" customFormat="1" ht="12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217" customFormat="1" ht="12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217" customFormat="1" ht="12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217" customFormat="1" ht="12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217" customFormat="1" ht="12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217" customFormat="1" ht="12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217" customFormat="1" ht="12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217" customFormat="1" ht="12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217" customFormat="1" ht="12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217" customFormat="1" ht="12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217" customFormat="1" ht="12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217" customFormat="1" ht="12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217" customFormat="1" ht="12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217" customFormat="1" ht="12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217" customFormat="1" ht="12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217" customFormat="1" ht="12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217" customFormat="1" ht="12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217" customFormat="1" ht="12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217" customFormat="1" ht="12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217" customFormat="1" ht="12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217" customFormat="1" ht="12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217" customFormat="1" ht="12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217" customFormat="1" ht="12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217" customFormat="1" ht="12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217" customFormat="1" ht="12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217" customFormat="1" ht="12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217" customFormat="1" ht="12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217" customFormat="1" ht="12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217" customFormat="1" ht="12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217" customFormat="1" ht="12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217" customFormat="1" ht="12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217" customFormat="1" ht="12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217" customFormat="1" ht="12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217" customFormat="1" ht="12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217" customFormat="1" ht="12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217" customFormat="1" ht="12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217" customFormat="1" ht="12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217" customFormat="1" ht="12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217" customFormat="1" ht="12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217" customFormat="1" ht="12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217" customFormat="1" ht="12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217" customFormat="1" ht="12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217" customFormat="1" ht="12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217" customFormat="1" ht="12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217" customFormat="1" ht="12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217" customFormat="1" ht="12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217" customFormat="1" ht="12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217" customFormat="1" ht="12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217" customFormat="1" ht="12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217" customFormat="1" ht="12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217" customFormat="1" ht="12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217" customFormat="1" ht="12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217" customFormat="1" ht="12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217" customFormat="1" ht="12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217" customFormat="1" ht="12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217" customFormat="1" ht="12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217" customFormat="1" ht="12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217" customFormat="1" ht="12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217" customFormat="1" ht="12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217" customFormat="1" ht="12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217" customFormat="1" ht="12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217" customFormat="1" ht="12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217" customFormat="1" ht="12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217" customFormat="1" ht="12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217" customFormat="1" ht="12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217" customFormat="1" ht="12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217" customFormat="1" ht="12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217" customFormat="1" ht="12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217" customFormat="1" ht="12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217" customFormat="1" ht="12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217" customFormat="1" ht="12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217" customFormat="1" ht="12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217" customFormat="1" ht="12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217" customFormat="1" ht="12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217" customFormat="1" ht="12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217" customFormat="1" ht="12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217" customFormat="1" ht="12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217" customFormat="1" ht="12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217" customFormat="1" ht="12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217" customFormat="1" ht="12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217" customFormat="1" ht="12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217" customFormat="1" ht="12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217" customFormat="1" ht="12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217" customFormat="1" ht="12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217" customFormat="1" ht="12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217" customFormat="1" ht="12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217" customFormat="1" ht="12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217" customFormat="1" ht="12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217" customFormat="1" ht="12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217" customFormat="1" ht="12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217" customFormat="1" ht="12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217" customFormat="1" ht="12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217" customFormat="1" ht="12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217" customFormat="1" ht="12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217" customFormat="1" ht="12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217" customFormat="1" ht="12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217" customFormat="1" ht="12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217" customFormat="1" ht="12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217" customFormat="1" ht="12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217" customFormat="1" ht="12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217" customFormat="1" ht="12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217" customFormat="1" ht="12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217" customFormat="1" ht="12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217" customFormat="1" ht="12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217" customFormat="1" ht="12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217" customFormat="1" ht="12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217" customFormat="1" ht="12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217" customFormat="1" ht="12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217" customFormat="1" ht="12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217" customFormat="1" ht="12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217" customFormat="1" ht="12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217" customFormat="1" ht="12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217" customFormat="1" ht="12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217" customFormat="1" ht="12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217" customFormat="1" ht="12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217" customFormat="1" ht="12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217" customFormat="1" ht="12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217" customFormat="1" ht="12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217" customFormat="1" ht="12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217" customFormat="1" ht="12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217" customFormat="1" ht="12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217" customFormat="1" ht="12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217" customFormat="1" ht="12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217" customFormat="1" ht="12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217" customFormat="1" ht="12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217" customFormat="1" ht="12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217" customFormat="1" ht="12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217" customFormat="1" ht="12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217" customFormat="1" ht="12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217" customFormat="1" ht="12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217" customFormat="1" ht="12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217" customFormat="1" ht="12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217" customFormat="1" ht="12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217" customFormat="1" ht="12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217" customFormat="1" ht="12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217" customFormat="1" ht="12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217" customFormat="1" ht="12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217" customFormat="1" ht="12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217" customFormat="1" ht="12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217" customFormat="1" ht="12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217" customFormat="1" ht="12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217" customFormat="1" ht="12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217" customFormat="1" ht="12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217" customFormat="1" ht="12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217" customFormat="1" ht="12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217" customFormat="1" ht="12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217" customFormat="1" ht="12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217" customFormat="1" ht="12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217" customFormat="1" ht="12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217" customFormat="1" ht="12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217" customFormat="1" ht="12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217" customFormat="1" ht="12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217" customFormat="1" ht="12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217" customFormat="1" ht="12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217" customFormat="1" ht="12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217" customFormat="1" ht="12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217" customFormat="1" ht="12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217" customFormat="1" ht="12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217" customFormat="1" ht="12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217" customFormat="1" ht="12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217" customFormat="1" ht="12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217" customFormat="1" ht="12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217" customFormat="1" ht="12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217" customFormat="1" ht="12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217" customFormat="1" ht="12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217" customFormat="1" ht="12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217" customFormat="1" ht="12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217" customFormat="1" ht="12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217" customFormat="1" ht="12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217" customFormat="1" ht="12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217" customFormat="1" ht="12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217" customFormat="1" ht="12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217" customFormat="1" ht="12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217" customFormat="1" ht="12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217" customFormat="1" ht="12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217" customFormat="1" ht="12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217" customFormat="1" ht="12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217" customFormat="1" ht="12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217" customFormat="1" ht="12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217" customFormat="1" ht="12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217" customFormat="1" ht="12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217" customFormat="1" ht="12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217" customFormat="1" ht="12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  <c r="BF963" s="14"/>
      <c r="BG963" s="14"/>
    </row>
    <row r="964" spans="1:59" s="217" customFormat="1" ht="12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  <c r="BF964" s="14"/>
      <c r="BG964" s="14"/>
    </row>
    <row r="965" spans="1:59" s="217" customFormat="1" ht="12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  <c r="BF965" s="14"/>
      <c r="BG965" s="14"/>
    </row>
    <row r="966" spans="1:59" s="217" customFormat="1" ht="12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  <c r="BF966" s="14"/>
      <c r="BG966" s="14"/>
    </row>
    <row r="967" spans="1:59" s="217" customFormat="1" ht="12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  <c r="BF967" s="14"/>
      <c r="BG967" s="14"/>
    </row>
    <row r="968" spans="1:59" s="217" customFormat="1" ht="12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  <c r="BF968" s="14"/>
      <c r="BG968" s="14"/>
    </row>
    <row r="969" spans="1:59" s="217" customFormat="1" ht="12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  <c r="BF969" s="14"/>
      <c r="BG969" s="14"/>
    </row>
    <row r="970" spans="1:59" s="217" customFormat="1" ht="12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  <c r="BF970" s="14"/>
      <c r="BG970" s="14"/>
    </row>
    <row r="971" spans="1:59" s="217" customFormat="1" ht="12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  <c r="BF971" s="14"/>
      <c r="BG971" s="14"/>
    </row>
    <row r="972" spans="1:59" s="217" customFormat="1" ht="12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  <c r="BF972" s="14"/>
      <c r="BG972" s="14"/>
    </row>
    <row r="973" spans="1:59" s="217" customFormat="1" ht="12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  <c r="BF973" s="14"/>
      <c r="BG973" s="14"/>
    </row>
    <row r="974" spans="1:59" s="217" customFormat="1" ht="12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  <c r="BF974" s="14"/>
      <c r="BG974" s="14"/>
    </row>
    <row r="975" spans="1:59" s="217" customFormat="1" ht="12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  <c r="BF975" s="14"/>
      <c r="BG975" s="14"/>
    </row>
    <row r="976" spans="1:59" s="217" customFormat="1" ht="12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  <c r="BF976" s="14"/>
      <c r="BG976" s="14"/>
    </row>
    <row r="977" spans="1:59" s="217" customFormat="1" ht="12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  <c r="BF977" s="14"/>
      <c r="BG977" s="14"/>
    </row>
    <row r="978" spans="1:59" s="217" customFormat="1" ht="12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  <c r="BF978" s="14"/>
      <c r="BG978" s="14"/>
    </row>
    <row r="979" spans="1:59" s="217" customFormat="1" ht="12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  <c r="BF979" s="14"/>
      <c r="BG979" s="14"/>
    </row>
    <row r="980" spans="1:59" s="217" customFormat="1" ht="12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  <c r="BF980" s="14"/>
      <c r="BG980" s="14"/>
    </row>
    <row r="981" spans="1:59" s="217" customFormat="1" ht="12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  <c r="BF981" s="14"/>
      <c r="BG981" s="14"/>
    </row>
    <row r="982" spans="1:59" s="217" customFormat="1" ht="12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  <c r="BF982" s="14"/>
      <c r="BG982" s="14"/>
    </row>
    <row r="983" spans="1:59" s="217" customFormat="1" ht="12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  <c r="BF983" s="14"/>
      <c r="BG983" s="14"/>
    </row>
    <row r="984" spans="1:59" s="217" customFormat="1" ht="12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  <c r="BF984" s="14"/>
      <c r="BG984" s="14"/>
    </row>
    <row r="985" spans="1:59" s="217" customFormat="1" ht="12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  <c r="BF985" s="14"/>
      <c r="BG985" s="14"/>
    </row>
    <row r="986" spans="1:59" s="217" customFormat="1" ht="12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  <c r="BF986" s="14"/>
      <c r="BG986" s="14"/>
    </row>
    <row r="987" spans="1:59" s="217" customFormat="1" ht="12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  <c r="BF987" s="14"/>
      <c r="BG987" s="14"/>
    </row>
    <row r="988" spans="1:59" s="217" customFormat="1" ht="12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  <c r="BF988" s="14"/>
      <c r="BG988" s="14"/>
    </row>
    <row r="989" spans="1:59" s="217" customFormat="1" ht="12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  <c r="BF989" s="14"/>
      <c r="BG989" s="14"/>
    </row>
    <row r="990" spans="1:59" s="217" customFormat="1" ht="12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  <c r="BF990" s="14"/>
      <c r="BG990" s="14"/>
    </row>
    <row r="991" spans="1:59" s="217" customFormat="1" ht="12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  <c r="BF991" s="14"/>
      <c r="BG991" s="14"/>
    </row>
    <row r="992" spans="1:59" s="217" customFormat="1" ht="12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  <c r="BF992" s="14"/>
      <c r="BG992" s="14"/>
    </row>
    <row r="993" spans="1:59" s="217" customFormat="1" ht="12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  <c r="BF993" s="14"/>
      <c r="BG993" s="14"/>
    </row>
    <row r="994" spans="1:59" s="217" customFormat="1" ht="12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  <c r="BF994" s="14"/>
      <c r="BG994" s="14"/>
    </row>
    <row r="995" spans="1:59" s="217" customFormat="1" ht="12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  <c r="BF995" s="14"/>
      <c r="BG995" s="14"/>
    </row>
    <row r="996" spans="1:59" s="217" customFormat="1" ht="12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  <c r="BF996" s="14"/>
      <c r="BG996" s="14"/>
    </row>
    <row r="997" spans="1:59" s="217" customFormat="1" ht="12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  <c r="BF997" s="14"/>
      <c r="BG997" s="14"/>
    </row>
    <row r="998" spans="1:59" s="217" customFormat="1" ht="12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  <c r="BF998" s="14"/>
      <c r="BG998" s="14"/>
    </row>
    <row r="999" spans="1:59" s="217" customFormat="1" ht="12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  <c r="BF999" s="14"/>
      <c r="BG999" s="14"/>
    </row>
    <row r="1000" spans="1:59" s="217" customFormat="1" ht="12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  <c r="BF1000" s="14"/>
      <c r="BG1000" s="14"/>
    </row>
    <row r="1001" spans="1:59" s="217" customFormat="1" ht="12" x14ac:dyDescent="0.25">
      <c r="A1001" s="218"/>
      <c r="B1001" s="218"/>
      <c r="C1001" s="218"/>
      <c r="D1001" s="218"/>
      <c r="E1001" s="218"/>
      <c r="F1001" s="218"/>
      <c r="G1001" s="218"/>
      <c r="H1001" s="218"/>
      <c r="I1001" s="218"/>
      <c r="J1001" s="218"/>
      <c r="K1001" s="218"/>
      <c r="L1001" s="218"/>
    </row>
    <row r="1002" spans="1:59" s="217" customFormat="1" ht="12" x14ac:dyDescent="0.25">
      <c r="A1002" s="218"/>
      <c r="B1002" s="218"/>
      <c r="C1002" s="218"/>
      <c r="D1002" s="218"/>
      <c r="E1002" s="218"/>
      <c r="F1002" s="218"/>
      <c r="G1002" s="218"/>
      <c r="H1002" s="218"/>
      <c r="I1002" s="218"/>
      <c r="J1002" s="218"/>
      <c r="K1002" s="218"/>
      <c r="L1002" s="218"/>
    </row>
    <row r="1003" spans="1:59" s="217" customFormat="1" ht="12" x14ac:dyDescent="0.25">
      <c r="A1003" s="218"/>
      <c r="B1003" s="218"/>
      <c r="C1003" s="218"/>
      <c r="D1003" s="218"/>
      <c r="E1003" s="218"/>
      <c r="F1003" s="218"/>
      <c r="G1003" s="218"/>
      <c r="H1003" s="218"/>
      <c r="I1003" s="218"/>
      <c r="J1003" s="218"/>
      <c r="K1003" s="218"/>
      <c r="L1003" s="218"/>
    </row>
    <row r="1004" spans="1:59" s="217" customFormat="1" ht="12" x14ac:dyDescent="0.25">
      <c r="A1004" s="218"/>
      <c r="B1004" s="218"/>
      <c r="C1004" s="218"/>
      <c r="D1004" s="218"/>
      <c r="E1004" s="218"/>
      <c r="F1004" s="218"/>
      <c r="G1004" s="218"/>
      <c r="H1004" s="218"/>
      <c r="I1004" s="218"/>
      <c r="J1004" s="218"/>
      <c r="K1004" s="218"/>
      <c r="L1004" s="218"/>
    </row>
    <row r="1005" spans="1:59" s="217" customFormat="1" ht="12" x14ac:dyDescent="0.25">
      <c r="A1005" s="218"/>
      <c r="B1005" s="218"/>
      <c r="C1005" s="218"/>
      <c r="D1005" s="218"/>
      <c r="E1005" s="218"/>
      <c r="F1005" s="218"/>
      <c r="G1005" s="218"/>
      <c r="H1005" s="218"/>
      <c r="I1005" s="218"/>
      <c r="J1005" s="218"/>
      <c r="K1005" s="218"/>
      <c r="L1005" s="218"/>
    </row>
    <row r="1006" spans="1:59" s="217" customFormat="1" ht="12" x14ac:dyDescent="0.25">
      <c r="A1006" s="218"/>
      <c r="B1006" s="218"/>
      <c r="C1006" s="218"/>
      <c r="D1006" s="218"/>
      <c r="E1006" s="218"/>
      <c r="F1006" s="218"/>
      <c r="G1006" s="218"/>
      <c r="H1006" s="218"/>
      <c r="I1006" s="218"/>
      <c r="J1006" s="218"/>
      <c r="K1006" s="218"/>
      <c r="L1006" s="218"/>
    </row>
    <row r="1007" spans="1:59" s="217" customFormat="1" ht="12" x14ac:dyDescent="0.25">
      <c r="A1007" s="218"/>
      <c r="B1007" s="218"/>
      <c r="C1007" s="218"/>
      <c r="D1007" s="218"/>
      <c r="E1007" s="218"/>
      <c r="F1007" s="218"/>
      <c r="G1007" s="218"/>
      <c r="H1007" s="218"/>
      <c r="I1007" s="218"/>
      <c r="J1007" s="218"/>
      <c r="K1007" s="218"/>
      <c r="L1007" s="218"/>
    </row>
    <row r="1008" spans="1:59" s="217" customFormat="1" ht="12" x14ac:dyDescent="0.25">
      <c r="A1008" s="218"/>
      <c r="B1008" s="218"/>
      <c r="C1008" s="218"/>
      <c r="D1008" s="218"/>
      <c r="E1008" s="218"/>
      <c r="F1008" s="218"/>
      <c r="G1008" s="218"/>
      <c r="H1008" s="218"/>
      <c r="I1008" s="218"/>
      <c r="J1008" s="218"/>
      <c r="K1008" s="218"/>
      <c r="L1008" s="218"/>
    </row>
    <row r="1009" spans="1:12" s="217" customFormat="1" ht="12" x14ac:dyDescent="0.25">
      <c r="A1009" s="218"/>
      <c r="B1009" s="218"/>
      <c r="C1009" s="218"/>
      <c r="D1009" s="218"/>
      <c r="E1009" s="218"/>
      <c r="F1009" s="218"/>
      <c r="G1009" s="218"/>
      <c r="H1009" s="218"/>
      <c r="I1009" s="218"/>
      <c r="J1009" s="218"/>
      <c r="K1009" s="218"/>
      <c r="L1009" s="218"/>
    </row>
    <row r="1010" spans="1:12" s="217" customFormat="1" ht="12" x14ac:dyDescent="0.25">
      <c r="A1010" s="218"/>
      <c r="B1010" s="218"/>
      <c r="C1010" s="218"/>
      <c r="D1010" s="218"/>
      <c r="E1010" s="218"/>
      <c r="F1010" s="218"/>
      <c r="G1010" s="218"/>
      <c r="H1010" s="218"/>
      <c r="I1010" s="218"/>
      <c r="J1010" s="218"/>
      <c r="K1010" s="218"/>
      <c r="L1010" s="218"/>
    </row>
    <row r="1011" spans="1:12" s="217" customFormat="1" ht="12" x14ac:dyDescent="0.25">
      <c r="A1011" s="218"/>
      <c r="B1011" s="218"/>
      <c r="C1011" s="218"/>
      <c r="D1011" s="218"/>
      <c r="E1011" s="218"/>
      <c r="F1011" s="218"/>
      <c r="G1011" s="218"/>
      <c r="H1011" s="218"/>
      <c r="I1011" s="218"/>
      <c r="J1011" s="218"/>
      <c r="K1011" s="218"/>
      <c r="L1011" s="218"/>
    </row>
    <row r="1012" spans="1:12" s="217" customFormat="1" ht="12" x14ac:dyDescent="0.25">
      <c r="A1012" s="218"/>
      <c r="B1012" s="218"/>
      <c r="C1012" s="218"/>
      <c r="D1012" s="218"/>
      <c r="E1012" s="218"/>
      <c r="F1012" s="218"/>
      <c r="G1012" s="218"/>
      <c r="H1012" s="218"/>
      <c r="I1012" s="218"/>
      <c r="J1012" s="218"/>
      <c r="K1012" s="218"/>
      <c r="L1012" s="218"/>
    </row>
    <row r="1013" spans="1:12" s="217" customFormat="1" ht="12" x14ac:dyDescent="0.25">
      <c r="A1013" s="218"/>
      <c r="B1013" s="218"/>
      <c r="C1013" s="218"/>
      <c r="D1013" s="218"/>
      <c r="E1013" s="218"/>
      <c r="F1013" s="218"/>
      <c r="G1013" s="218"/>
      <c r="H1013" s="218"/>
      <c r="I1013" s="218"/>
      <c r="J1013" s="218"/>
      <c r="K1013" s="218"/>
      <c r="L1013" s="218"/>
    </row>
    <row r="1014" spans="1:12" s="217" customFormat="1" ht="12" x14ac:dyDescent="0.25">
      <c r="A1014" s="218"/>
      <c r="B1014" s="218"/>
      <c r="C1014" s="218"/>
      <c r="D1014" s="218"/>
      <c r="E1014" s="218"/>
      <c r="F1014" s="218"/>
      <c r="G1014" s="218"/>
      <c r="H1014" s="218"/>
      <c r="I1014" s="218"/>
      <c r="J1014" s="218"/>
      <c r="K1014" s="218"/>
      <c r="L1014" s="218"/>
    </row>
    <row r="1015" spans="1:12" s="217" customFormat="1" ht="12" x14ac:dyDescent="0.25">
      <c r="A1015" s="218"/>
      <c r="B1015" s="218"/>
      <c r="C1015" s="218"/>
      <c r="D1015" s="218"/>
      <c r="E1015" s="218"/>
      <c r="F1015" s="218"/>
      <c r="G1015" s="218"/>
      <c r="H1015" s="218"/>
      <c r="I1015" s="218"/>
      <c r="J1015" s="218"/>
      <c r="K1015" s="218"/>
      <c r="L1015" s="218"/>
    </row>
    <row r="1016" spans="1:12" s="217" customFormat="1" ht="12" x14ac:dyDescent="0.25">
      <c r="A1016" s="218"/>
      <c r="B1016" s="218"/>
      <c r="C1016" s="218"/>
      <c r="D1016" s="218"/>
      <c r="E1016" s="218"/>
      <c r="F1016" s="218"/>
      <c r="G1016" s="218"/>
      <c r="H1016" s="218"/>
      <c r="I1016" s="218"/>
      <c r="J1016" s="218"/>
      <c r="K1016" s="218"/>
      <c r="L1016" s="218"/>
    </row>
    <row r="1017" spans="1:12" s="217" customFormat="1" ht="12" x14ac:dyDescent="0.25">
      <c r="A1017" s="218"/>
      <c r="B1017" s="218"/>
      <c r="C1017" s="218"/>
      <c r="D1017" s="218"/>
      <c r="E1017" s="218"/>
      <c r="F1017" s="218"/>
      <c r="G1017" s="218"/>
      <c r="H1017" s="218"/>
      <c r="I1017" s="218"/>
      <c r="J1017" s="218"/>
      <c r="K1017" s="218"/>
      <c r="L1017" s="218"/>
    </row>
    <row r="1018" spans="1:12" s="217" customFormat="1" ht="12" x14ac:dyDescent="0.25">
      <c r="A1018" s="218"/>
      <c r="B1018" s="218"/>
      <c r="C1018" s="218"/>
      <c r="D1018" s="218"/>
      <c r="E1018" s="218"/>
      <c r="F1018" s="218"/>
      <c r="G1018" s="218"/>
      <c r="H1018" s="218"/>
      <c r="I1018" s="218"/>
      <c r="J1018" s="218"/>
      <c r="K1018" s="218"/>
      <c r="L1018" s="218"/>
    </row>
    <row r="1019" spans="1:12" s="217" customFormat="1" ht="12" x14ac:dyDescent="0.25">
      <c r="A1019" s="218"/>
      <c r="B1019" s="218"/>
      <c r="C1019" s="218"/>
      <c r="D1019" s="218"/>
      <c r="E1019" s="218"/>
      <c r="F1019" s="218"/>
      <c r="G1019" s="218"/>
      <c r="H1019" s="218"/>
      <c r="I1019" s="218"/>
      <c r="J1019" s="218"/>
      <c r="K1019" s="218"/>
      <c r="L1019" s="218"/>
    </row>
    <row r="1020" spans="1:12" s="217" customFormat="1" ht="12" x14ac:dyDescent="0.25">
      <c r="A1020" s="218"/>
      <c r="B1020" s="218"/>
      <c r="C1020" s="218"/>
      <c r="D1020" s="218"/>
      <c r="E1020" s="218"/>
      <c r="F1020" s="218"/>
      <c r="G1020" s="218"/>
      <c r="H1020" s="218"/>
      <c r="I1020" s="218"/>
      <c r="J1020" s="218"/>
      <c r="K1020" s="218"/>
      <c r="L1020" s="218"/>
    </row>
    <row r="1021" spans="1:12" s="217" customFormat="1" ht="12" x14ac:dyDescent="0.25">
      <c r="A1021" s="218"/>
      <c r="B1021" s="218"/>
      <c r="C1021" s="218"/>
      <c r="D1021" s="218"/>
      <c r="E1021" s="218"/>
      <c r="F1021" s="218"/>
      <c r="G1021" s="218"/>
      <c r="H1021" s="218"/>
      <c r="I1021" s="218"/>
      <c r="J1021" s="218"/>
      <c r="K1021" s="218"/>
      <c r="L1021" s="218"/>
    </row>
    <row r="1022" spans="1:12" s="217" customFormat="1" ht="12" x14ac:dyDescent="0.25">
      <c r="A1022" s="218"/>
      <c r="B1022" s="218"/>
      <c r="C1022" s="218"/>
      <c r="D1022" s="218"/>
      <c r="E1022" s="218"/>
      <c r="F1022" s="218"/>
      <c r="G1022" s="218"/>
      <c r="H1022" s="218"/>
      <c r="I1022" s="218"/>
      <c r="J1022" s="218"/>
      <c r="K1022" s="218"/>
      <c r="L1022" s="218"/>
    </row>
    <row r="1023" spans="1:12" s="217" customFormat="1" ht="12" x14ac:dyDescent="0.25">
      <c r="A1023" s="218"/>
      <c r="B1023" s="218"/>
      <c r="C1023" s="218"/>
      <c r="D1023" s="218"/>
      <c r="E1023" s="218"/>
      <c r="F1023" s="218"/>
      <c r="G1023" s="218"/>
      <c r="H1023" s="218"/>
      <c r="I1023" s="218"/>
      <c r="J1023" s="218"/>
      <c r="K1023" s="218"/>
      <c r="L1023" s="218"/>
    </row>
    <row r="1024" spans="1:12" s="217" customFormat="1" ht="12" x14ac:dyDescent="0.25">
      <c r="A1024" s="218"/>
      <c r="B1024" s="218"/>
      <c r="C1024" s="218"/>
      <c r="D1024" s="218"/>
      <c r="E1024" s="218"/>
      <c r="F1024" s="218"/>
      <c r="G1024" s="218"/>
      <c r="H1024" s="218"/>
      <c r="I1024" s="218"/>
      <c r="J1024" s="218"/>
      <c r="K1024" s="218"/>
      <c r="L1024" s="218"/>
    </row>
    <row r="1025" spans="1:12" s="217" customFormat="1" ht="12" x14ac:dyDescent="0.25">
      <c r="A1025" s="218"/>
      <c r="B1025" s="218"/>
      <c r="C1025" s="218"/>
      <c r="D1025" s="218"/>
      <c r="E1025" s="218"/>
      <c r="F1025" s="218"/>
      <c r="G1025" s="218"/>
      <c r="H1025" s="218"/>
      <c r="I1025" s="218"/>
      <c r="J1025" s="218"/>
      <c r="K1025" s="218"/>
      <c r="L1025" s="218"/>
    </row>
    <row r="1026" spans="1:12" s="217" customFormat="1" ht="12" x14ac:dyDescent="0.25">
      <c r="A1026" s="218"/>
      <c r="B1026" s="218"/>
      <c r="C1026" s="218"/>
      <c r="D1026" s="218"/>
      <c r="E1026" s="218"/>
      <c r="F1026" s="218"/>
      <c r="G1026" s="218"/>
      <c r="H1026" s="218"/>
      <c r="I1026" s="218"/>
      <c r="J1026" s="218"/>
      <c r="K1026" s="218"/>
      <c r="L1026" s="218"/>
    </row>
    <row r="1027" spans="1:12" s="217" customFormat="1" ht="12" x14ac:dyDescent="0.25">
      <c r="A1027" s="218"/>
      <c r="B1027" s="218"/>
      <c r="C1027" s="218"/>
      <c r="D1027" s="218"/>
      <c r="E1027" s="218"/>
      <c r="F1027" s="218"/>
      <c r="G1027" s="218"/>
      <c r="H1027" s="218"/>
      <c r="I1027" s="218"/>
      <c r="J1027" s="218"/>
      <c r="K1027" s="218"/>
      <c r="L1027" s="218"/>
    </row>
    <row r="1028" spans="1:12" s="217" customFormat="1" ht="12" x14ac:dyDescent="0.25">
      <c r="A1028" s="218"/>
      <c r="B1028" s="218"/>
      <c r="C1028" s="218"/>
      <c r="D1028" s="218"/>
      <c r="E1028" s="218"/>
      <c r="F1028" s="218"/>
      <c r="G1028" s="218"/>
      <c r="H1028" s="218"/>
      <c r="I1028" s="218"/>
      <c r="J1028" s="218"/>
      <c r="K1028" s="218"/>
      <c r="L1028" s="218"/>
    </row>
    <row r="1029" spans="1:12" s="217" customFormat="1" ht="12" x14ac:dyDescent="0.25">
      <c r="A1029" s="218"/>
      <c r="B1029" s="218"/>
      <c r="C1029" s="218"/>
      <c r="D1029" s="218"/>
      <c r="E1029" s="218"/>
      <c r="F1029" s="218"/>
      <c r="G1029" s="218"/>
      <c r="H1029" s="218"/>
      <c r="I1029" s="218"/>
      <c r="J1029" s="218"/>
      <c r="K1029" s="218"/>
      <c r="L1029" s="218"/>
    </row>
    <row r="1030" spans="1:12" s="217" customFormat="1" ht="12" x14ac:dyDescent="0.25">
      <c r="A1030" s="218"/>
      <c r="B1030" s="218"/>
      <c r="C1030" s="218"/>
      <c r="D1030" s="218"/>
      <c r="E1030" s="218"/>
      <c r="F1030" s="218"/>
      <c r="G1030" s="218"/>
      <c r="H1030" s="218"/>
      <c r="I1030" s="218"/>
      <c r="J1030" s="218"/>
      <c r="K1030" s="218"/>
      <c r="L1030" s="218"/>
    </row>
    <row r="1031" spans="1:12" s="217" customFormat="1" ht="12" x14ac:dyDescent="0.25">
      <c r="A1031" s="218"/>
      <c r="B1031" s="218"/>
      <c r="C1031" s="218"/>
      <c r="D1031" s="218"/>
      <c r="E1031" s="218"/>
      <c r="F1031" s="218"/>
      <c r="G1031" s="218"/>
      <c r="H1031" s="218"/>
      <c r="I1031" s="218"/>
      <c r="J1031" s="218"/>
      <c r="K1031" s="218"/>
      <c r="L1031" s="218"/>
    </row>
    <row r="1032" spans="1:12" s="217" customFormat="1" ht="12" x14ac:dyDescent="0.25">
      <c r="A1032" s="218"/>
      <c r="B1032" s="218"/>
      <c r="C1032" s="218"/>
      <c r="D1032" s="218"/>
      <c r="E1032" s="218"/>
      <c r="F1032" s="218"/>
      <c r="G1032" s="218"/>
      <c r="H1032" s="218"/>
      <c r="I1032" s="218"/>
      <c r="J1032" s="218"/>
      <c r="K1032" s="218"/>
      <c r="L1032" s="218"/>
    </row>
    <row r="1033" spans="1:12" s="217" customFormat="1" ht="12" x14ac:dyDescent="0.25">
      <c r="A1033" s="218"/>
      <c r="B1033" s="218"/>
      <c r="C1033" s="218"/>
      <c r="D1033" s="218"/>
      <c r="E1033" s="218"/>
      <c r="F1033" s="218"/>
      <c r="G1033" s="218"/>
      <c r="H1033" s="218"/>
      <c r="I1033" s="218"/>
      <c r="J1033" s="218"/>
      <c r="K1033" s="218"/>
      <c r="L1033" s="218"/>
    </row>
    <row r="1034" spans="1:12" s="217" customFormat="1" ht="12" x14ac:dyDescent="0.25">
      <c r="A1034" s="218"/>
      <c r="B1034" s="218"/>
      <c r="C1034" s="218"/>
      <c r="D1034" s="218"/>
      <c r="E1034" s="218"/>
      <c r="F1034" s="218"/>
      <c r="G1034" s="218"/>
      <c r="H1034" s="218"/>
      <c r="I1034" s="218"/>
      <c r="J1034" s="218"/>
      <c r="K1034" s="218"/>
      <c r="L1034" s="218"/>
    </row>
    <row r="1035" spans="1:12" s="217" customFormat="1" ht="12" x14ac:dyDescent="0.25">
      <c r="A1035" s="218"/>
      <c r="B1035" s="218"/>
      <c r="C1035" s="218"/>
      <c r="D1035" s="218"/>
      <c r="E1035" s="218"/>
      <c r="F1035" s="218"/>
      <c r="G1035" s="218"/>
      <c r="H1035" s="218"/>
      <c r="I1035" s="218"/>
      <c r="J1035" s="218"/>
      <c r="K1035" s="218"/>
      <c r="L1035" s="218"/>
    </row>
    <row r="1036" spans="1:12" s="217" customFormat="1" ht="12" x14ac:dyDescent="0.25">
      <c r="A1036" s="218"/>
      <c r="B1036" s="218"/>
      <c r="C1036" s="218"/>
      <c r="D1036" s="218"/>
      <c r="E1036" s="218"/>
      <c r="F1036" s="218"/>
      <c r="G1036" s="218"/>
      <c r="H1036" s="218"/>
      <c r="I1036" s="218"/>
      <c r="J1036" s="218"/>
      <c r="K1036" s="218"/>
      <c r="L1036" s="218"/>
    </row>
    <row r="1037" spans="1:12" s="217" customFormat="1" ht="12" x14ac:dyDescent="0.25">
      <c r="A1037" s="218"/>
      <c r="B1037" s="218"/>
      <c r="C1037" s="218"/>
      <c r="D1037" s="218"/>
      <c r="E1037" s="218"/>
      <c r="F1037" s="218"/>
      <c r="G1037" s="218"/>
      <c r="H1037" s="218"/>
      <c r="I1037" s="218"/>
      <c r="J1037" s="218"/>
      <c r="K1037" s="218"/>
      <c r="L1037" s="218"/>
    </row>
    <row r="1038" spans="1:12" s="217" customFormat="1" ht="12" x14ac:dyDescent="0.25">
      <c r="A1038" s="218"/>
      <c r="B1038" s="218"/>
      <c r="C1038" s="218"/>
      <c r="D1038" s="218"/>
      <c r="E1038" s="218"/>
      <c r="F1038" s="218"/>
      <c r="G1038" s="218"/>
      <c r="H1038" s="218"/>
      <c r="I1038" s="218"/>
      <c r="J1038" s="218"/>
      <c r="K1038" s="218"/>
      <c r="L1038" s="218"/>
    </row>
    <row r="1039" spans="1:12" s="217" customFormat="1" ht="12" x14ac:dyDescent="0.25">
      <c r="A1039" s="218"/>
      <c r="B1039" s="218"/>
      <c r="C1039" s="218"/>
      <c r="D1039" s="218"/>
      <c r="E1039" s="218"/>
      <c r="F1039" s="218"/>
      <c r="G1039" s="218"/>
      <c r="H1039" s="218"/>
      <c r="I1039" s="218"/>
      <c r="J1039" s="218"/>
      <c r="K1039" s="218"/>
      <c r="L1039" s="218"/>
    </row>
    <row r="1040" spans="1:12" s="217" customFormat="1" ht="12" x14ac:dyDescent="0.25">
      <c r="A1040" s="218"/>
      <c r="B1040" s="218"/>
      <c r="C1040" s="218"/>
      <c r="D1040" s="218"/>
      <c r="E1040" s="218"/>
      <c r="F1040" s="218"/>
      <c r="G1040" s="218"/>
      <c r="H1040" s="218"/>
      <c r="I1040" s="218"/>
      <c r="J1040" s="218"/>
      <c r="K1040" s="218"/>
      <c r="L1040" s="218"/>
    </row>
    <row r="1041" spans="1:12" s="217" customFormat="1" ht="12" x14ac:dyDescent="0.25">
      <c r="A1041" s="218"/>
      <c r="B1041" s="218"/>
      <c r="C1041" s="218"/>
      <c r="D1041" s="218"/>
      <c r="E1041" s="218"/>
      <c r="F1041" s="218"/>
      <c r="G1041" s="218"/>
      <c r="H1041" s="218"/>
      <c r="I1041" s="218"/>
      <c r="J1041" s="218"/>
      <c r="K1041" s="218"/>
      <c r="L1041" s="218"/>
    </row>
    <row r="1042" spans="1:12" s="217" customFormat="1" ht="12" x14ac:dyDescent="0.25">
      <c r="A1042" s="218"/>
      <c r="B1042" s="218"/>
      <c r="C1042" s="218"/>
      <c r="D1042" s="218"/>
      <c r="E1042" s="218"/>
      <c r="F1042" s="218"/>
      <c r="G1042" s="218"/>
      <c r="H1042" s="218"/>
      <c r="I1042" s="218"/>
      <c r="J1042" s="218"/>
      <c r="K1042" s="218"/>
      <c r="L1042" s="218"/>
    </row>
    <row r="1043" spans="1:12" s="217" customFormat="1" ht="12" x14ac:dyDescent="0.25">
      <c r="A1043" s="218"/>
      <c r="B1043" s="218"/>
      <c r="C1043" s="218"/>
      <c r="D1043" s="218"/>
      <c r="E1043" s="218"/>
      <c r="F1043" s="218"/>
      <c r="G1043" s="218"/>
      <c r="H1043" s="218"/>
      <c r="I1043" s="218"/>
      <c r="J1043" s="218"/>
      <c r="K1043" s="218"/>
      <c r="L1043" s="218"/>
    </row>
    <row r="1044" spans="1:12" s="217" customFormat="1" ht="12" x14ac:dyDescent="0.25">
      <c r="A1044" s="218"/>
      <c r="B1044" s="218"/>
      <c r="C1044" s="218"/>
      <c r="D1044" s="218"/>
      <c r="E1044" s="218"/>
      <c r="F1044" s="218"/>
      <c r="G1044" s="218"/>
      <c r="H1044" s="218"/>
      <c r="I1044" s="218"/>
      <c r="J1044" s="218"/>
      <c r="K1044" s="218"/>
      <c r="L1044" s="218"/>
    </row>
    <row r="1045" spans="1:12" s="217" customFormat="1" ht="12" x14ac:dyDescent="0.25">
      <c r="A1045" s="218"/>
      <c r="B1045" s="218"/>
      <c r="C1045" s="218"/>
      <c r="D1045" s="218"/>
      <c r="E1045" s="218"/>
      <c r="F1045" s="218"/>
      <c r="G1045" s="218"/>
      <c r="H1045" s="218"/>
      <c r="I1045" s="218"/>
      <c r="J1045" s="218"/>
      <c r="K1045" s="218"/>
      <c r="L1045" s="218"/>
    </row>
    <row r="1046" spans="1:12" s="217" customFormat="1" ht="12" x14ac:dyDescent="0.25">
      <c r="A1046" s="218"/>
      <c r="B1046" s="218"/>
      <c r="C1046" s="218"/>
      <c r="D1046" s="218"/>
      <c r="E1046" s="218"/>
      <c r="F1046" s="218"/>
      <c r="G1046" s="218"/>
      <c r="H1046" s="218"/>
      <c r="I1046" s="218"/>
      <c r="J1046" s="218"/>
      <c r="K1046" s="218"/>
      <c r="L1046" s="218"/>
    </row>
    <row r="1047" spans="1:12" s="217" customFormat="1" ht="12" x14ac:dyDescent="0.25">
      <c r="A1047" s="218"/>
      <c r="B1047" s="218"/>
      <c r="C1047" s="218"/>
      <c r="D1047" s="218"/>
      <c r="E1047" s="218"/>
      <c r="F1047" s="218"/>
      <c r="G1047" s="218"/>
      <c r="H1047" s="218"/>
      <c r="I1047" s="218"/>
      <c r="J1047" s="218"/>
      <c r="K1047" s="218"/>
      <c r="L1047" s="218"/>
    </row>
    <row r="1048" spans="1:12" s="217" customFormat="1" ht="12" x14ac:dyDescent="0.25">
      <c r="A1048" s="218"/>
      <c r="B1048" s="218"/>
      <c r="C1048" s="218"/>
      <c r="D1048" s="218"/>
      <c r="E1048" s="218"/>
      <c r="F1048" s="218"/>
      <c r="G1048" s="218"/>
      <c r="H1048" s="218"/>
      <c r="I1048" s="218"/>
      <c r="J1048" s="218"/>
      <c r="K1048" s="218"/>
      <c r="L1048" s="218"/>
    </row>
    <row r="1049" spans="1:12" s="217" customFormat="1" ht="12" x14ac:dyDescent="0.25">
      <c r="A1049" s="218"/>
      <c r="B1049" s="218"/>
      <c r="C1049" s="218"/>
      <c r="D1049" s="218"/>
      <c r="E1049" s="218"/>
      <c r="F1049" s="218"/>
      <c r="G1049" s="218"/>
      <c r="H1049" s="218"/>
      <c r="I1049" s="218"/>
      <c r="J1049" s="218"/>
      <c r="K1049" s="218"/>
      <c r="L1049" s="218"/>
    </row>
    <row r="1050" spans="1:12" s="217" customFormat="1" ht="12" x14ac:dyDescent="0.25">
      <c r="A1050" s="218"/>
      <c r="B1050" s="218"/>
      <c r="C1050" s="218"/>
      <c r="D1050" s="218"/>
      <c r="E1050" s="218"/>
      <c r="F1050" s="218"/>
      <c r="G1050" s="218"/>
      <c r="H1050" s="218"/>
      <c r="I1050" s="218"/>
      <c r="J1050" s="218"/>
      <c r="K1050" s="218"/>
      <c r="L1050" s="218"/>
    </row>
    <row r="1051" spans="1:12" s="217" customFormat="1" ht="12" x14ac:dyDescent="0.25">
      <c r="A1051" s="218"/>
      <c r="B1051" s="218"/>
      <c r="C1051" s="218"/>
      <c r="D1051" s="218"/>
      <c r="E1051" s="218"/>
      <c r="F1051" s="218"/>
      <c r="G1051" s="218"/>
      <c r="H1051" s="218"/>
      <c r="I1051" s="218"/>
      <c r="J1051" s="218"/>
      <c r="K1051" s="218"/>
      <c r="L1051" s="218"/>
    </row>
    <row r="1052" spans="1:12" s="217" customFormat="1" ht="12" x14ac:dyDescent="0.25">
      <c r="A1052" s="218"/>
      <c r="B1052" s="218"/>
      <c r="C1052" s="218"/>
      <c r="D1052" s="218"/>
      <c r="E1052" s="218"/>
      <c r="F1052" s="218"/>
      <c r="G1052" s="218"/>
      <c r="H1052" s="218"/>
      <c r="I1052" s="218"/>
      <c r="J1052" s="218"/>
      <c r="K1052" s="218"/>
      <c r="L1052" s="218"/>
    </row>
    <row r="1053" spans="1:12" s="217" customFormat="1" ht="12" x14ac:dyDescent="0.25">
      <c r="A1053" s="218"/>
      <c r="B1053" s="218"/>
      <c r="C1053" s="218"/>
      <c r="D1053" s="218"/>
      <c r="E1053" s="218"/>
      <c r="F1053" s="218"/>
      <c r="G1053" s="218"/>
      <c r="H1053" s="218"/>
      <c r="I1053" s="218"/>
      <c r="J1053" s="218"/>
      <c r="K1053" s="218"/>
      <c r="L1053" s="218"/>
    </row>
    <row r="1054" spans="1:12" s="217" customFormat="1" ht="12" x14ac:dyDescent="0.25">
      <c r="A1054" s="218"/>
      <c r="B1054" s="218"/>
      <c r="C1054" s="218"/>
      <c r="D1054" s="218"/>
      <c r="E1054" s="218"/>
      <c r="F1054" s="218"/>
      <c r="G1054" s="218"/>
      <c r="H1054" s="218"/>
      <c r="I1054" s="218"/>
      <c r="J1054" s="218"/>
      <c r="K1054" s="218"/>
      <c r="L1054" s="218"/>
    </row>
    <row r="1055" spans="1:12" s="217" customFormat="1" ht="12" x14ac:dyDescent="0.25">
      <c r="A1055" s="218"/>
      <c r="B1055" s="218"/>
      <c r="C1055" s="218"/>
      <c r="D1055" s="218"/>
      <c r="E1055" s="218"/>
      <c r="F1055" s="218"/>
      <c r="G1055" s="218"/>
      <c r="H1055" s="218"/>
      <c r="I1055" s="218"/>
      <c r="J1055" s="218"/>
      <c r="K1055" s="218"/>
      <c r="L1055" s="218"/>
    </row>
    <row r="1056" spans="1:12" s="217" customFormat="1" ht="12" x14ac:dyDescent="0.25">
      <c r="A1056" s="218"/>
      <c r="B1056" s="218"/>
      <c r="C1056" s="218"/>
      <c r="D1056" s="218"/>
      <c r="E1056" s="218"/>
      <c r="F1056" s="218"/>
      <c r="G1056" s="218"/>
      <c r="H1056" s="218"/>
      <c r="I1056" s="218"/>
      <c r="J1056" s="218"/>
      <c r="K1056" s="218"/>
      <c r="L1056" s="218"/>
    </row>
    <row r="1057" spans="1:12" s="217" customFormat="1" ht="12" x14ac:dyDescent="0.25">
      <c r="A1057" s="218"/>
      <c r="B1057" s="218"/>
      <c r="C1057" s="218"/>
      <c r="D1057" s="218"/>
      <c r="E1057" s="218"/>
      <c r="F1057" s="218"/>
      <c r="G1057" s="218"/>
      <c r="H1057" s="218"/>
      <c r="I1057" s="218"/>
      <c r="J1057" s="218"/>
      <c r="K1057" s="218"/>
      <c r="L1057" s="218"/>
    </row>
    <row r="1058" spans="1:12" s="217" customFormat="1" ht="12" x14ac:dyDescent="0.25">
      <c r="A1058" s="218"/>
      <c r="B1058" s="218"/>
      <c r="C1058" s="218"/>
      <c r="D1058" s="218"/>
      <c r="E1058" s="218"/>
      <c r="F1058" s="218"/>
      <c r="G1058" s="218"/>
      <c r="H1058" s="218"/>
      <c r="I1058" s="218"/>
      <c r="J1058" s="218"/>
      <c r="K1058" s="218"/>
      <c r="L1058" s="218"/>
    </row>
    <row r="1059" spans="1:12" s="217" customFormat="1" ht="12" x14ac:dyDescent="0.25">
      <c r="A1059" s="218"/>
      <c r="B1059" s="218"/>
      <c r="C1059" s="218"/>
      <c r="D1059" s="218"/>
      <c r="E1059" s="218"/>
      <c r="F1059" s="218"/>
      <c r="G1059" s="218"/>
      <c r="H1059" s="218"/>
      <c r="I1059" s="218"/>
      <c r="J1059" s="218"/>
      <c r="K1059" s="218"/>
      <c r="L1059" s="218"/>
    </row>
    <row r="1060" spans="1:12" s="217" customFormat="1" ht="12" x14ac:dyDescent="0.25">
      <c r="A1060" s="218"/>
      <c r="B1060" s="218"/>
      <c r="C1060" s="218"/>
      <c r="D1060" s="218"/>
      <c r="E1060" s="218"/>
      <c r="F1060" s="218"/>
      <c r="G1060" s="218"/>
      <c r="H1060" s="218"/>
      <c r="I1060" s="218"/>
      <c r="J1060" s="218"/>
      <c r="K1060" s="218"/>
      <c r="L1060" s="218"/>
    </row>
    <row r="1061" spans="1:12" s="217" customFormat="1" ht="12" x14ac:dyDescent="0.25">
      <c r="A1061" s="218"/>
      <c r="B1061" s="218"/>
      <c r="C1061" s="218"/>
      <c r="D1061" s="218"/>
      <c r="E1061" s="218"/>
      <c r="F1061" s="218"/>
      <c r="G1061" s="218"/>
      <c r="H1061" s="218"/>
      <c r="I1061" s="218"/>
      <c r="J1061" s="218"/>
      <c r="K1061" s="218"/>
      <c r="L1061" s="218"/>
    </row>
    <row r="1062" spans="1:12" s="217" customFormat="1" ht="12" x14ac:dyDescent="0.25">
      <c r="A1062" s="218"/>
      <c r="B1062" s="218"/>
      <c r="C1062" s="218"/>
      <c r="D1062" s="218"/>
      <c r="E1062" s="218"/>
      <c r="F1062" s="218"/>
      <c r="G1062" s="218"/>
      <c r="H1062" s="218"/>
      <c r="I1062" s="218"/>
      <c r="J1062" s="218"/>
      <c r="K1062" s="218"/>
      <c r="L1062" s="218"/>
    </row>
    <row r="1063" spans="1:12" s="217" customFormat="1" ht="12" x14ac:dyDescent="0.25">
      <c r="A1063" s="218"/>
      <c r="B1063" s="218"/>
      <c r="C1063" s="218"/>
      <c r="D1063" s="218"/>
      <c r="E1063" s="218"/>
      <c r="F1063" s="218"/>
      <c r="G1063" s="218"/>
      <c r="H1063" s="218"/>
      <c r="I1063" s="218"/>
      <c r="J1063" s="218"/>
      <c r="K1063" s="218"/>
      <c r="L1063" s="218"/>
    </row>
    <row r="1064" spans="1:12" s="217" customFormat="1" ht="12" x14ac:dyDescent="0.25">
      <c r="A1064" s="218"/>
      <c r="B1064" s="218"/>
      <c r="C1064" s="218"/>
      <c r="D1064" s="218"/>
      <c r="E1064" s="218"/>
      <c r="F1064" s="218"/>
      <c r="G1064" s="218"/>
      <c r="H1064" s="218"/>
      <c r="I1064" s="218"/>
      <c r="J1064" s="218"/>
      <c r="K1064" s="218"/>
      <c r="L1064" s="218"/>
    </row>
    <row r="1065" spans="1:12" s="217" customFormat="1" ht="12" x14ac:dyDescent="0.25">
      <c r="A1065" s="218"/>
      <c r="B1065" s="218"/>
      <c r="C1065" s="218"/>
      <c r="D1065" s="218"/>
      <c r="E1065" s="218"/>
      <c r="F1065" s="218"/>
      <c r="G1065" s="218"/>
      <c r="H1065" s="218"/>
      <c r="I1065" s="218"/>
      <c r="J1065" s="218"/>
      <c r="K1065" s="218"/>
      <c r="L1065" s="218"/>
    </row>
    <row r="1066" spans="1:12" s="217" customFormat="1" ht="12" x14ac:dyDescent="0.25">
      <c r="A1066" s="218"/>
      <c r="B1066" s="218"/>
      <c r="C1066" s="218"/>
      <c r="D1066" s="218"/>
      <c r="E1066" s="218"/>
      <c r="F1066" s="218"/>
      <c r="G1066" s="218"/>
      <c r="H1066" s="218"/>
      <c r="I1066" s="218"/>
      <c r="J1066" s="218"/>
      <c r="K1066" s="218"/>
      <c r="L1066" s="218"/>
    </row>
    <row r="1067" spans="1:12" s="217" customFormat="1" ht="12" x14ac:dyDescent="0.25">
      <c r="A1067" s="218"/>
      <c r="B1067" s="218"/>
      <c r="C1067" s="218"/>
      <c r="D1067" s="218"/>
      <c r="E1067" s="218"/>
      <c r="F1067" s="218"/>
      <c r="G1067" s="218"/>
      <c r="H1067" s="218"/>
      <c r="I1067" s="218"/>
      <c r="J1067" s="218"/>
      <c r="K1067" s="218"/>
      <c r="L1067" s="218"/>
    </row>
    <row r="1068" spans="1:12" s="217" customFormat="1" ht="12" x14ac:dyDescent="0.25">
      <c r="A1068" s="218"/>
      <c r="B1068" s="218"/>
      <c r="C1068" s="218"/>
      <c r="D1068" s="218"/>
      <c r="E1068" s="218"/>
      <c r="F1068" s="218"/>
      <c r="G1068" s="218"/>
      <c r="H1068" s="218"/>
      <c r="I1068" s="218"/>
      <c r="J1068" s="218"/>
      <c r="K1068" s="218"/>
      <c r="L1068" s="218"/>
    </row>
    <row r="1069" spans="1:12" s="217" customFormat="1" ht="12" x14ac:dyDescent="0.25">
      <c r="A1069" s="218"/>
      <c r="B1069" s="218"/>
      <c r="C1069" s="218"/>
      <c r="D1069" s="218"/>
      <c r="E1069" s="218"/>
      <c r="F1069" s="218"/>
      <c r="G1069" s="218"/>
      <c r="H1069" s="218"/>
      <c r="I1069" s="218"/>
      <c r="J1069" s="218"/>
      <c r="K1069" s="218"/>
      <c r="L1069" s="218"/>
    </row>
    <row r="1070" spans="1:12" s="217" customFormat="1" ht="12" x14ac:dyDescent="0.25">
      <c r="A1070" s="218"/>
      <c r="B1070" s="218"/>
      <c r="C1070" s="218"/>
      <c r="D1070" s="218"/>
      <c r="E1070" s="218"/>
      <c r="F1070" s="218"/>
      <c r="G1070" s="218"/>
      <c r="H1070" s="218"/>
      <c r="I1070" s="218"/>
      <c r="J1070" s="218"/>
      <c r="K1070" s="218"/>
      <c r="L1070" s="218"/>
    </row>
    <row r="1071" spans="1:12" s="217" customFormat="1" ht="12" x14ac:dyDescent="0.25">
      <c r="A1071" s="218"/>
      <c r="B1071" s="218"/>
      <c r="C1071" s="218"/>
      <c r="D1071" s="218"/>
      <c r="E1071" s="218"/>
      <c r="F1071" s="218"/>
      <c r="G1071" s="218"/>
      <c r="H1071" s="218"/>
      <c r="I1071" s="218"/>
      <c r="J1071" s="218"/>
      <c r="K1071" s="218"/>
      <c r="L1071" s="218"/>
    </row>
    <row r="1072" spans="1:12" s="217" customFormat="1" ht="12" x14ac:dyDescent="0.25">
      <c r="A1072" s="218"/>
      <c r="B1072" s="218"/>
      <c r="C1072" s="218"/>
      <c r="D1072" s="218"/>
      <c r="E1072" s="218"/>
      <c r="F1072" s="218"/>
      <c r="G1072" s="218"/>
      <c r="H1072" s="218"/>
      <c r="I1072" s="218"/>
      <c r="J1072" s="218"/>
      <c r="K1072" s="218"/>
      <c r="L1072" s="218"/>
    </row>
    <row r="1073" spans="1:12" s="217" customFormat="1" ht="12" x14ac:dyDescent="0.25">
      <c r="A1073" s="218"/>
      <c r="B1073" s="218"/>
      <c r="C1073" s="218"/>
      <c r="D1073" s="218"/>
      <c r="E1073" s="218"/>
      <c r="F1073" s="218"/>
      <c r="G1073" s="218"/>
      <c r="H1073" s="218"/>
      <c r="I1073" s="218"/>
      <c r="J1073" s="218"/>
      <c r="K1073" s="218"/>
      <c r="L1073" s="218"/>
    </row>
    <row r="1074" spans="1:12" s="217" customFormat="1" ht="12" x14ac:dyDescent="0.25">
      <c r="A1074" s="218"/>
      <c r="B1074" s="218"/>
      <c r="C1074" s="218"/>
      <c r="D1074" s="218"/>
      <c r="E1074" s="218"/>
      <c r="F1074" s="218"/>
      <c r="G1074" s="218"/>
      <c r="H1074" s="218"/>
      <c r="I1074" s="218"/>
      <c r="J1074" s="218"/>
      <c r="K1074" s="218"/>
      <c r="L1074" s="218"/>
    </row>
    <row r="1075" spans="1:12" s="217" customFormat="1" ht="12" x14ac:dyDescent="0.25">
      <c r="A1075" s="218"/>
      <c r="B1075" s="218"/>
      <c r="C1075" s="218"/>
      <c r="D1075" s="218"/>
      <c r="E1075" s="218"/>
      <c r="F1075" s="218"/>
      <c r="G1075" s="218"/>
      <c r="H1075" s="218"/>
      <c r="I1075" s="218"/>
      <c r="J1075" s="218"/>
      <c r="K1075" s="218"/>
      <c r="L1075" s="218"/>
    </row>
    <row r="1076" spans="1:12" s="217" customFormat="1" ht="12" x14ac:dyDescent="0.25">
      <c r="A1076" s="218"/>
      <c r="B1076" s="218"/>
      <c r="C1076" s="218"/>
      <c r="D1076" s="218"/>
      <c r="E1076" s="218"/>
      <c r="F1076" s="218"/>
      <c r="G1076" s="218"/>
      <c r="H1076" s="218"/>
      <c r="I1076" s="218"/>
      <c r="J1076" s="218"/>
      <c r="K1076" s="218"/>
      <c r="L1076" s="218"/>
    </row>
    <row r="1077" spans="1:12" s="217" customFormat="1" ht="12" x14ac:dyDescent="0.25">
      <c r="A1077" s="218"/>
      <c r="B1077" s="218"/>
      <c r="C1077" s="218"/>
      <c r="D1077" s="218"/>
      <c r="E1077" s="218"/>
      <c r="F1077" s="218"/>
      <c r="G1077" s="218"/>
      <c r="H1077" s="218"/>
      <c r="I1077" s="218"/>
      <c r="J1077" s="218"/>
      <c r="K1077" s="218"/>
      <c r="L1077" s="218"/>
    </row>
    <row r="1078" spans="1:12" s="217" customFormat="1" ht="12" x14ac:dyDescent="0.25">
      <c r="A1078" s="218"/>
      <c r="B1078" s="218"/>
      <c r="C1078" s="218"/>
      <c r="D1078" s="218"/>
      <c r="E1078" s="218"/>
      <c r="F1078" s="218"/>
      <c r="G1078" s="218"/>
      <c r="H1078" s="218"/>
      <c r="I1078" s="218"/>
      <c r="J1078" s="218"/>
      <c r="K1078" s="218"/>
      <c r="L1078" s="218"/>
    </row>
    <row r="1079" spans="1:12" s="217" customFormat="1" ht="12" x14ac:dyDescent="0.25">
      <c r="A1079" s="218"/>
      <c r="B1079" s="218"/>
      <c r="C1079" s="218"/>
      <c r="D1079" s="218"/>
      <c r="E1079" s="218"/>
      <c r="F1079" s="218"/>
      <c r="G1079" s="218"/>
      <c r="H1079" s="218"/>
      <c r="I1079" s="218"/>
      <c r="J1079" s="218"/>
      <c r="K1079" s="218"/>
      <c r="L1079" s="218"/>
    </row>
    <row r="1080" spans="1:12" s="217" customFormat="1" ht="12" x14ac:dyDescent="0.25">
      <c r="A1080" s="218"/>
      <c r="B1080" s="218"/>
      <c r="C1080" s="218"/>
      <c r="D1080" s="218"/>
      <c r="E1080" s="218"/>
      <c r="F1080" s="218"/>
      <c r="G1080" s="218"/>
      <c r="H1080" s="218"/>
      <c r="I1080" s="218"/>
      <c r="J1080" s="218"/>
      <c r="K1080" s="218"/>
      <c r="L1080" s="218"/>
    </row>
    <row r="1081" spans="1:12" s="217" customFormat="1" ht="12" x14ac:dyDescent="0.25">
      <c r="A1081" s="218"/>
      <c r="B1081" s="218"/>
      <c r="C1081" s="218"/>
      <c r="D1081" s="218"/>
      <c r="E1081" s="218"/>
      <c r="F1081" s="218"/>
      <c r="G1081" s="218"/>
      <c r="H1081" s="218"/>
      <c r="I1081" s="218"/>
      <c r="J1081" s="218"/>
      <c r="K1081" s="218"/>
      <c r="L1081" s="218"/>
    </row>
    <row r="1082" spans="1:12" s="217" customFormat="1" ht="12" x14ac:dyDescent="0.25">
      <c r="A1082" s="218"/>
      <c r="B1082" s="218"/>
      <c r="C1082" s="218"/>
      <c r="D1082" s="218"/>
      <c r="E1082" s="218"/>
      <c r="F1082" s="218"/>
      <c r="G1082" s="218"/>
      <c r="H1082" s="218"/>
      <c r="I1082" s="218"/>
      <c r="J1082" s="218"/>
      <c r="K1082" s="218"/>
      <c r="L1082" s="218"/>
    </row>
    <row r="1083" spans="1:12" s="217" customFormat="1" ht="12" x14ac:dyDescent="0.25">
      <c r="A1083" s="218"/>
      <c r="B1083" s="218"/>
      <c r="C1083" s="218"/>
      <c r="D1083" s="218"/>
      <c r="E1083" s="218"/>
      <c r="F1083" s="218"/>
      <c r="G1083" s="218"/>
      <c r="H1083" s="218"/>
      <c r="I1083" s="218"/>
      <c r="J1083" s="218"/>
      <c r="K1083" s="218"/>
      <c r="L1083" s="218"/>
    </row>
    <row r="1084" spans="1:12" s="217" customFormat="1" ht="12" x14ac:dyDescent="0.25">
      <c r="A1084" s="218"/>
      <c r="B1084" s="218"/>
      <c r="C1084" s="218"/>
      <c r="D1084" s="218"/>
      <c r="E1084" s="218"/>
      <c r="F1084" s="218"/>
      <c r="G1084" s="218"/>
      <c r="H1084" s="218"/>
      <c r="I1084" s="218"/>
      <c r="J1084" s="218"/>
      <c r="K1084" s="218"/>
      <c r="L1084" s="218"/>
    </row>
    <row r="1085" spans="1:12" s="217" customFormat="1" ht="12" x14ac:dyDescent="0.25">
      <c r="A1085" s="218"/>
      <c r="B1085" s="218"/>
      <c r="C1085" s="218"/>
      <c r="D1085" s="218"/>
      <c r="E1085" s="218"/>
      <c r="F1085" s="218"/>
      <c r="G1085" s="218"/>
      <c r="H1085" s="218"/>
      <c r="I1085" s="218"/>
      <c r="J1085" s="218"/>
      <c r="K1085" s="218"/>
      <c r="L1085" s="218"/>
    </row>
    <row r="1086" spans="1:12" s="217" customFormat="1" ht="12" x14ac:dyDescent="0.25">
      <c r="A1086" s="218"/>
      <c r="B1086" s="218"/>
      <c r="C1086" s="218"/>
      <c r="D1086" s="218"/>
      <c r="E1086" s="218"/>
      <c r="F1086" s="218"/>
      <c r="G1086" s="218"/>
      <c r="H1086" s="218"/>
      <c r="I1086" s="218"/>
      <c r="J1086" s="218"/>
      <c r="K1086" s="218"/>
      <c r="L1086" s="218"/>
    </row>
    <row r="1087" spans="1:12" s="217" customFormat="1" ht="12" x14ac:dyDescent="0.25">
      <c r="A1087" s="218"/>
      <c r="B1087" s="218"/>
      <c r="C1087" s="218"/>
      <c r="D1087" s="218"/>
      <c r="E1087" s="218"/>
      <c r="F1087" s="218"/>
      <c r="G1087" s="218"/>
      <c r="H1087" s="218"/>
      <c r="I1087" s="218"/>
      <c r="J1087" s="218"/>
      <c r="K1087" s="218"/>
      <c r="L1087" s="218"/>
    </row>
    <row r="1088" spans="1:12" s="217" customFormat="1" ht="12" x14ac:dyDescent="0.25">
      <c r="A1088" s="218"/>
      <c r="B1088" s="218"/>
      <c r="C1088" s="218"/>
      <c r="D1088" s="218"/>
      <c r="E1088" s="218"/>
      <c r="F1088" s="218"/>
      <c r="G1088" s="218"/>
      <c r="H1088" s="218"/>
      <c r="I1088" s="218"/>
      <c r="J1088" s="218"/>
      <c r="K1088" s="218"/>
      <c r="L1088" s="218"/>
    </row>
    <row r="1089" spans="1:12" s="217" customFormat="1" ht="12" x14ac:dyDescent="0.25">
      <c r="A1089" s="218"/>
      <c r="B1089" s="218"/>
      <c r="C1089" s="218"/>
      <c r="D1089" s="218"/>
      <c r="E1089" s="218"/>
      <c r="F1089" s="218"/>
      <c r="G1089" s="218"/>
      <c r="H1089" s="218"/>
      <c r="I1089" s="218"/>
      <c r="J1089" s="218"/>
      <c r="K1089" s="218"/>
      <c r="L1089" s="218"/>
    </row>
    <row r="1090" spans="1:12" s="217" customFormat="1" ht="12" x14ac:dyDescent="0.25">
      <c r="A1090" s="218"/>
      <c r="B1090" s="218"/>
      <c r="C1090" s="218"/>
      <c r="D1090" s="218"/>
      <c r="E1090" s="218"/>
      <c r="F1090" s="218"/>
      <c r="G1090" s="218"/>
      <c r="H1090" s="218"/>
      <c r="I1090" s="218"/>
      <c r="J1090" s="218"/>
      <c r="K1090" s="218"/>
      <c r="L1090" s="218"/>
    </row>
    <row r="1091" spans="1:12" s="217" customFormat="1" ht="12" x14ac:dyDescent="0.25">
      <c r="A1091" s="218"/>
      <c r="B1091" s="218"/>
      <c r="C1091" s="218"/>
      <c r="D1091" s="218"/>
      <c r="E1091" s="218"/>
      <c r="F1091" s="218"/>
      <c r="G1091" s="218"/>
      <c r="H1091" s="218"/>
      <c r="I1091" s="218"/>
      <c r="J1091" s="218"/>
      <c r="K1091" s="218"/>
      <c r="L1091" s="218"/>
    </row>
    <row r="1092" spans="1:12" s="217" customFormat="1" ht="12" x14ac:dyDescent="0.25">
      <c r="A1092" s="218"/>
      <c r="B1092" s="218"/>
      <c r="C1092" s="218"/>
      <c r="D1092" s="218"/>
      <c r="E1092" s="218"/>
      <c r="F1092" s="218"/>
      <c r="G1092" s="218"/>
      <c r="H1092" s="218"/>
      <c r="I1092" s="218"/>
      <c r="J1092" s="218"/>
      <c r="K1092" s="218"/>
      <c r="L1092" s="218"/>
    </row>
    <row r="1093" spans="1:12" s="217" customFormat="1" ht="12" x14ac:dyDescent="0.25">
      <c r="A1093" s="218"/>
      <c r="B1093" s="218"/>
      <c r="C1093" s="218"/>
      <c r="D1093" s="218"/>
      <c r="E1093" s="218"/>
      <c r="F1093" s="218"/>
      <c r="G1093" s="218"/>
      <c r="H1093" s="218"/>
      <c r="I1093" s="218"/>
      <c r="J1093" s="218"/>
      <c r="K1093" s="218"/>
      <c r="L1093" s="218"/>
    </row>
    <row r="1094" spans="1:12" s="217" customFormat="1" ht="12" x14ac:dyDescent="0.25">
      <c r="A1094" s="218"/>
      <c r="B1094" s="218"/>
      <c r="C1094" s="218"/>
      <c r="D1094" s="218"/>
      <c r="E1094" s="218"/>
      <c r="F1094" s="218"/>
      <c r="G1094" s="218"/>
      <c r="H1094" s="218"/>
      <c r="I1094" s="218"/>
      <c r="J1094" s="218"/>
      <c r="K1094" s="218"/>
      <c r="L1094" s="218"/>
    </row>
    <row r="1095" spans="1:12" s="217" customFormat="1" ht="12" x14ac:dyDescent="0.25">
      <c r="A1095" s="218"/>
      <c r="B1095" s="218"/>
      <c r="C1095" s="218"/>
      <c r="D1095" s="218"/>
      <c r="E1095" s="218"/>
      <c r="F1095" s="218"/>
      <c r="G1095" s="218"/>
      <c r="H1095" s="218"/>
      <c r="I1095" s="218"/>
      <c r="J1095" s="218"/>
      <c r="K1095" s="218"/>
      <c r="L1095" s="218"/>
    </row>
    <row r="1096" spans="1:12" s="217" customFormat="1" ht="12" x14ac:dyDescent="0.25">
      <c r="A1096" s="218"/>
      <c r="B1096" s="218"/>
      <c r="C1096" s="218"/>
      <c r="D1096" s="218"/>
      <c r="E1096" s="218"/>
      <c r="F1096" s="218"/>
      <c r="G1096" s="218"/>
      <c r="H1096" s="218"/>
      <c r="I1096" s="218"/>
      <c r="J1096" s="218"/>
      <c r="K1096" s="218"/>
      <c r="L1096" s="218"/>
    </row>
    <row r="1097" spans="1:12" s="217" customFormat="1" ht="12" x14ac:dyDescent="0.25">
      <c r="A1097" s="218"/>
      <c r="B1097" s="218"/>
      <c r="C1097" s="218"/>
      <c r="D1097" s="218"/>
      <c r="E1097" s="218"/>
      <c r="F1097" s="218"/>
      <c r="G1097" s="218"/>
      <c r="H1097" s="218"/>
      <c r="I1097" s="218"/>
      <c r="J1097" s="218"/>
      <c r="K1097" s="218"/>
      <c r="L1097" s="218"/>
    </row>
    <row r="1098" spans="1:12" s="217" customFormat="1" ht="12" x14ac:dyDescent="0.25">
      <c r="A1098" s="218"/>
      <c r="B1098" s="218"/>
      <c r="C1098" s="218"/>
      <c r="D1098" s="218"/>
      <c r="E1098" s="218"/>
      <c r="F1098" s="218"/>
      <c r="G1098" s="218"/>
      <c r="H1098" s="218"/>
      <c r="I1098" s="218"/>
      <c r="J1098" s="218"/>
      <c r="K1098" s="218"/>
      <c r="L1098" s="218"/>
    </row>
    <row r="1099" spans="1:12" s="217" customFormat="1" ht="12" x14ac:dyDescent="0.25">
      <c r="A1099" s="218"/>
      <c r="B1099" s="218"/>
      <c r="C1099" s="218"/>
      <c r="D1099" s="218"/>
      <c r="E1099" s="218"/>
      <c r="F1099" s="218"/>
      <c r="G1099" s="218"/>
      <c r="H1099" s="218"/>
      <c r="I1099" s="218"/>
      <c r="J1099" s="218"/>
      <c r="K1099" s="218"/>
      <c r="L1099" s="218"/>
    </row>
    <row r="1100" spans="1:12" s="217" customFormat="1" ht="12" x14ac:dyDescent="0.25">
      <c r="A1100" s="218"/>
      <c r="B1100" s="218"/>
      <c r="C1100" s="218"/>
      <c r="D1100" s="218"/>
      <c r="E1100" s="218"/>
      <c r="F1100" s="218"/>
      <c r="G1100" s="218"/>
      <c r="H1100" s="218"/>
      <c r="I1100" s="218"/>
      <c r="J1100" s="218"/>
      <c r="K1100" s="218"/>
      <c r="L1100" s="218"/>
    </row>
    <row r="1101" spans="1:12" s="217" customFormat="1" ht="12" x14ac:dyDescent="0.25">
      <c r="A1101" s="218"/>
      <c r="B1101" s="218"/>
      <c r="C1101" s="218"/>
      <c r="D1101" s="218"/>
      <c r="E1101" s="218"/>
      <c r="F1101" s="218"/>
      <c r="G1101" s="218"/>
      <c r="H1101" s="218"/>
      <c r="I1101" s="218"/>
      <c r="J1101" s="218"/>
      <c r="K1101" s="218"/>
      <c r="L1101" s="218"/>
    </row>
    <row r="1102" spans="1:12" s="217" customFormat="1" ht="12" x14ac:dyDescent="0.25">
      <c r="A1102" s="218"/>
      <c r="B1102" s="218"/>
      <c r="C1102" s="218"/>
      <c r="D1102" s="218"/>
      <c r="E1102" s="218"/>
      <c r="F1102" s="218"/>
      <c r="G1102" s="218"/>
      <c r="H1102" s="218"/>
      <c r="I1102" s="218"/>
      <c r="J1102" s="218"/>
      <c r="K1102" s="218"/>
      <c r="L1102" s="218"/>
    </row>
    <row r="1103" spans="1:12" s="217" customFormat="1" ht="12" x14ac:dyDescent="0.25">
      <c r="A1103" s="218"/>
      <c r="B1103" s="218"/>
      <c r="C1103" s="218"/>
      <c r="D1103" s="218"/>
      <c r="E1103" s="218"/>
      <c r="F1103" s="218"/>
      <c r="G1103" s="218"/>
      <c r="H1103" s="218"/>
      <c r="I1103" s="218"/>
      <c r="J1103" s="218"/>
      <c r="K1103" s="218"/>
      <c r="L1103" s="218"/>
    </row>
    <row r="1104" spans="1:12" s="217" customFormat="1" ht="12" x14ac:dyDescent="0.25">
      <c r="A1104" s="218"/>
      <c r="B1104" s="218"/>
      <c r="C1104" s="218"/>
      <c r="D1104" s="218"/>
      <c r="E1104" s="218"/>
      <c r="F1104" s="218"/>
      <c r="G1104" s="218"/>
      <c r="H1104" s="218"/>
      <c r="I1104" s="218"/>
      <c r="J1104" s="218"/>
      <c r="K1104" s="218"/>
      <c r="L1104" s="218"/>
    </row>
    <row r="1105" spans="1:12" s="217" customFormat="1" ht="12" x14ac:dyDescent="0.25">
      <c r="A1105" s="218"/>
      <c r="B1105" s="218"/>
      <c r="C1105" s="218"/>
      <c r="D1105" s="218"/>
      <c r="E1105" s="218"/>
      <c r="F1105" s="218"/>
      <c r="G1105" s="218"/>
      <c r="H1105" s="218"/>
      <c r="I1105" s="218"/>
      <c r="J1105" s="218"/>
      <c r="K1105" s="218"/>
      <c r="L1105" s="218"/>
    </row>
    <row r="1106" spans="1:12" s="217" customFormat="1" ht="12" x14ac:dyDescent="0.25">
      <c r="A1106" s="218"/>
      <c r="B1106" s="218"/>
      <c r="C1106" s="218"/>
      <c r="D1106" s="218"/>
      <c r="E1106" s="218"/>
      <c r="F1106" s="218"/>
      <c r="G1106" s="218"/>
      <c r="H1106" s="218"/>
      <c r="I1106" s="218"/>
      <c r="J1106" s="218"/>
      <c r="K1106" s="218"/>
      <c r="L1106" s="218"/>
    </row>
    <row r="1107" spans="1:12" s="217" customFormat="1" ht="12" x14ac:dyDescent="0.25">
      <c r="A1107" s="218"/>
      <c r="B1107" s="218"/>
      <c r="C1107" s="218"/>
      <c r="D1107" s="218"/>
      <c r="E1107" s="218"/>
      <c r="F1107" s="218"/>
      <c r="G1107" s="218"/>
      <c r="H1107" s="218"/>
      <c r="I1107" s="218"/>
      <c r="J1107" s="218"/>
      <c r="K1107" s="218"/>
      <c r="L1107" s="218"/>
    </row>
    <row r="1108" spans="1:12" s="217" customFormat="1" ht="12" x14ac:dyDescent="0.25">
      <c r="A1108" s="218"/>
      <c r="B1108" s="218"/>
      <c r="C1108" s="218"/>
      <c r="D1108" s="218"/>
      <c r="E1108" s="218"/>
      <c r="F1108" s="218"/>
      <c r="G1108" s="218"/>
      <c r="H1108" s="218"/>
      <c r="I1108" s="218"/>
      <c r="J1108" s="218"/>
      <c r="K1108" s="218"/>
      <c r="L1108" s="218"/>
    </row>
    <row r="1109" spans="1:12" s="217" customFormat="1" ht="12" x14ac:dyDescent="0.25">
      <c r="A1109" s="218"/>
      <c r="B1109" s="218"/>
      <c r="C1109" s="218"/>
      <c r="D1109" s="218"/>
      <c r="E1109" s="218"/>
      <c r="F1109" s="218"/>
      <c r="G1109" s="218"/>
      <c r="H1109" s="218"/>
      <c r="I1109" s="218"/>
      <c r="J1109" s="218"/>
      <c r="K1109" s="218"/>
      <c r="L1109" s="218"/>
    </row>
    <row r="1110" spans="1:12" s="217" customFormat="1" ht="12" x14ac:dyDescent="0.25">
      <c r="A1110" s="218"/>
      <c r="B1110" s="218"/>
      <c r="C1110" s="218"/>
      <c r="D1110" s="218"/>
      <c r="E1110" s="218"/>
      <c r="F1110" s="218"/>
      <c r="G1110" s="218"/>
      <c r="H1110" s="218"/>
      <c r="I1110" s="218"/>
      <c r="J1110" s="218"/>
      <c r="K1110" s="218"/>
      <c r="L1110" s="218"/>
    </row>
    <row r="1111" spans="1:12" s="217" customFormat="1" ht="12" x14ac:dyDescent="0.25">
      <c r="A1111" s="218"/>
      <c r="B1111" s="218"/>
      <c r="C1111" s="218"/>
      <c r="D1111" s="218"/>
      <c r="E1111" s="218"/>
      <c r="F1111" s="218"/>
      <c r="G1111" s="218"/>
      <c r="H1111" s="218"/>
      <c r="I1111" s="218"/>
      <c r="J1111" s="218"/>
      <c r="K1111" s="218"/>
      <c r="L1111" s="218"/>
    </row>
    <row r="1112" spans="1:12" s="217" customFormat="1" ht="12" x14ac:dyDescent="0.25">
      <c r="A1112" s="218"/>
      <c r="B1112" s="218"/>
      <c r="C1112" s="218"/>
      <c r="D1112" s="218"/>
      <c r="E1112" s="218"/>
      <c r="F1112" s="218"/>
      <c r="G1112" s="218"/>
      <c r="H1112" s="218"/>
      <c r="I1112" s="218"/>
      <c r="J1112" s="218"/>
      <c r="K1112" s="218"/>
      <c r="L1112" s="218"/>
    </row>
    <row r="1113" spans="1:12" s="217" customFormat="1" ht="12" x14ac:dyDescent="0.25">
      <c r="A1113" s="218"/>
      <c r="B1113" s="218"/>
      <c r="C1113" s="218"/>
      <c r="D1113" s="218"/>
      <c r="E1113" s="218"/>
      <c r="F1113" s="218"/>
      <c r="G1113" s="218"/>
      <c r="H1113" s="218"/>
      <c r="I1113" s="218"/>
      <c r="J1113" s="218"/>
      <c r="K1113" s="218"/>
      <c r="L1113" s="218"/>
    </row>
    <row r="1114" spans="1:12" s="217" customFormat="1" ht="12" x14ac:dyDescent="0.25">
      <c r="A1114" s="218"/>
      <c r="B1114" s="218"/>
      <c r="C1114" s="218"/>
      <c r="D1114" s="218"/>
      <c r="E1114" s="218"/>
      <c r="F1114" s="218"/>
      <c r="G1114" s="218"/>
      <c r="H1114" s="218"/>
      <c r="I1114" s="218"/>
      <c r="J1114" s="218"/>
      <c r="K1114" s="218"/>
      <c r="L1114" s="218"/>
    </row>
    <row r="1115" spans="1:12" s="217" customFormat="1" ht="12" x14ac:dyDescent="0.25">
      <c r="A1115" s="218"/>
      <c r="B1115" s="218"/>
      <c r="C1115" s="218"/>
      <c r="D1115" s="218"/>
      <c r="E1115" s="218"/>
      <c r="F1115" s="218"/>
      <c r="G1115" s="218"/>
      <c r="H1115" s="218"/>
      <c r="I1115" s="218"/>
      <c r="J1115" s="218"/>
      <c r="K1115" s="218"/>
      <c r="L1115" s="218"/>
    </row>
    <row r="1116" spans="1:12" s="217" customFormat="1" ht="12" x14ac:dyDescent="0.25">
      <c r="A1116" s="218"/>
      <c r="B1116" s="218"/>
      <c r="C1116" s="218"/>
      <c r="D1116" s="218"/>
      <c r="E1116" s="218"/>
      <c r="F1116" s="218"/>
      <c r="G1116" s="218"/>
      <c r="H1116" s="218"/>
      <c r="I1116" s="218"/>
      <c r="J1116" s="218"/>
      <c r="K1116" s="218"/>
      <c r="L1116" s="218"/>
    </row>
    <row r="1117" spans="1:12" s="217" customFormat="1" ht="12" x14ac:dyDescent="0.25">
      <c r="A1117" s="218"/>
      <c r="B1117" s="218"/>
      <c r="C1117" s="218"/>
      <c r="D1117" s="218"/>
      <c r="E1117" s="218"/>
      <c r="F1117" s="218"/>
      <c r="G1117" s="218"/>
      <c r="H1117" s="218"/>
      <c r="I1117" s="218"/>
      <c r="J1117" s="218"/>
      <c r="K1117" s="218"/>
      <c r="L1117" s="218"/>
    </row>
    <row r="1118" spans="1:12" s="217" customFormat="1" ht="12" x14ac:dyDescent="0.25">
      <c r="A1118" s="218"/>
      <c r="B1118" s="218"/>
      <c r="C1118" s="218"/>
      <c r="D1118" s="218"/>
      <c r="E1118" s="218"/>
      <c r="F1118" s="218"/>
      <c r="G1118" s="218"/>
      <c r="H1118" s="218"/>
      <c r="I1118" s="218"/>
      <c r="J1118" s="218"/>
      <c r="K1118" s="218"/>
      <c r="L1118" s="218"/>
    </row>
    <row r="1119" spans="1:12" s="217" customFormat="1" ht="12" x14ac:dyDescent="0.25">
      <c r="A1119" s="218"/>
      <c r="B1119" s="218"/>
      <c r="C1119" s="218"/>
      <c r="D1119" s="218"/>
      <c r="E1119" s="218"/>
      <c r="F1119" s="218"/>
      <c r="G1119" s="218"/>
      <c r="H1119" s="218"/>
      <c r="I1119" s="218"/>
      <c r="J1119" s="218"/>
      <c r="K1119" s="218"/>
      <c r="L1119" s="218"/>
    </row>
    <row r="1120" spans="1:12" s="217" customFormat="1" ht="12" x14ac:dyDescent="0.25">
      <c r="A1120" s="218"/>
      <c r="B1120" s="218"/>
      <c r="C1120" s="218"/>
      <c r="D1120" s="218"/>
      <c r="E1120" s="218"/>
      <c r="F1120" s="218"/>
      <c r="G1120" s="218"/>
      <c r="H1120" s="218"/>
      <c r="I1120" s="218"/>
      <c r="J1120" s="218"/>
      <c r="K1120" s="218"/>
      <c r="L1120" s="218"/>
    </row>
    <row r="1121" spans="1:12" s="217" customFormat="1" ht="12" x14ac:dyDescent="0.25">
      <c r="A1121" s="218"/>
      <c r="B1121" s="218"/>
      <c r="C1121" s="218"/>
      <c r="D1121" s="218"/>
      <c r="E1121" s="218"/>
      <c r="F1121" s="218"/>
      <c r="G1121" s="218"/>
      <c r="H1121" s="218"/>
      <c r="I1121" s="218"/>
      <c r="J1121" s="218"/>
      <c r="K1121" s="218"/>
      <c r="L1121" s="218"/>
    </row>
    <row r="1122" spans="1:12" s="217" customFormat="1" ht="12" x14ac:dyDescent="0.25">
      <c r="A1122" s="218"/>
      <c r="B1122" s="218"/>
      <c r="C1122" s="218"/>
      <c r="D1122" s="218"/>
      <c r="E1122" s="218"/>
      <c r="F1122" s="218"/>
      <c r="G1122" s="218"/>
      <c r="H1122" s="218"/>
      <c r="I1122" s="218"/>
      <c r="J1122" s="218"/>
      <c r="K1122" s="218"/>
      <c r="L1122" s="218"/>
    </row>
    <row r="1123" spans="1:12" s="217" customFormat="1" ht="12" x14ac:dyDescent="0.25">
      <c r="A1123" s="218"/>
      <c r="B1123" s="218"/>
      <c r="C1123" s="218"/>
      <c r="D1123" s="218"/>
      <c r="E1123" s="218"/>
      <c r="F1123" s="218"/>
      <c r="G1123" s="218"/>
      <c r="H1123" s="218"/>
      <c r="I1123" s="218"/>
      <c r="J1123" s="218"/>
      <c r="K1123" s="218"/>
      <c r="L1123" s="218"/>
    </row>
    <row r="1124" spans="1:12" s="217" customFormat="1" ht="12" x14ac:dyDescent="0.25">
      <c r="A1124" s="218"/>
      <c r="B1124" s="218"/>
      <c r="C1124" s="218"/>
      <c r="D1124" s="218"/>
      <c r="E1124" s="218"/>
      <c r="F1124" s="218"/>
      <c r="G1124" s="218"/>
      <c r="H1124" s="218"/>
      <c r="I1124" s="218"/>
      <c r="J1124" s="218"/>
      <c r="K1124" s="218"/>
      <c r="L1124" s="218"/>
    </row>
    <row r="1125" spans="1:12" s="217" customFormat="1" ht="12" x14ac:dyDescent="0.25">
      <c r="A1125" s="218"/>
      <c r="B1125" s="218"/>
      <c r="C1125" s="218"/>
      <c r="D1125" s="218"/>
      <c r="E1125" s="218"/>
      <c r="F1125" s="218"/>
      <c r="G1125" s="218"/>
      <c r="H1125" s="218"/>
      <c r="I1125" s="218"/>
      <c r="J1125" s="218"/>
      <c r="K1125" s="218"/>
      <c r="L1125" s="218"/>
    </row>
    <row r="1126" spans="1:12" s="217" customFormat="1" ht="12" x14ac:dyDescent="0.25">
      <c r="A1126" s="218"/>
      <c r="B1126" s="218"/>
      <c r="C1126" s="218"/>
      <c r="D1126" s="218"/>
      <c r="E1126" s="218"/>
      <c r="F1126" s="218"/>
      <c r="G1126" s="218"/>
      <c r="H1126" s="218"/>
      <c r="I1126" s="218"/>
      <c r="J1126" s="218"/>
      <c r="K1126" s="218"/>
      <c r="L1126" s="218"/>
    </row>
    <row r="1127" spans="1:12" s="217" customFormat="1" ht="12" x14ac:dyDescent="0.25">
      <c r="A1127" s="218"/>
      <c r="B1127" s="218"/>
      <c r="C1127" s="218"/>
      <c r="D1127" s="218"/>
      <c r="E1127" s="218"/>
      <c r="F1127" s="218"/>
      <c r="G1127" s="218"/>
      <c r="H1127" s="218"/>
      <c r="I1127" s="218"/>
      <c r="J1127" s="218"/>
      <c r="K1127" s="218"/>
      <c r="L1127" s="218"/>
    </row>
    <row r="1128" spans="1:12" s="217" customFormat="1" ht="12" x14ac:dyDescent="0.25">
      <c r="A1128" s="218"/>
      <c r="B1128" s="218"/>
      <c r="C1128" s="218"/>
      <c r="D1128" s="218"/>
      <c r="E1128" s="218"/>
      <c r="F1128" s="218"/>
      <c r="G1128" s="218"/>
      <c r="H1128" s="218"/>
      <c r="I1128" s="218"/>
      <c r="J1128" s="218"/>
      <c r="K1128" s="218"/>
      <c r="L1128" s="218"/>
    </row>
    <row r="1129" spans="1:12" s="217" customFormat="1" ht="12" x14ac:dyDescent="0.25">
      <c r="A1129" s="218"/>
      <c r="B1129" s="218"/>
      <c r="C1129" s="218"/>
      <c r="D1129" s="218"/>
      <c r="E1129" s="218"/>
      <c r="F1129" s="218"/>
      <c r="G1129" s="218"/>
      <c r="H1129" s="218"/>
      <c r="I1129" s="218"/>
      <c r="J1129" s="218"/>
      <c r="K1129" s="218"/>
      <c r="L1129" s="218"/>
    </row>
    <row r="1130" spans="1:12" s="217" customFormat="1" ht="12" x14ac:dyDescent="0.25">
      <c r="A1130" s="218"/>
      <c r="B1130" s="218"/>
      <c r="C1130" s="218"/>
      <c r="D1130" s="218"/>
      <c r="E1130" s="218"/>
      <c r="F1130" s="218"/>
      <c r="G1130" s="218"/>
      <c r="H1130" s="218"/>
      <c r="I1130" s="218"/>
      <c r="J1130" s="218"/>
      <c r="K1130" s="218"/>
      <c r="L1130" s="218"/>
    </row>
    <row r="1131" spans="1:12" s="217" customFormat="1" ht="12" x14ac:dyDescent="0.25">
      <c r="A1131" s="218"/>
      <c r="B1131" s="218"/>
      <c r="C1131" s="218"/>
      <c r="D1131" s="218"/>
      <c r="E1131" s="218"/>
      <c r="F1131" s="218"/>
      <c r="G1131" s="218"/>
      <c r="H1131" s="218"/>
      <c r="I1131" s="218"/>
      <c r="J1131" s="218"/>
      <c r="K1131" s="218"/>
      <c r="L1131" s="218"/>
    </row>
    <row r="1132" spans="1:12" s="217" customFormat="1" ht="12" x14ac:dyDescent="0.25">
      <c r="A1132" s="218"/>
      <c r="B1132" s="218"/>
      <c r="C1132" s="218"/>
      <c r="D1132" s="218"/>
      <c r="E1132" s="218"/>
      <c r="F1132" s="218"/>
      <c r="G1132" s="218"/>
      <c r="H1132" s="218"/>
      <c r="I1132" s="218"/>
      <c r="J1132" s="218"/>
      <c r="K1132" s="218"/>
      <c r="L1132" s="218"/>
    </row>
    <row r="1133" spans="1:12" s="217" customFormat="1" ht="12" x14ac:dyDescent="0.25">
      <c r="A1133" s="218"/>
      <c r="B1133" s="218"/>
      <c r="C1133" s="218"/>
      <c r="D1133" s="218"/>
      <c r="E1133" s="218"/>
      <c r="F1133" s="218"/>
      <c r="G1133" s="218"/>
      <c r="H1133" s="218"/>
      <c r="I1133" s="218"/>
      <c r="J1133" s="218"/>
      <c r="K1133" s="218"/>
      <c r="L1133" s="218"/>
    </row>
    <row r="1134" spans="1:12" s="217" customFormat="1" ht="12" x14ac:dyDescent="0.25">
      <c r="A1134" s="218"/>
      <c r="B1134" s="218"/>
      <c r="C1134" s="218"/>
      <c r="D1134" s="218"/>
      <c r="E1134" s="218"/>
      <c r="F1134" s="218"/>
      <c r="G1134" s="218"/>
      <c r="H1134" s="218"/>
      <c r="I1134" s="218"/>
      <c r="J1134" s="218"/>
      <c r="K1134" s="218"/>
      <c r="L1134" s="218"/>
    </row>
    <row r="1135" spans="1:12" s="217" customFormat="1" ht="12" x14ac:dyDescent="0.25">
      <c r="A1135" s="218"/>
      <c r="B1135" s="218"/>
      <c r="C1135" s="218"/>
      <c r="D1135" s="218"/>
      <c r="E1135" s="218"/>
      <c r="F1135" s="218"/>
      <c r="G1135" s="218"/>
      <c r="H1135" s="218"/>
      <c r="I1135" s="218"/>
      <c r="J1135" s="218"/>
      <c r="K1135" s="218"/>
      <c r="L1135" s="218"/>
    </row>
    <row r="1136" spans="1:12" s="217" customFormat="1" ht="12" x14ac:dyDescent="0.25">
      <c r="A1136" s="218"/>
      <c r="B1136" s="218"/>
      <c r="C1136" s="218"/>
      <c r="D1136" s="218"/>
      <c r="E1136" s="218"/>
      <c r="F1136" s="218"/>
      <c r="G1136" s="218"/>
      <c r="H1136" s="218"/>
      <c r="I1136" s="218"/>
      <c r="J1136" s="218"/>
      <c r="K1136" s="218"/>
      <c r="L1136" s="218"/>
    </row>
    <row r="1137" spans="1:12" s="217" customFormat="1" ht="12" x14ac:dyDescent="0.25">
      <c r="A1137" s="218"/>
      <c r="B1137" s="218"/>
      <c r="C1137" s="218"/>
      <c r="D1137" s="218"/>
      <c r="E1137" s="218"/>
      <c r="F1137" s="218"/>
      <c r="G1137" s="218"/>
      <c r="H1137" s="218"/>
      <c r="I1137" s="218"/>
      <c r="J1137" s="218"/>
      <c r="K1137" s="218"/>
      <c r="L1137" s="218"/>
    </row>
    <row r="1138" spans="1:12" s="217" customFormat="1" ht="12" x14ac:dyDescent="0.25">
      <c r="A1138" s="218"/>
      <c r="B1138" s="218"/>
      <c r="C1138" s="218"/>
      <c r="D1138" s="218"/>
      <c r="E1138" s="218"/>
      <c r="F1138" s="218"/>
      <c r="G1138" s="218"/>
      <c r="H1138" s="218"/>
      <c r="I1138" s="218"/>
      <c r="J1138" s="218"/>
      <c r="K1138" s="218"/>
      <c r="L1138" s="218"/>
    </row>
    <row r="1139" spans="1:12" s="217" customFormat="1" ht="12" x14ac:dyDescent="0.25">
      <c r="A1139" s="218"/>
      <c r="B1139" s="218"/>
      <c r="C1139" s="218"/>
      <c r="D1139" s="218"/>
      <c r="E1139" s="218"/>
      <c r="F1139" s="218"/>
      <c r="G1139" s="218"/>
      <c r="H1139" s="218"/>
      <c r="I1139" s="218"/>
      <c r="J1139" s="218"/>
      <c r="K1139" s="218"/>
      <c r="L1139" s="218"/>
    </row>
    <row r="1140" spans="1:12" s="217" customFormat="1" ht="12" x14ac:dyDescent="0.25">
      <c r="A1140" s="218"/>
      <c r="B1140" s="218"/>
      <c r="C1140" s="218"/>
      <c r="D1140" s="218"/>
      <c r="E1140" s="218"/>
      <c r="F1140" s="218"/>
      <c r="G1140" s="218"/>
      <c r="H1140" s="218"/>
      <c r="I1140" s="218"/>
      <c r="J1140" s="218"/>
      <c r="K1140" s="218"/>
      <c r="L1140" s="218"/>
    </row>
    <row r="1141" spans="1:12" s="217" customFormat="1" ht="12" x14ac:dyDescent="0.25">
      <c r="A1141" s="218"/>
      <c r="B1141" s="218"/>
      <c r="C1141" s="218"/>
      <c r="D1141" s="218"/>
      <c r="E1141" s="218"/>
      <c r="F1141" s="218"/>
      <c r="G1141" s="218"/>
      <c r="H1141" s="218"/>
      <c r="I1141" s="218"/>
      <c r="J1141" s="218"/>
      <c r="K1141" s="218"/>
      <c r="L1141" s="218"/>
    </row>
    <row r="1142" spans="1:12" s="217" customFormat="1" ht="12" x14ac:dyDescent="0.25">
      <c r="A1142" s="218"/>
      <c r="B1142" s="218"/>
      <c r="C1142" s="218"/>
      <c r="D1142" s="218"/>
      <c r="E1142" s="218"/>
      <c r="F1142" s="218"/>
      <c r="G1142" s="218"/>
      <c r="H1142" s="218"/>
      <c r="I1142" s="218"/>
      <c r="J1142" s="218"/>
      <c r="K1142" s="218"/>
      <c r="L1142" s="218"/>
    </row>
    <row r="1143" spans="1:12" s="217" customFormat="1" ht="12" x14ac:dyDescent="0.25">
      <c r="A1143" s="218"/>
      <c r="B1143" s="218"/>
      <c r="C1143" s="218"/>
      <c r="D1143" s="218"/>
      <c r="E1143" s="218"/>
      <c r="F1143" s="218"/>
      <c r="G1143" s="218"/>
      <c r="H1143" s="218"/>
      <c r="I1143" s="218"/>
      <c r="J1143" s="218"/>
      <c r="K1143" s="218"/>
      <c r="L1143" s="218"/>
    </row>
    <row r="1144" spans="1:12" s="217" customFormat="1" ht="12" x14ac:dyDescent="0.25">
      <c r="A1144" s="218"/>
      <c r="B1144" s="218"/>
      <c r="C1144" s="218"/>
      <c r="D1144" s="218"/>
      <c r="E1144" s="218"/>
      <c r="F1144" s="218"/>
      <c r="G1144" s="218"/>
      <c r="H1144" s="218"/>
      <c r="I1144" s="218"/>
      <c r="J1144" s="218"/>
      <c r="K1144" s="218"/>
      <c r="L1144" s="218"/>
    </row>
    <row r="1145" spans="1:12" s="217" customFormat="1" ht="12" x14ac:dyDescent="0.25">
      <c r="A1145" s="218"/>
      <c r="B1145" s="218"/>
      <c r="C1145" s="218"/>
      <c r="D1145" s="218"/>
      <c r="E1145" s="218"/>
      <c r="F1145" s="218"/>
      <c r="G1145" s="218"/>
      <c r="H1145" s="218"/>
      <c r="I1145" s="218"/>
      <c r="J1145" s="218"/>
      <c r="K1145" s="218"/>
      <c r="L1145" s="218"/>
    </row>
    <row r="1146" spans="1:12" s="217" customFormat="1" ht="12" x14ac:dyDescent="0.25">
      <c r="A1146" s="218"/>
      <c r="B1146" s="218"/>
      <c r="C1146" s="218"/>
      <c r="D1146" s="218"/>
      <c r="E1146" s="218"/>
      <c r="F1146" s="218"/>
      <c r="G1146" s="218"/>
      <c r="H1146" s="218"/>
      <c r="I1146" s="218"/>
      <c r="J1146" s="218"/>
      <c r="K1146" s="218"/>
      <c r="L1146" s="218"/>
    </row>
    <row r="1147" spans="1:12" s="217" customFormat="1" ht="12" x14ac:dyDescent="0.25">
      <c r="A1147" s="218"/>
      <c r="B1147" s="218"/>
      <c r="C1147" s="218"/>
      <c r="D1147" s="218"/>
      <c r="E1147" s="218"/>
      <c r="F1147" s="218"/>
      <c r="G1147" s="218"/>
      <c r="H1147" s="218"/>
      <c r="I1147" s="218"/>
      <c r="J1147" s="218"/>
      <c r="K1147" s="218"/>
      <c r="L1147" s="218"/>
    </row>
    <row r="1148" spans="1:12" s="217" customFormat="1" ht="12" x14ac:dyDescent="0.25">
      <c r="A1148" s="218"/>
      <c r="B1148" s="218"/>
      <c r="C1148" s="218"/>
      <c r="D1148" s="218"/>
      <c r="E1148" s="218"/>
      <c r="F1148" s="218"/>
      <c r="G1148" s="218"/>
      <c r="H1148" s="218"/>
      <c r="I1148" s="218"/>
      <c r="J1148" s="218"/>
      <c r="K1148" s="218"/>
      <c r="L1148" s="218"/>
    </row>
    <row r="1149" spans="1:12" s="217" customFormat="1" ht="12" x14ac:dyDescent="0.25">
      <c r="A1149" s="218"/>
      <c r="B1149" s="218"/>
      <c r="C1149" s="218"/>
      <c r="D1149" s="218"/>
      <c r="E1149" s="218"/>
      <c r="F1149" s="218"/>
      <c r="G1149" s="218"/>
      <c r="H1149" s="218"/>
      <c r="I1149" s="218"/>
      <c r="J1149" s="218"/>
      <c r="K1149" s="218"/>
      <c r="L1149" s="218"/>
    </row>
    <row r="1150" spans="1:12" s="217" customFormat="1" ht="12" x14ac:dyDescent="0.25">
      <c r="A1150" s="218"/>
      <c r="B1150" s="218"/>
      <c r="C1150" s="218"/>
      <c r="D1150" s="218"/>
      <c r="E1150" s="218"/>
      <c r="F1150" s="218"/>
      <c r="G1150" s="218"/>
      <c r="H1150" s="218"/>
      <c r="I1150" s="218"/>
      <c r="J1150" s="218"/>
      <c r="K1150" s="218"/>
      <c r="L1150" s="218"/>
    </row>
    <row r="1151" spans="1:12" s="217" customFormat="1" ht="12" x14ac:dyDescent="0.25">
      <c r="A1151" s="218"/>
      <c r="B1151" s="218"/>
      <c r="C1151" s="218"/>
      <c r="D1151" s="218"/>
      <c r="E1151" s="218"/>
      <c r="F1151" s="218"/>
      <c r="G1151" s="218"/>
      <c r="H1151" s="218"/>
      <c r="I1151" s="218"/>
      <c r="J1151" s="218"/>
      <c r="K1151" s="218"/>
      <c r="L1151" s="218"/>
    </row>
    <row r="1152" spans="1:12" s="217" customFormat="1" ht="12" x14ac:dyDescent="0.25">
      <c r="A1152" s="218"/>
      <c r="B1152" s="218"/>
      <c r="C1152" s="218"/>
      <c r="D1152" s="218"/>
      <c r="E1152" s="218"/>
      <c r="F1152" s="218"/>
      <c r="G1152" s="218"/>
      <c r="H1152" s="218"/>
      <c r="I1152" s="218"/>
      <c r="J1152" s="218"/>
      <c r="K1152" s="218"/>
      <c r="L1152" s="218"/>
    </row>
    <row r="1153" spans="1:12" s="217" customFormat="1" ht="12" x14ac:dyDescent="0.25">
      <c r="A1153" s="218"/>
      <c r="B1153" s="218"/>
      <c r="C1153" s="218"/>
      <c r="D1153" s="218"/>
      <c r="E1153" s="218"/>
      <c r="F1153" s="218"/>
      <c r="G1153" s="218"/>
      <c r="H1153" s="218"/>
      <c r="I1153" s="218"/>
      <c r="J1153" s="218"/>
      <c r="K1153" s="218"/>
      <c r="L1153" s="218"/>
    </row>
    <row r="1154" spans="1:12" s="217" customFormat="1" ht="12" x14ac:dyDescent="0.25">
      <c r="A1154" s="218"/>
      <c r="B1154" s="218"/>
      <c r="C1154" s="218"/>
      <c r="D1154" s="218"/>
      <c r="E1154" s="218"/>
      <c r="F1154" s="218"/>
      <c r="G1154" s="218"/>
      <c r="H1154" s="218"/>
      <c r="I1154" s="218"/>
      <c r="J1154" s="218"/>
      <c r="K1154" s="218"/>
      <c r="L1154" s="218"/>
    </row>
    <row r="1155" spans="1:12" s="217" customFormat="1" ht="12" x14ac:dyDescent="0.25">
      <c r="A1155" s="218"/>
      <c r="B1155" s="218"/>
      <c r="C1155" s="218"/>
      <c r="D1155" s="218"/>
      <c r="E1155" s="218"/>
      <c r="F1155" s="218"/>
      <c r="G1155" s="218"/>
      <c r="H1155" s="218"/>
      <c r="I1155" s="218"/>
      <c r="J1155" s="218"/>
      <c r="K1155" s="218"/>
      <c r="L1155" s="218"/>
    </row>
    <row r="1156" spans="1:12" s="217" customFormat="1" ht="12" x14ac:dyDescent="0.25">
      <c r="A1156" s="218"/>
      <c r="B1156" s="218"/>
      <c r="C1156" s="218"/>
      <c r="D1156" s="218"/>
      <c r="E1156" s="218"/>
      <c r="F1156" s="218"/>
      <c r="G1156" s="218"/>
      <c r="H1156" s="218"/>
      <c r="I1156" s="218"/>
      <c r="J1156" s="218"/>
      <c r="K1156" s="218"/>
      <c r="L1156" s="218"/>
    </row>
    <row r="1157" spans="1:12" s="217" customFormat="1" ht="12" x14ac:dyDescent="0.25">
      <c r="A1157" s="218"/>
      <c r="B1157" s="218"/>
      <c r="C1157" s="218"/>
      <c r="D1157" s="218"/>
      <c r="E1157" s="218"/>
      <c r="F1157" s="218"/>
      <c r="G1157" s="218"/>
      <c r="H1157" s="218"/>
      <c r="I1157" s="218"/>
      <c r="J1157" s="218"/>
      <c r="K1157" s="218"/>
      <c r="L1157" s="218"/>
    </row>
    <row r="1158" spans="1:12" s="217" customFormat="1" ht="12" x14ac:dyDescent="0.25">
      <c r="A1158" s="218"/>
      <c r="B1158" s="218"/>
      <c r="C1158" s="218"/>
      <c r="D1158" s="218"/>
      <c r="E1158" s="218"/>
      <c r="F1158" s="218"/>
      <c r="G1158" s="218"/>
      <c r="H1158" s="218"/>
      <c r="I1158" s="218"/>
      <c r="J1158" s="218"/>
      <c r="K1158" s="218"/>
      <c r="L1158" s="218"/>
    </row>
    <row r="1159" spans="1:12" s="217" customFormat="1" ht="12" x14ac:dyDescent="0.25">
      <c r="A1159" s="218"/>
      <c r="B1159" s="218"/>
      <c r="C1159" s="218"/>
      <c r="D1159" s="218"/>
      <c r="E1159" s="218"/>
      <c r="F1159" s="218"/>
      <c r="G1159" s="218"/>
      <c r="H1159" s="218"/>
      <c r="I1159" s="218"/>
      <c r="J1159" s="218"/>
      <c r="K1159" s="218"/>
      <c r="L1159" s="218"/>
    </row>
    <row r="1160" spans="1:12" s="217" customFormat="1" ht="12" x14ac:dyDescent="0.25">
      <c r="A1160" s="218"/>
      <c r="B1160" s="218"/>
      <c r="C1160" s="218"/>
      <c r="D1160" s="218"/>
      <c r="E1160" s="218"/>
      <c r="F1160" s="218"/>
      <c r="G1160" s="218"/>
      <c r="H1160" s="218"/>
      <c r="I1160" s="218"/>
      <c r="J1160" s="218"/>
      <c r="K1160" s="218"/>
      <c r="L1160" s="218"/>
    </row>
    <row r="1161" spans="1:12" s="217" customFormat="1" ht="12" x14ac:dyDescent="0.25">
      <c r="A1161" s="218"/>
      <c r="B1161" s="218"/>
      <c r="C1161" s="218"/>
      <c r="D1161" s="218"/>
      <c r="E1161" s="218"/>
      <c r="F1161" s="218"/>
      <c r="G1161" s="218"/>
      <c r="H1161" s="218"/>
      <c r="I1161" s="218"/>
      <c r="J1161" s="218"/>
      <c r="K1161" s="218"/>
      <c r="L1161" s="218"/>
    </row>
    <row r="1162" spans="1:12" s="217" customFormat="1" ht="12" x14ac:dyDescent="0.25">
      <c r="A1162" s="218"/>
      <c r="B1162" s="218"/>
      <c r="C1162" s="218"/>
      <c r="D1162" s="218"/>
      <c r="E1162" s="218"/>
      <c r="F1162" s="218"/>
      <c r="G1162" s="218"/>
      <c r="H1162" s="218"/>
      <c r="I1162" s="218"/>
      <c r="J1162" s="218"/>
      <c r="K1162" s="218"/>
      <c r="L1162" s="218"/>
    </row>
    <row r="1163" spans="1:12" s="217" customFormat="1" ht="12" x14ac:dyDescent="0.25">
      <c r="A1163" s="218"/>
      <c r="B1163" s="218"/>
      <c r="C1163" s="218"/>
      <c r="D1163" s="218"/>
      <c r="E1163" s="218"/>
      <c r="F1163" s="218"/>
      <c r="G1163" s="218"/>
      <c r="H1163" s="218"/>
      <c r="I1163" s="218"/>
      <c r="J1163" s="218"/>
      <c r="K1163" s="218"/>
      <c r="L1163" s="218"/>
    </row>
    <row r="1164" spans="1:12" s="217" customFormat="1" ht="12" x14ac:dyDescent="0.25">
      <c r="A1164" s="218"/>
      <c r="B1164" s="218"/>
      <c r="C1164" s="218"/>
      <c r="D1164" s="218"/>
      <c r="E1164" s="218"/>
      <c r="F1164" s="218"/>
      <c r="G1164" s="218"/>
      <c r="H1164" s="218"/>
      <c r="I1164" s="218"/>
      <c r="J1164" s="218"/>
      <c r="K1164" s="218"/>
      <c r="L1164" s="218"/>
    </row>
    <row r="1165" spans="1:12" s="217" customFormat="1" ht="12" x14ac:dyDescent="0.25">
      <c r="A1165" s="218"/>
      <c r="B1165" s="218"/>
      <c r="C1165" s="218"/>
      <c r="D1165" s="218"/>
      <c r="E1165" s="218"/>
      <c r="F1165" s="218"/>
      <c r="G1165" s="218"/>
      <c r="H1165" s="218"/>
      <c r="I1165" s="218"/>
      <c r="J1165" s="218"/>
      <c r="K1165" s="218"/>
      <c r="L1165" s="218"/>
    </row>
    <row r="1166" spans="1:12" s="217" customFormat="1" ht="12" x14ac:dyDescent="0.25">
      <c r="A1166" s="218"/>
      <c r="B1166" s="218"/>
      <c r="C1166" s="218"/>
      <c r="D1166" s="218"/>
      <c r="E1166" s="218"/>
      <c r="F1166" s="218"/>
      <c r="G1166" s="218"/>
      <c r="H1166" s="218"/>
      <c r="I1166" s="218"/>
      <c r="J1166" s="218"/>
      <c r="K1166" s="218"/>
      <c r="L1166" s="218"/>
    </row>
    <row r="1167" spans="1:12" s="217" customFormat="1" ht="12" x14ac:dyDescent="0.25">
      <c r="A1167" s="218"/>
      <c r="B1167" s="218"/>
      <c r="C1167" s="218"/>
      <c r="D1167" s="218"/>
      <c r="E1167" s="218"/>
      <c r="F1167" s="218"/>
      <c r="G1167" s="218"/>
      <c r="H1167" s="218"/>
      <c r="I1167" s="218"/>
      <c r="J1167" s="218"/>
      <c r="K1167" s="218"/>
      <c r="L1167" s="218"/>
    </row>
    <row r="1168" spans="1:12" s="217" customFormat="1" ht="12" x14ac:dyDescent="0.25">
      <c r="A1168" s="218"/>
      <c r="B1168" s="218"/>
      <c r="C1168" s="218"/>
      <c r="D1168" s="218"/>
      <c r="E1168" s="218"/>
      <c r="F1168" s="218"/>
      <c r="G1168" s="218"/>
      <c r="H1168" s="218"/>
      <c r="I1168" s="218"/>
      <c r="J1168" s="218"/>
      <c r="K1168" s="218"/>
      <c r="L1168" s="218"/>
    </row>
    <row r="1169" spans="1:12" s="217" customFormat="1" ht="12" x14ac:dyDescent="0.25">
      <c r="A1169" s="218"/>
      <c r="B1169" s="218"/>
      <c r="C1169" s="218"/>
      <c r="D1169" s="218"/>
      <c r="E1169" s="218"/>
      <c r="F1169" s="218"/>
      <c r="G1169" s="218"/>
      <c r="H1169" s="218"/>
      <c r="I1169" s="218"/>
      <c r="J1169" s="218"/>
      <c r="K1169" s="218"/>
      <c r="L1169" s="218"/>
    </row>
    <row r="1170" spans="1:12" s="217" customFormat="1" ht="12" x14ac:dyDescent="0.25">
      <c r="A1170" s="218"/>
      <c r="B1170" s="218"/>
      <c r="C1170" s="218"/>
      <c r="D1170" s="218"/>
      <c r="E1170" s="218"/>
      <c r="F1170" s="218"/>
      <c r="G1170" s="218"/>
      <c r="H1170" s="218"/>
      <c r="I1170" s="218"/>
      <c r="J1170" s="218"/>
      <c r="K1170" s="218"/>
      <c r="L1170" s="218"/>
    </row>
    <row r="1171" spans="1:12" s="217" customFormat="1" ht="12" x14ac:dyDescent="0.25">
      <c r="A1171" s="218"/>
      <c r="B1171" s="218"/>
      <c r="C1171" s="218"/>
      <c r="D1171" s="218"/>
      <c r="E1171" s="218"/>
      <c r="F1171" s="218"/>
      <c r="G1171" s="218"/>
      <c r="H1171" s="218"/>
      <c r="I1171" s="218"/>
      <c r="J1171" s="218"/>
      <c r="K1171" s="218"/>
      <c r="L1171" s="218"/>
    </row>
    <row r="1172" spans="1:12" s="217" customFormat="1" ht="12" x14ac:dyDescent="0.25">
      <c r="A1172" s="218"/>
      <c r="B1172" s="218"/>
      <c r="C1172" s="218"/>
      <c r="D1172" s="218"/>
      <c r="E1172" s="218"/>
      <c r="F1172" s="218"/>
      <c r="G1172" s="218"/>
      <c r="H1172" s="218"/>
      <c r="I1172" s="218"/>
      <c r="J1172" s="218"/>
      <c r="K1172" s="218"/>
      <c r="L1172" s="218"/>
    </row>
    <row r="1173" spans="1:12" s="217" customFormat="1" ht="12" x14ac:dyDescent="0.25">
      <c r="A1173" s="218"/>
      <c r="B1173" s="218"/>
      <c r="C1173" s="218"/>
      <c r="D1173" s="218"/>
      <c r="E1173" s="218"/>
      <c r="F1173" s="218"/>
      <c r="G1173" s="218"/>
      <c r="H1173" s="218"/>
      <c r="I1173" s="218"/>
      <c r="J1173" s="218"/>
      <c r="K1173" s="218"/>
      <c r="L1173" s="218"/>
    </row>
    <row r="1174" spans="1:12" s="217" customFormat="1" ht="12" x14ac:dyDescent="0.25">
      <c r="A1174" s="218"/>
      <c r="B1174" s="218"/>
      <c r="C1174" s="218"/>
      <c r="D1174" s="218"/>
      <c r="E1174" s="218"/>
      <c r="F1174" s="218"/>
      <c r="G1174" s="218"/>
      <c r="H1174" s="218"/>
      <c r="I1174" s="218"/>
      <c r="J1174" s="218"/>
      <c r="K1174" s="218"/>
      <c r="L1174" s="218"/>
    </row>
    <row r="1175" spans="1:12" s="217" customFormat="1" ht="12" x14ac:dyDescent="0.25">
      <c r="A1175" s="218"/>
      <c r="B1175" s="218"/>
      <c r="C1175" s="218"/>
      <c r="D1175" s="218"/>
      <c r="E1175" s="218"/>
      <c r="F1175" s="218"/>
      <c r="G1175" s="218"/>
      <c r="H1175" s="218"/>
      <c r="I1175" s="218"/>
      <c r="J1175" s="218"/>
      <c r="K1175" s="218"/>
      <c r="L1175" s="218"/>
    </row>
    <row r="1176" spans="1:12" s="217" customFormat="1" ht="12" x14ac:dyDescent="0.25">
      <c r="A1176" s="218"/>
      <c r="B1176" s="218"/>
      <c r="C1176" s="218"/>
      <c r="D1176" s="218"/>
      <c r="E1176" s="218"/>
      <c r="F1176" s="218"/>
      <c r="G1176" s="218"/>
      <c r="H1176" s="218"/>
      <c r="I1176" s="218"/>
      <c r="J1176" s="218"/>
      <c r="K1176" s="218"/>
      <c r="L1176" s="218"/>
    </row>
    <row r="1177" spans="1:12" s="217" customFormat="1" ht="12" x14ac:dyDescent="0.25">
      <c r="A1177" s="218"/>
      <c r="B1177" s="218"/>
      <c r="C1177" s="218"/>
      <c r="D1177" s="218"/>
      <c r="E1177" s="218"/>
      <c r="F1177" s="218"/>
      <c r="G1177" s="218"/>
      <c r="H1177" s="218"/>
      <c r="I1177" s="218"/>
      <c r="J1177" s="218"/>
      <c r="K1177" s="218"/>
      <c r="L1177" s="218"/>
    </row>
    <row r="1178" spans="1:12" s="217" customFormat="1" ht="12" x14ac:dyDescent="0.25">
      <c r="A1178" s="218"/>
      <c r="B1178" s="218"/>
      <c r="C1178" s="218"/>
      <c r="D1178" s="218"/>
      <c r="E1178" s="218"/>
      <c r="F1178" s="218"/>
      <c r="G1178" s="218"/>
      <c r="H1178" s="218"/>
      <c r="I1178" s="218"/>
      <c r="J1178" s="218"/>
      <c r="K1178" s="218"/>
      <c r="L1178" s="218"/>
    </row>
    <row r="1179" spans="1:12" s="217" customFormat="1" ht="12" x14ac:dyDescent="0.25">
      <c r="A1179" s="218"/>
      <c r="B1179" s="218"/>
      <c r="C1179" s="218"/>
      <c r="D1179" s="218"/>
      <c r="E1179" s="218"/>
      <c r="F1179" s="218"/>
      <c r="G1179" s="218"/>
      <c r="H1179" s="218"/>
      <c r="I1179" s="218"/>
      <c r="J1179" s="218"/>
      <c r="K1179" s="218"/>
      <c r="L1179" s="218"/>
    </row>
    <row r="1180" spans="1:12" s="217" customFormat="1" ht="12" x14ac:dyDescent="0.25">
      <c r="A1180" s="218"/>
      <c r="B1180" s="218"/>
      <c r="C1180" s="218"/>
      <c r="D1180" s="218"/>
      <c r="E1180" s="218"/>
      <c r="F1180" s="218"/>
      <c r="G1180" s="218"/>
      <c r="H1180" s="218"/>
      <c r="I1180" s="218"/>
      <c r="J1180" s="218"/>
      <c r="K1180" s="218"/>
      <c r="L1180" s="218"/>
    </row>
    <row r="1181" spans="1:12" s="217" customFormat="1" ht="12" x14ac:dyDescent="0.25">
      <c r="A1181" s="218"/>
      <c r="B1181" s="218"/>
      <c r="C1181" s="218"/>
      <c r="D1181" s="218"/>
      <c r="E1181" s="218"/>
      <c r="F1181" s="218"/>
      <c r="G1181" s="218"/>
      <c r="H1181" s="218"/>
      <c r="I1181" s="218"/>
      <c r="J1181" s="218"/>
      <c r="K1181" s="218"/>
      <c r="L1181" s="218"/>
    </row>
    <row r="1182" spans="1:12" s="217" customFormat="1" ht="12" x14ac:dyDescent="0.25">
      <c r="A1182" s="218"/>
      <c r="B1182" s="218"/>
      <c r="C1182" s="218"/>
      <c r="D1182" s="218"/>
      <c r="E1182" s="218"/>
      <c r="F1182" s="218"/>
      <c r="G1182" s="218"/>
      <c r="H1182" s="218"/>
      <c r="I1182" s="218"/>
      <c r="J1182" s="218"/>
      <c r="K1182" s="218"/>
      <c r="L1182" s="218"/>
    </row>
    <row r="1183" spans="1:12" s="217" customFormat="1" ht="12" x14ac:dyDescent="0.25">
      <c r="A1183" s="218"/>
      <c r="B1183" s="218"/>
      <c r="C1183" s="218"/>
      <c r="D1183" s="218"/>
      <c r="E1183" s="218"/>
      <c r="F1183" s="218"/>
      <c r="G1183" s="218"/>
      <c r="H1183" s="218"/>
      <c r="I1183" s="218"/>
      <c r="J1183" s="218"/>
      <c r="K1183" s="218"/>
      <c r="L1183" s="218"/>
    </row>
    <row r="1184" spans="1:12" s="217" customFormat="1" ht="12" x14ac:dyDescent="0.25">
      <c r="A1184" s="218"/>
      <c r="B1184" s="218"/>
      <c r="C1184" s="218"/>
      <c r="D1184" s="218"/>
      <c r="E1184" s="218"/>
      <c r="F1184" s="218"/>
      <c r="G1184" s="218"/>
      <c r="H1184" s="218"/>
      <c r="I1184" s="218"/>
      <c r="J1184" s="218"/>
      <c r="K1184" s="218"/>
      <c r="L1184" s="218"/>
    </row>
    <row r="1185" spans="1:12" s="217" customFormat="1" ht="12" x14ac:dyDescent="0.25">
      <c r="A1185" s="218"/>
      <c r="B1185" s="218"/>
      <c r="C1185" s="218"/>
      <c r="D1185" s="218"/>
      <c r="E1185" s="218"/>
      <c r="F1185" s="218"/>
      <c r="G1185" s="218"/>
      <c r="H1185" s="218"/>
      <c r="I1185" s="218"/>
      <c r="J1185" s="218"/>
      <c r="K1185" s="218"/>
      <c r="L1185" s="218"/>
    </row>
    <row r="1186" spans="1:12" s="217" customFormat="1" ht="12" x14ac:dyDescent="0.25">
      <c r="A1186" s="218"/>
      <c r="B1186" s="218"/>
      <c r="C1186" s="218"/>
      <c r="D1186" s="218"/>
      <c r="E1186" s="218"/>
      <c r="F1186" s="218"/>
      <c r="G1186" s="218"/>
      <c r="H1186" s="218"/>
      <c r="I1186" s="218"/>
      <c r="J1186" s="218"/>
      <c r="K1186" s="218"/>
      <c r="L1186" s="218"/>
    </row>
    <row r="1187" spans="1:12" s="217" customFormat="1" ht="12" x14ac:dyDescent="0.25">
      <c r="A1187" s="218"/>
      <c r="B1187" s="218"/>
      <c r="C1187" s="218"/>
      <c r="D1187" s="218"/>
      <c r="E1187" s="218"/>
      <c r="F1187" s="218"/>
      <c r="G1187" s="218"/>
      <c r="H1187" s="218"/>
      <c r="I1187" s="218"/>
      <c r="J1187" s="218"/>
      <c r="K1187" s="218"/>
      <c r="L1187" s="218"/>
    </row>
    <row r="1188" spans="1:12" s="217" customFormat="1" ht="12" x14ac:dyDescent="0.25">
      <c r="A1188" s="218"/>
      <c r="B1188" s="218"/>
      <c r="C1188" s="218"/>
      <c r="D1188" s="218"/>
      <c r="E1188" s="218"/>
      <c r="F1188" s="218"/>
      <c r="G1188" s="218"/>
      <c r="H1188" s="218"/>
      <c r="I1188" s="218"/>
      <c r="J1188" s="218"/>
      <c r="K1188" s="218"/>
      <c r="L1188" s="218"/>
    </row>
    <row r="1189" spans="1:12" s="217" customFormat="1" ht="12" x14ac:dyDescent="0.25">
      <c r="A1189" s="218"/>
      <c r="B1189" s="218"/>
      <c r="C1189" s="218"/>
      <c r="D1189" s="218"/>
      <c r="E1189" s="218"/>
      <c r="F1189" s="218"/>
      <c r="G1189" s="218"/>
      <c r="H1189" s="218"/>
      <c r="I1189" s="218"/>
      <c r="J1189" s="218"/>
      <c r="K1189" s="218"/>
      <c r="L1189" s="218"/>
    </row>
    <row r="1190" spans="1:12" s="217" customFormat="1" ht="12" x14ac:dyDescent="0.25">
      <c r="A1190" s="218"/>
      <c r="B1190" s="218"/>
      <c r="C1190" s="218"/>
      <c r="D1190" s="218"/>
      <c r="E1190" s="218"/>
      <c r="F1190" s="218"/>
      <c r="G1190" s="218"/>
      <c r="H1190" s="218"/>
      <c r="I1190" s="218"/>
      <c r="J1190" s="218"/>
      <c r="K1190" s="218"/>
      <c r="L1190" s="218"/>
    </row>
    <row r="1191" spans="1:12" s="217" customFormat="1" ht="12" x14ac:dyDescent="0.25">
      <c r="A1191" s="218"/>
      <c r="B1191" s="218"/>
      <c r="C1191" s="218"/>
      <c r="D1191" s="218"/>
      <c r="E1191" s="218"/>
      <c r="F1191" s="218"/>
      <c r="G1191" s="218"/>
      <c r="H1191" s="218"/>
      <c r="I1191" s="218"/>
      <c r="J1191" s="218"/>
      <c r="K1191" s="218"/>
      <c r="L1191" s="218"/>
    </row>
    <row r="1192" spans="1:12" s="217" customFormat="1" ht="12" x14ac:dyDescent="0.25">
      <c r="A1192" s="218"/>
      <c r="B1192" s="218"/>
      <c r="C1192" s="218"/>
      <c r="D1192" s="218"/>
      <c r="E1192" s="218"/>
      <c r="F1192" s="218"/>
      <c r="G1192" s="218"/>
      <c r="H1192" s="218"/>
      <c r="I1192" s="218"/>
      <c r="J1192" s="218"/>
      <c r="K1192" s="218"/>
      <c r="L1192" s="218"/>
    </row>
    <row r="1193" spans="1:12" s="217" customFormat="1" ht="12" x14ac:dyDescent="0.25">
      <c r="A1193" s="218"/>
      <c r="B1193" s="218"/>
      <c r="C1193" s="218"/>
      <c r="D1193" s="218"/>
      <c r="E1193" s="218"/>
      <c r="F1193" s="218"/>
      <c r="G1193" s="218"/>
      <c r="H1193" s="218"/>
      <c r="I1193" s="218"/>
      <c r="J1193" s="218"/>
      <c r="K1193" s="218"/>
      <c r="L1193" s="218"/>
    </row>
    <row r="1194" spans="1:12" s="217" customFormat="1" ht="12" x14ac:dyDescent="0.25">
      <c r="A1194" s="218"/>
      <c r="B1194" s="218"/>
      <c r="C1194" s="218"/>
      <c r="D1194" s="218"/>
      <c r="E1194" s="218"/>
      <c r="F1194" s="218"/>
      <c r="G1194" s="218"/>
      <c r="H1194" s="218"/>
      <c r="I1194" s="218"/>
      <c r="J1194" s="218"/>
      <c r="K1194" s="218"/>
      <c r="L1194" s="218"/>
    </row>
    <row r="1195" spans="1:12" s="217" customFormat="1" ht="12" x14ac:dyDescent="0.25">
      <c r="A1195" s="218"/>
      <c r="B1195" s="218"/>
      <c r="C1195" s="218"/>
      <c r="D1195" s="218"/>
      <c r="E1195" s="218"/>
      <c r="F1195" s="218"/>
      <c r="G1195" s="218"/>
      <c r="H1195" s="218"/>
      <c r="I1195" s="218"/>
      <c r="J1195" s="218"/>
      <c r="K1195" s="218"/>
      <c r="L1195" s="218"/>
    </row>
    <row r="1196" spans="1:12" s="217" customFormat="1" ht="12" x14ac:dyDescent="0.25">
      <c r="A1196" s="218"/>
      <c r="B1196" s="218"/>
      <c r="C1196" s="218"/>
      <c r="D1196" s="218"/>
      <c r="E1196" s="218"/>
      <c r="F1196" s="218"/>
      <c r="G1196" s="218"/>
      <c r="H1196" s="218"/>
      <c r="I1196" s="218"/>
      <c r="J1196" s="218"/>
      <c r="K1196" s="218"/>
      <c r="L1196" s="218"/>
    </row>
    <row r="1197" spans="1:12" s="217" customFormat="1" ht="12" x14ac:dyDescent="0.25">
      <c r="A1197" s="218"/>
      <c r="B1197" s="218"/>
      <c r="C1197" s="218"/>
      <c r="D1197" s="218"/>
      <c r="E1197" s="218"/>
      <c r="F1197" s="218"/>
      <c r="G1197" s="218"/>
      <c r="H1197" s="218"/>
      <c r="I1197" s="218"/>
      <c r="J1197" s="218"/>
      <c r="K1197" s="218"/>
      <c r="L1197" s="218"/>
    </row>
    <row r="1198" spans="1:12" s="217" customFormat="1" ht="12" x14ac:dyDescent="0.25">
      <c r="A1198" s="218"/>
      <c r="B1198" s="218"/>
      <c r="C1198" s="218"/>
      <c r="D1198" s="218"/>
      <c r="E1198" s="218"/>
      <c r="F1198" s="218"/>
      <c r="G1198" s="218"/>
      <c r="H1198" s="218"/>
      <c r="I1198" s="218"/>
      <c r="J1198" s="218"/>
      <c r="K1198" s="218"/>
      <c r="L1198" s="218"/>
    </row>
    <row r="1199" spans="1:12" s="217" customFormat="1" ht="12" x14ac:dyDescent="0.25">
      <c r="A1199" s="218"/>
      <c r="B1199" s="218"/>
      <c r="C1199" s="218"/>
      <c r="D1199" s="218"/>
      <c r="E1199" s="218"/>
      <c r="F1199" s="218"/>
      <c r="G1199" s="218"/>
      <c r="H1199" s="218"/>
      <c r="I1199" s="218"/>
      <c r="J1199" s="218"/>
      <c r="K1199" s="218"/>
      <c r="L1199" s="218"/>
    </row>
    <row r="1200" spans="1:12" s="217" customFormat="1" ht="12" x14ac:dyDescent="0.25">
      <c r="A1200" s="218"/>
      <c r="B1200" s="218"/>
      <c r="C1200" s="218"/>
      <c r="D1200" s="218"/>
      <c r="E1200" s="218"/>
      <c r="F1200" s="218"/>
      <c r="G1200" s="218"/>
      <c r="H1200" s="218"/>
      <c r="I1200" s="218"/>
      <c r="J1200" s="218"/>
      <c r="K1200" s="218"/>
      <c r="L1200" s="218"/>
    </row>
    <row r="1201" spans="1:12" s="217" customFormat="1" ht="12" x14ac:dyDescent="0.25">
      <c r="A1201" s="218"/>
      <c r="B1201" s="218"/>
      <c r="C1201" s="218"/>
      <c r="D1201" s="218"/>
      <c r="E1201" s="218"/>
      <c r="F1201" s="218"/>
      <c r="G1201" s="218"/>
      <c r="H1201" s="218"/>
      <c r="I1201" s="218"/>
      <c r="J1201" s="218"/>
      <c r="K1201" s="218"/>
      <c r="L1201" s="218"/>
    </row>
    <row r="1202" spans="1:12" s="217" customFormat="1" ht="12" x14ac:dyDescent="0.25">
      <c r="A1202" s="218"/>
      <c r="B1202" s="218"/>
      <c r="C1202" s="218"/>
      <c r="D1202" s="218"/>
      <c r="E1202" s="218"/>
      <c r="F1202" s="218"/>
      <c r="G1202" s="218"/>
      <c r="H1202" s="218"/>
      <c r="I1202" s="218"/>
      <c r="J1202" s="218"/>
      <c r="K1202" s="218"/>
      <c r="L1202" s="218"/>
    </row>
    <row r="1203" spans="1:12" s="217" customFormat="1" ht="12" x14ac:dyDescent="0.25">
      <c r="A1203" s="218"/>
      <c r="B1203" s="218"/>
      <c r="C1203" s="218"/>
      <c r="D1203" s="218"/>
      <c r="E1203" s="218"/>
      <c r="F1203" s="218"/>
      <c r="G1203" s="218"/>
      <c r="H1203" s="218"/>
      <c r="I1203" s="218"/>
      <c r="J1203" s="218"/>
      <c r="K1203" s="218"/>
      <c r="L1203" s="218"/>
    </row>
    <row r="1204" spans="1:12" s="217" customFormat="1" ht="12" x14ac:dyDescent="0.25">
      <c r="A1204" s="218"/>
      <c r="B1204" s="218"/>
      <c r="C1204" s="218"/>
      <c r="D1204" s="218"/>
      <c r="E1204" s="218"/>
      <c r="F1204" s="218"/>
      <c r="G1204" s="218"/>
      <c r="H1204" s="218"/>
      <c r="I1204" s="218"/>
      <c r="J1204" s="218"/>
      <c r="K1204" s="218"/>
      <c r="L1204" s="218"/>
    </row>
    <row r="1205" spans="1:12" s="217" customFormat="1" ht="12" x14ac:dyDescent="0.25">
      <c r="A1205" s="218"/>
      <c r="B1205" s="218"/>
      <c r="C1205" s="218"/>
      <c r="D1205" s="218"/>
      <c r="E1205" s="218"/>
      <c r="F1205" s="218"/>
      <c r="G1205" s="218"/>
      <c r="H1205" s="218"/>
      <c r="I1205" s="218"/>
      <c r="J1205" s="218"/>
      <c r="K1205" s="218"/>
      <c r="L1205" s="218"/>
    </row>
    <row r="1206" spans="1:12" s="217" customFormat="1" ht="12" x14ac:dyDescent="0.25">
      <c r="A1206" s="218"/>
      <c r="B1206" s="218"/>
      <c r="C1206" s="218"/>
      <c r="D1206" s="218"/>
      <c r="E1206" s="218"/>
      <c r="F1206" s="218"/>
      <c r="G1206" s="218"/>
      <c r="H1206" s="218"/>
      <c r="I1206" s="218"/>
      <c r="J1206" s="218"/>
      <c r="K1206" s="218"/>
      <c r="L1206" s="218"/>
    </row>
    <row r="1207" spans="1:12" s="217" customFormat="1" ht="12" x14ac:dyDescent="0.25">
      <c r="A1207" s="218"/>
      <c r="B1207" s="218"/>
      <c r="C1207" s="218"/>
      <c r="D1207" s="218"/>
      <c r="E1207" s="218"/>
      <c r="F1207" s="218"/>
      <c r="G1207" s="218"/>
      <c r="H1207" s="218"/>
      <c r="I1207" s="218"/>
      <c r="J1207" s="218"/>
      <c r="K1207" s="218"/>
      <c r="L1207" s="218"/>
    </row>
    <row r="1208" spans="1:12" s="217" customFormat="1" ht="12" x14ac:dyDescent="0.25">
      <c r="A1208" s="218"/>
      <c r="B1208" s="218"/>
      <c r="C1208" s="218"/>
      <c r="D1208" s="218"/>
      <c r="E1208" s="218"/>
      <c r="F1208" s="218"/>
      <c r="G1208" s="218"/>
      <c r="H1208" s="218"/>
      <c r="I1208" s="218"/>
      <c r="J1208" s="218"/>
      <c r="K1208" s="218"/>
      <c r="L1208" s="218"/>
    </row>
    <row r="1209" spans="1:12" s="217" customFormat="1" ht="12" x14ac:dyDescent="0.25">
      <c r="A1209" s="218"/>
      <c r="B1209" s="218"/>
      <c r="C1209" s="218"/>
      <c r="D1209" s="218"/>
      <c r="E1209" s="218"/>
      <c r="F1209" s="218"/>
      <c r="G1209" s="218"/>
      <c r="H1209" s="218"/>
      <c r="I1209" s="218"/>
      <c r="J1209" s="218"/>
      <c r="K1209" s="218"/>
      <c r="L1209" s="218"/>
    </row>
    <row r="1210" spans="1:12" s="217" customFormat="1" ht="12" x14ac:dyDescent="0.25">
      <c r="A1210" s="218"/>
      <c r="B1210" s="218"/>
      <c r="C1210" s="218"/>
      <c r="D1210" s="218"/>
      <c r="E1210" s="218"/>
      <c r="F1210" s="218"/>
      <c r="G1210" s="218"/>
      <c r="H1210" s="218"/>
      <c r="I1210" s="218"/>
      <c r="J1210" s="218"/>
      <c r="K1210" s="218"/>
      <c r="L1210" s="218"/>
    </row>
    <row r="1211" spans="1:12" s="217" customFormat="1" ht="12" x14ac:dyDescent="0.25">
      <c r="A1211" s="218"/>
      <c r="B1211" s="218"/>
      <c r="C1211" s="218"/>
      <c r="D1211" s="218"/>
      <c r="E1211" s="218"/>
      <c r="F1211" s="218"/>
      <c r="G1211" s="218"/>
      <c r="H1211" s="218"/>
      <c r="I1211" s="218"/>
      <c r="J1211" s="218"/>
      <c r="K1211" s="218"/>
      <c r="L1211" s="218"/>
    </row>
    <row r="1212" spans="1:12" s="217" customFormat="1" ht="12" x14ac:dyDescent="0.25">
      <c r="A1212" s="218"/>
      <c r="B1212" s="218"/>
      <c r="C1212" s="218"/>
      <c r="D1212" s="218"/>
      <c r="E1212" s="218"/>
      <c r="F1212" s="218"/>
      <c r="G1212" s="218"/>
      <c r="H1212" s="218"/>
      <c r="I1212" s="218"/>
      <c r="J1212" s="218"/>
      <c r="K1212" s="218"/>
      <c r="L1212" s="218"/>
    </row>
    <row r="1213" spans="1:12" s="217" customFormat="1" ht="12" x14ac:dyDescent="0.25">
      <c r="A1213" s="218"/>
      <c r="B1213" s="218"/>
      <c r="C1213" s="218"/>
      <c r="D1213" s="218"/>
      <c r="E1213" s="218"/>
      <c r="F1213" s="218"/>
      <c r="G1213" s="218"/>
      <c r="H1213" s="218"/>
      <c r="I1213" s="218"/>
      <c r="J1213" s="218"/>
      <c r="K1213" s="218"/>
      <c r="L1213" s="218"/>
    </row>
    <row r="1214" spans="1:12" s="217" customFormat="1" ht="12" x14ac:dyDescent="0.25">
      <c r="A1214" s="218"/>
      <c r="B1214" s="218"/>
      <c r="C1214" s="218"/>
      <c r="D1214" s="218"/>
      <c r="E1214" s="218"/>
      <c r="F1214" s="218"/>
      <c r="G1214" s="218"/>
      <c r="H1214" s="218"/>
      <c r="I1214" s="218"/>
      <c r="J1214" s="218"/>
      <c r="K1214" s="218"/>
      <c r="L1214" s="218"/>
    </row>
    <row r="1215" spans="1:12" s="217" customFormat="1" ht="12" x14ac:dyDescent="0.25">
      <c r="A1215" s="218"/>
      <c r="B1215" s="218"/>
      <c r="C1215" s="218"/>
      <c r="D1215" s="218"/>
      <c r="E1215" s="218"/>
      <c r="F1215" s="218"/>
      <c r="G1215" s="218"/>
      <c r="H1215" s="218"/>
      <c r="I1215" s="218"/>
      <c r="J1215" s="218"/>
      <c r="K1215" s="218"/>
      <c r="L1215" s="218"/>
    </row>
    <row r="1216" spans="1:12" s="217" customFormat="1" ht="12" x14ac:dyDescent="0.25">
      <c r="A1216" s="218"/>
      <c r="B1216" s="218"/>
      <c r="C1216" s="218"/>
      <c r="D1216" s="218"/>
      <c r="E1216" s="218"/>
      <c r="F1216" s="218"/>
      <c r="G1216" s="218"/>
      <c r="H1216" s="218"/>
      <c r="I1216" s="218"/>
      <c r="J1216" s="218"/>
      <c r="K1216" s="218"/>
      <c r="L1216" s="218"/>
    </row>
    <row r="1217" spans="1:12" s="217" customFormat="1" ht="12" x14ac:dyDescent="0.25">
      <c r="A1217" s="218"/>
      <c r="B1217" s="218"/>
      <c r="C1217" s="218"/>
      <c r="D1217" s="218"/>
      <c r="E1217" s="218"/>
      <c r="F1217" s="218"/>
      <c r="G1217" s="218"/>
      <c r="H1217" s="218"/>
      <c r="I1217" s="218"/>
      <c r="J1217" s="218"/>
      <c r="K1217" s="218"/>
      <c r="L1217" s="218"/>
    </row>
    <row r="1218" spans="1:12" s="217" customFormat="1" ht="12" x14ac:dyDescent="0.25">
      <c r="A1218" s="218"/>
      <c r="B1218" s="218"/>
      <c r="C1218" s="218"/>
      <c r="D1218" s="218"/>
      <c r="E1218" s="218"/>
      <c r="F1218" s="218"/>
      <c r="G1218" s="218"/>
      <c r="H1218" s="218"/>
      <c r="I1218" s="218"/>
      <c r="J1218" s="218"/>
      <c r="K1218" s="218"/>
      <c r="L1218" s="218"/>
    </row>
    <row r="1219" spans="1:12" s="217" customFormat="1" ht="12" x14ac:dyDescent="0.25">
      <c r="A1219" s="218"/>
      <c r="B1219" s="218"/>
      <c r="C1219" s="218"/>
      <c r="D1219" s="218"/>
      <c r="E1219" s="218"/>
      <c r="F1219" s="218"/>
      <c r="G1219" s="218"/>
      <c r="H1219" s="218"/>
      <c r="I1219" s="218"/>
      <c r="J1219" s="218"/>
      <c r="K1219" s="218"/>
      <c r="L1219" s="218"/>
    </row>
    <row r="1220" spans="1:12" s="217" customFormat="1" ht="12" x14ac:dyDescent="0.25">
      <c r="A1220" s="218"/>
      <c r="B1220" s="218"/>
      <c r="C1220" s="218"/>
      <c r="D1220" s="218"/>
      <c r="E1220" s="218"/>
      <c r="F1220" s="218"/>
      <c r="G1220" s="218"/>
      <c r="H1220" s="218"/>
      <c r="I1220" s="218"/>
      <c r="J1220" s="218"/>
      <c r="K1220" s="218"/>
      <c r="L1220" s="218"/>
    </row>
    <row r="1221" spans="1:12" s="217" customFormat="1" ht="12" x14ac:dyDescent="0.25">
      <c r="A1221" s="218"/>
      <c r="B1221" s="218"/>
      <c r="C1221" s="218"/>
      <c r="D1221" s="218"/>
      <c r="E1221" s="218"/>
      <c r="F1221" s="218"/>
      <c r="G1221" s="218"/>
      <c r="H1221" s="218"/>
      <c r="I1221" s="218"/>
      <c r="J1221" s="218"/>
      <c r="K1221" s="218"/>
      <c r="L1221" s="218"/>
    </row>
    <row r="1222" spans="1:12" s="217" customFormat="1" ht="12" x14ac:dyDescent="0.25">
      <c r="A1222" s="218"/>
      <c r="B1222" s="218"/>
      <c r="C1222" s="218"/>
      <c r="D1222" s="218"/>
      <c r="E1222" s="218"/>
      <c r="F1222" s="218"/>
      <c r="G1222" s="218"/>
      <c r="H1222" s="218"/>
      <c r="I1222" s="218"/>
      <c r="J1222" s="218"/>
      <c r="K1222" s="218"/>
      <c r="L1222" s="218"/>
    </row>
    <row r="1223" spans="1:12" s="217" customFormat="1" ht="12" x14ac:dyDescent="0.25">
      <c r="A1223" s="218"/>
      <c r="B1223" s="218"/>
      <c r="C1223" s="218"/>
      <c r="D1223" s="218"/>
      <c r="E1223" s="218"/>
      <c r="F1223" s="218"/>
      <c r="G1223" s="218"/>
      <c r="H1223" s="218"/>
      <c r="I1223" s="218"/>
      <c r="J1223" s="218"/>
      <c r="K1223" s="218"/>
      <c r="L1223" s="218"/>
    </row>
    <row r="1224" spans="1:12" s="217" customFormat="1" ht="12" x14ac:dyDescent="0.25">
      <c r="A1224" s="218"/>
      <c r="B1224" s="218"/>
      <c r="C1224" s="218"/>
      <c r="D1224" s="218"/>
      <c r="E1224" s="218"/>
      <c r="F1224" s="218"/>
      <c r="G1224" s="218"/>
      <c r="H1224" s="218"/>
      <c r="I1224" s="218"/>
      <c r="J1224" s="218"/>
      <c r="K1224" s="218"/>
      <c r="L1224" s="218"/>
    </row>
    <row r="1225" spans="1:12" s="217" customFormat="1" ht="12" x14ac:dyDescent="0.25">
      <c r="A1225" s="218"/>
      <c r="B1225" s="218"/>
      <c r="C1225" s="218"/>
      <c r="D1225" s="218"/>
      <c r="E1225" s="218"/>
      <c r="F1225" s="218"/>
      <c r="G1225" s="218"/>
      <c r="H1225" s="218"/>
      <c r="I1225" s="218"/>
      <c r="J1225" s="218"/>
      <c r="K1225" s="218"/>
      <c r="L1225" s="218"/>
    </row>
    <row r="1226" spans="1:12" s="217" customFormat="1" ht="12" x14ac:dyDescent="0.25">
      <c r="A1226" s="218"/>
      <c r="B1226" s="218"/>
      <c r="C1226" s="218"/>
      <c r="D1226" s="218"/>
      <c r="E1226" s="218"/>
      <c r="F1226" s="218"/>
      <c r="G1226" s="218"/>
      <c r="H1226" s="218"/>
      <c r="I1226" s="218"/>
      <c r="J1226" s="218"/>
      <c r="K1226" s="218"/>
      <c r="L1226" s="218"/>
    </row>
    <row r="1227" spans="1:12" s="217" customFormat="1" ht="12" x14ac:dyDescent="0.25">
      <c r="A1227" s="218"/>
      <c r="B1227" s="218"/>
      <c r="C1227" s="218"/>
      <c r="D1227" s="218"/>
      <c r="E1227" s="218"/>
      <c r="F1227" s="218"/>
      <c r="G1227" s="218"/>
      <c r="H1227" s="218"/>
      <c r="I1227" s="218"/>
      <c r="J1227" s="218"/>
      <c r="K1227" s="218"/>
      <c r="L1227" s="218"/>
    </row>
    <row r="1228" spans="1:12" s="217" customFormat="1" ht="12" x14ac:dyDescent="0.25">
      <c r="A1228" s="218"/>
      <c r="B1228" s="218"/>
      <c r="C1228" s="218"/>
      <c r="D1228" s="218"/>
      <c r="E1228" s="218"/>
      <c r="F1228" s="218"/>
      <c r="G1228" s="218"/>
      <c r="H1228" s="218"/>
      <c r="I1228" s="218"/>
      <c r="J1228" s="218"/>
      <c r="K1228" s="218"/>
      <c r="L1228" s="218"/>
    </row>
    <row r="1229" spans="1:12" s="217" customFormat="1" ht="12" x14ac:dyDescent="0.25">
      <c r="A1229" s="218"/>
      <c r="B1229" s="218"/>
      <c r="C1229" s="218"/>
      <c r="D1229" s="218"/>
      <c r="E1229" s="218"/>
      <c r="F1229" s="218"/>
      <c r="G1229" s="218"/>
      <c r="H1229" s="218"/>
      <c r="I1229" s="218"/>
      <c r="J1229" s="218"/>
      <c r="K1229" s="218"/>
      <c r="L1229" s="218"/>
    </row>
    <row r="1230" spans="1:12" s="217" customFormat="1" ht="12" x14ac:dyDescent="0.25">
      <c r="A1230" s="218"/>
      <c r="B1230" s="218"/>
      <c r="C1230" s="218"/>
      <c r="D1230" s="218"/>
      <c r="E1230" s="218"/>
      <c r="F1230" s="218"/>
      <c r="G1230" s="218"/>
      <c r="H1230" s="218"/>
      <c r="I1230" s="218"/>
      <c r="J1230" s="218"/>
      <c r="K1230" s="218"/>
      <c r="L1230" s="218"/>
    </row>
    <row r="1231" spans="1:12" s="217" customFormat="1" ht="12" x14ac:dyDescent="0.25">
      <c r="A1231" s="218"/>
      <c r="B1231" s="218"/>
      <c r="C1231" s="218"/>
      <c r="D1231" s="218"/>
      <c r="E1231" s="218"/>
      <c r="F1231" s="218"/>
      <c r="G1231" s="218"/>
      <c r="H1231" s="218"/>
      <c r="I1231" s="218"/>
      <c r="J1231" s="218"/>
      <c r="K1231" s="218"/>
      <c r="L1231" s="218"/>
    </row>
    <row r="1232" spans="1:12" s="217" customFormat="1" ht="12" x14ac:dyDescent="0.25">
      <c r="A1232" s="218"/>
      <c r="B1232" s="218"/>
      <c r="C1232" s="218"/>
      <c r="D1232" s="218"/>
      <c r="E1232" s="218"/>
      <c r="F1232" s="218"/>
      <c r="G1232" s="218"/>
      <c r="H1232" s="218"/>
      <c r="I1232" s="218"/>
      <c r="J1232" s="218"/>
      <c r="K1232" s="218"/>
      <c r="L1232" s="218"/>
    </row>
    <row r="1233" spans="1:12" s="217" customFormat="1" ht="12" x14ac:dyDescent="0.25">
      <c r="A1233" s="218"/>
      <c r="B1233" s="218"/>
      <c r="C1233" s="218"/>
      <c r="D1233" s="218"/>
      <c r="E1233" s="218"/>
      <c r="F1233" s="218"/>
      <c r="G1233" s="218"/>
      <c r="H1233" s="218"/>
      <c r="I1233" s="218"/>
      <c r="J1233" s="218"/>
      <c r="K1233" s="218"/>
      <c r="L1233" s="218"/>
    </row>
    <row r="1234" spans="1:12" s="217" customFormat="1" ht="12" x14ac:dyDescent="0.25">
      <c r="A1234" s="218"/>
      <c r="B1234" s="218"/>
      <c r="C1234" s="218"/>
      <c r="D1234" s="218"/>
      <c r="E1234" s="218"/>
      <c r="F1234" s="218"/>
      <c r="G1234" s="218"/>
      <c r="H1234" s="218"/>
      <c r="I1234" s="218"/>
      <c r="J1234" s="218"/>
      <c r="K1234" s="218"/>
      <c r="L1234" s="218"/>
    </row>
    <row r="1235" spans="1:12" s="217" customFormat="1" ht="12" x14ac:dyDescent="0.25">
      <c r="A1235" s="218"/>
      <c r="B1235" s="218"/>
      <c r="C1235" s="218"/>
      <c r="D1235" s="218"/>
      <c r="E1235" s="218"/>
      <c r="F1235" s="218"/>
      <c r="G1235" s="218"/>
      <c r="H1235" s="218"/>
      <c r="I1235" s="218"/>
      <c r="J1235" s="218"/>
      <c r="K1235" s="218"/>
      <c r="L1235" s="218"/>
    </row>
    <row r="1236" spans="1:12" s="217" customFormat="1" ht="12" x14ac:dyDescent="0.25">
      <c r="A1236" s="218"/>
      <c r="B1236" s="218"/>
      <c r="C1236" s="218"/>
      <c r="D1236" s="218"/>
      <c r="E1236" s="218"/>
      <c r="F1236" s="218"/>
      <c r="G1236" s="218"/>
      <c r="H1236" s="218"/>
      <c r="I1236" s="218"/>
      <c r="J1236" s="218"/>
      <c r="K1236" s="218"/>
      <c r="L1236" s="218"/>
    </row>
    <row r="1237" spans="1:12" s="217" customFormat="1" ht="12" x14ac:dyDescent="0.25">
      <c r="A1237" s="218"/>
      <c r="B1237" s="218"/>
      <c r="C1237" s="218"/>
      <c r="D1237" s="218"/>
      <c r="E1237" s="218"/>
      <c r="F1237" s="218"/>
      <c r="G1237" s="218"/>
      <c r="H1237" s="218"/>
      <c r="I1237" s="218"/>
      <c r="J1237" s="218"/>
      <c r="K1237" s="218"/>
      <c r="L1237" s="218"/>
    </row>
    <row r="1238" spans="1:12" s="217" customFormat="1" ht="12" x14ac:dyDescent="0.25">
      <c r="A1238" s="218"/>
      <c r="B1238" s="218"/>
      <c r="C1238" s="218"/>
      <c r="D1238" s="218"/>
      <c r="E1238" s="218"/>
      <c r="F1238" s="218"/>
      <c r="G1238" s="218"/>
      <c r="H1238" s="218"/>
      <c r="I1238" s="218"/>
      <c r="J1238" s="218"/>
      <c r="K1238" s="218"/>
      <c r="L1238" s="218"/>
    </row>
    <row r="1239" spans="1:12" s="217" customFormat="1" ht="12" x14ac:dyDescent="0.25">
      <c r="A1239" s="218"/>
      <c r="B1239" s="218"/>
      <c r="C1239" s="218"/>
      <c r="D1239" s="218"/>
      <c r="E1239" s="218"/>
      <c r="F1239" s="218"/>
      <c r="G1239" s="218"/>
      <c r="H1239" s="218"/>
      <c r="I1239" s="218"/>
      <c r="J1239" s="218"/>
      <c r="K1239" s="218"/>
      <c r="L1239" s="218"/>
    </row>
    <row r="1240" spans="1:12" s="217" customFormat="1" ht="12" x14ac:dyDescent="0.25">
      <c r="A1240" s="218"/>
      <c r="B1240" s="218"/>
      <c r="C1240" s="218"/>
      <c r="D1240" s="218"/>
      <c r="E1240" s="218"/>
      <c r="F1240" s="218"/>
      <c r="G1240" s="218"/>
      <c r="H1240" s="218"/>
      <c r="I1240" s="218"/>
      <c r="J1240" s="218"/>
      <c r="K1240" s="218"/>
      <c r="L1240" s="218"/>
    </row>
    <row r="1241" spans="1:12" s="217" customFormat="1" ht="12" x14ac:dyDescent="0.25">
      <c r="A1241" s="218"/>
      <c r="B1241" s="218"/>
      <c r="C1241" s="218"/>
      <c r="D1241" s="218"/>
      <c r="E1241" s="218"/>
      <c r="F1241" s="218"/>
      <c r="G1241" s="218"/>
      <c r="H1241" s="218"/>
      <c r="I1241" s="218"/>
      <c r="J1241" s="218"/>
      <c r="K1241" s="218"/>
      <c r="L1241" s="218"/>
    </row>
    <row r="1242" spans="1:12" s="217" customFormat="1" ht="12" x14ac:dyDescent="0.25">
      <c r="A1242" s="218"/>
      <c r="B1242" s="218"/>
      <c r="C1242" s="218"/>
      <c r="D1242" s="218"/>
      <c r="E1242" s="218"/>
      <c r="F1242" s="218"/>
      <c r="G1242" s="218"/>
      <c r="H1242" s="218"/>
      <c r="I1242" s="218"/>
      <c r="J1242" s="218"/>
      <c r="K1242" s="218"/>
      <c r="L1242" s="218"/>
    </row>
    <row r="1243" spans="1:12" s="217" customFormat="1" ht="12" x14ac:dyDescent="0.25">
      <c r="A1243" s="218"/>
      <c r="B1243" s="218"/>
      <c r="C1243" s="218"/>
      <c r="D1243" s="218"/>
      <c r="E1243" s="218"/>
      <c r="F1243" s="218"/>
      <c r="G1243" s="218"/>
      <c r="H1243" s="218"/>
      <c r="I1243" s="218"/>
      <c r="J1243" s="218"/>
      <c r="K1243" s="218"/>
      <c r="L1243" s="218"/>
    </row>
    <row r="1244" spans="1:12" s="217" customFormat="1" ht="12" x14ac:dyDescent="0.25">
      <c r="A1244" s="218"/>
      <c r="B1244" s="218"/>
      <c r="C1244" s="218"/>
      <c r="D1244" s="218"/>
      <c r="E1244" s="218"/>
      <c r="F1244" s="218"/>
      <c r="G1244" s="218"/>
      <c r="H1244" s="218"/>
      <c r="I1244" s="218"/>
      <c r="J1244" s="218"/>
      <c r="K1244" s="218"/>
      <c r="L1244" s="218"/>
    </row>
    <row r="1245" spans="1:12" s="217" customFormat="1" ht="12" x14ac:dyDescent="0.25">
      <c r="A1245" s="218"/>
      <c r="B1245" s="218"/>
      <c r="C1245" s="218"/>
      <c r="D1245" s="218"/>
      <c r="E1245" s="218"/>
      <c r="F1245" s="218"/>
      <c r="G1245" s="218"/>
      <c r="H1245" s="218"/>
      <c r="I1245" s="218"/>
      <c r="J1245" s="218"/>
      <c r="K1245" s="218"/>
      <c r="L1245" s="218"/>
    </row>
    <row r="1246" spans="1:12" s="217" customFormat="1" ht="12" x14ac:dyDescent="0.25">
      <c r="A1246" s="218"/>
      <c r="B1246" s="218"/>
      <c r="C1246" s="218"/>
      <c r="D1246" s="218"/>
      <c r="E1246" s="218"/>
      <c r="F1246" s="218"/>
      <c r="G1246" s="218"/>
      <c r="H1246" s="218"/>
      <c r="I1246" s="218"/>
      <c r="J1246" s="218"/>
      <c r="K1246" s="218"/>
      <c r="L1246" s="218"/>
    </row>
    <row r="1247" spans="1:12" s="217" customFormat="1" ht="12" x14ac:dyDescent="0.25">
      <c r="A1247" s="218"/>
      <c r="B1247" s="218"/>
      <c r="C1247" s="218"/>
      <c r="D1247" s="218"/>
      <c r="E1247" s="218"/>
      <c r="F1247" s="218"/>
      <c r="G1247" s="218"/>
      <c r="H1247" s="218"/>
      <c r="I1247" s="218"/>
      <c r="J1247" s="218"/>
      <c r="K1247" s="218"/>
      <c r="L1247" s="218"/>
    </row>
    <row r="1248" spans="1:12" s="217" customFormat="1" ht="12" x14ac:dyDescent="0.25">
      <c r="A1248" s="218"/>
      <c r="B1248" s="218"/>
      <c r="C1248" s="218"/>
      <c r="D1248" s="218"/>
      <c r="E1248" s="218"/>
      <c r="F1248" s="218"/>
      <c r="G1248" s="218"/>
      <c r="H1248" s="218"/>
      <c r="I1248" s="218"/>
      <c r="J1248" s="218"/>
      <c r="K1248" s="218"/>
      <c r="L1248" s="218"/>
    </row>
    <row r="1249" spans="1:12" s="217" customFormat="1" ht="12" x14ac:dyDescent="0.25">
      <c r="A1249" s="218"/>
      <c r="B1249" s="218"/>
      <c r="C1249" s="218"/>
      <c r="D1249" s="218"/>
      <c r="E1249" s="218"/>
      <c r="F1249" s="218"/>
      <c r="G1249" s="218"/>
      <c r="H1249" s="218"/>
      <c r="I1249" s="218"/>
      <c r="J1249" s="218"/>
      <c r="K1249" s="218"/>
      <c r="L1249" s="218"/>
    </row>
    <row r="1250" spans="1:12" s="217" customFormat="1" ht="12" x14ac:dyDescent="0.25">
      <c r="A1250" s="218"/>
      <c r="B1250" s="218"/>
      <c r="C1250" s="218"/>
      <c r="D1250" s="218"/>
      <c r="E1250" s="218"/>
      <c r="F1250" s="218"/>
      <c r="G1250" s="218"/>
      <c r="H1250" s="218"/>
      <c r="I1250" s="218"/>
      <c r="J1250" s="218"/>
      <c r="K1250" s="218"/>
      <c r="L1250" s="218"/>
    </row>
    <row r="1251" spans="1:12" s="217" customFormat="1" ht="12" x14ac:dyDescent="0.25">
      <c r="A1251" s="218"/>
      <c r="B1251" s="218"/>
      <c r="C1251" s="218"/>
      <c r="D1251" s="218"/>
      <c r="E1251" s="218"/>
      <c r="F1251" s="218"/>
      <c r="G1251" s="218"/>
      <c r="H1251" s="218"/>
      <c r="I1251" s="218"/>
      <c r="J1251" s="218"/>
      <c r="K1251" s="218"/>
      <c r="L1251" s="218"/>
    </row>
    <row r="1252" spans="1:12" s="217" customFormat="1" ht="12" x14ac:dyDescent="0.25">
      <c r="A1252" s="218"/>
      <c r="B1252" s="218"/>
      <c r="C1252" s="218"/>
      <c r="D1252" s="218"/>
      <c r="E1252" s="218"/>
      <c r="F1252" s="218"/>
      <c r="G1252" s="218"/>
      <c r="H1252" s="218"/>
      <c r="I1252" s="218"/>
      <c r="J1252" s="218"/>
      <c r="K1252" s="218"/>
      <c r="L1252" s="218"/>
    </row>
    <row r="1253" spans="1:12" s="217" customFormat="1" ht="12" x14ac:dyDescent="0.25">
      <c r="A1253" s="218"/>
      <c r="B1253" s="218"/>
      <c r="C1253" s="218"/>
      <c r="D1253" s="218"/>
      <c r="E1253" s="218"/>
      <c r="F1253" s="218"/>
      <c r="G1253" s="218"/>
      <c r="H1253" s="218"/>
      <c r="I1253" s="218"/>
      <c r="J1253" s="218"/>
      <c r="K1253" s="218"/>
      <c r="L1253" s="218"/>
    </row>
    <row r="1254" spans="1:12" s="217" customFormat="1" ht="12" x14ac:dyDescent="0.25">
      <c r="A1254" s="218"/>
      <c r="B1254" s="218"/>
      <c r="C1254" s="218"/>
      <c r="D1254" s="218"/>
      <c r="E1254" s="218"/>
      <c r="F1254" s="218"/>
      <c r="G1254" s="218"/>
      <c r="H1254" s="218"/>
      <c r="I1254" s="218"/>
      <c r="J1254" s="218"/>
      <c r="K1254" s="218"/>
      <c r="L1254" s="218"/>
    </row>
    <row r="1255" spans="1:12" s="217" customFormat="1" ht="12" x14ac:dyDescent="0.25">
      <c r="A1255" s="218"/>
      <c r="B1255" s="218"/>
      <c r="C1255" s="218"/>
      <c r="D1255" s="218"/>
      <c r="E1255" s="218"/>
      <c r="F1255" s="218"/>
      <c r="G1255" s="218"/>
      <c r="H1255" s="218"/>
      <c r="I1255" s="218"/>
      <c r="J1255" s="218"/>
      <c r="K1255" s="218"/>
      <c r="L1255" s="218"/>
    </row>
    <row r="1256" spans="1:12" s="217" customFormat="1" ht="12" x14ac:dyDescent="0.25">
      <c r="A1256" s="218"/>
      <c r="B1256" s="218"/>
      <c r="C1256" s="218"/>
      <c r="D1256" s="218"/>
      <c r="E1256" s="218"/>
      <c r="F1256" s="218"/>
      <c r="G1256" s="218"/>
      <c r="H1256" s="218"/>
      <c r="I1256" s="218"/>
      <c r="J1256" s="218"/>
      <c r="K1256" s="218"/>
      <c r="L1256" s="218"/>
    </row>
    <row r="1257" spans="1:12" s="217" customFormat="1" ht="12" x14ac:dyDescent="0.25">
      <c r="A1257" s="218"/>
      <c r="B1257" s="218"/>
      <c r="C1257" s="218"/>
      <c r="D1257" s="218"/>
      <c r="E1257" s="218"/>
      <c r="F1257" s="218"/>
      <c r="G1257" s="218"/>
      <c r="H1257" s="218"/>
      <c r="I1257" s="218"/>
      <c r="J1257" s="218"/>
      <c r="K1257" s="218"/>
      <c r="L1257" s="218"/>
    </row>
    <row r="1258" spans="1:12" s="217" customFormat="1" ht="12" x14ac:dyDescent="0.25">
      <c r="A1258" s="218"/>
      <c r="B1258" s="218"/>
      <c r="C1258" s="218"/>
      <c r="D1258" s="218"/>
      <c r="E1258" s="218"/>
      <c r="F1258" s="218"/>
      <c r="G1258" s="218"/>
      <c r="H1258" s="218"/>
      <c r="I1258" s="218"/>
      <c r="J1258" s="218"/>
      <c r="K1258" s="218"/>
      <c r="L1258" s="218"/>
    </row>
    <row r="1259" spans="1:12" s="217" customFormat="1" ht="12" x14ac:dyDescent="0.25">
      <c r="A1259" s="218"/>
      <c r="B1259" s="218"/>
      <c r="C1259" s="218"/>
      <c r="D1259" s="218"/>
      <c r="E1259" s="218"/>
      <c r="F1259" s="218"/>
      <c r="G1259" s="218"/>
      <c r="H1259" s="218"/>
      <c r="I1259" s="218"/>
      <c r="J1259" s="218"/>
      <c r="K1259" s="218"/>
      <c r="L1259" s="218"/>
    </row>
    <row r="1260" spans="1:12" s="217" customFormat="1" ht="12" x14ac:dyDescent="0.25">
      <c r="A1260" s="218"/>
      <c r="B1260" s="218"/>
      <c r="C1260" s="218"/>
      <c r="D1260" s="218"/>
      <c r="E1260" s="218"/>
      <c r="F1260" s="218"/>
      <c r="G1260" s="218"/>
      <c r="H1260" s="218"/>
      <c r="I1260" s="218"/>
      <c r="J1260" s="218"/>
      <c r="K1260" s="218"/>
      <c r="L1260" s="218"/>
    </row>
    <row r="1261" spans="1:12" s="217" customFormat="1" ht="12" x14ac:dyDescent="0.25">
      <c r="A1261" s="218"/>
      <c r="B1261" s="218"/>
      <c r="C1261" s="218"/>
      <c r="D1261" s="218"/>
      <c r="E1261" s="218"/>
      <c r="F1261" s="218"/>
      <c r="G1261" s="218"/>
      <c r="H1261" s="218"/>
      <c r="I1261" s="218"/>
      <c r="J1261" s="218"/>
      <c r="K1261" s="218"/>
      <c r="L1261" s="218"/>
    </row>
    <row r="1262" spans="1:12" s="217" customFormat="1" ht="12" x14ac:dyDescent="0.25">
      <c r="A1262" s="218"/>
      <c r="B1262" s="218"/>
      <c r="C1262" s="218"/>
      <c r="D1262" s="218"/>
      <c r="E1262" s="218"/>
      <c r="F1262" s="218"/>
      <c r="G1262" s="218"/>
      <c r="H1262" s="218"/>
      <c r="I1262" s="218"/>
      <c r="J1262" s="218"/>
      <c r="K1262" s="218"/>
      <c r="L1262" s="218"/>
    </row>
    <row r="1263" spans="1:12" s="217" customFormat="1" ht="12" x14ac:dyDescent="0.25">
      <c r="A1263" s="218"/>
      <c r="B1263" s="218"/>
      <c r="C1263" s="218"/>
      <c r="D1263" s="218"/>
      <c r="E1263" s="218"/>
      <c r="F1263" s="218"/>
      <c r="G1263" s="218"/>
      <c r="H1263" s="218"/>
      <c r="I1263" s="218"/>
      <c r="J1263" s="218"/>
      <c r="K1263" s="218"/>
      <c r="L1263" s="218"/>
    </row>
    <row r="1264" spans="1:12" s="217" customFormat="1" ht="12" x14ac:dyDescent="0.25">
      <c r="A1264" s="218"/>
      <c r="B1264" s="218"/>
      <c r="C1264" s="218"/>
      <c r="D1264" s="218"/>
      <c r="E1264" s="218"/>
      <c r="F1264" s="218"/>
      <c r="G1264" s="218"/>
      <c r="H1264" s="218"/>
      <c r="I1264" s="218"/>
      <c r="J1264" s="218"/>
      <c r="K1264" s="218"/>
      <c r="L1264" s="218"/>
    </row>
    <row r="1265" spans="1:12" s="217" customFormat="1" ht="12" x14ac:dyDescent="0.25">
      <c r="A1265" s="218"/>
      <c r="B1265" s="218"/>
      <c r="C1265" s="218"/>
      <c r="D1265" s="218"/>
      <c r="E1265" s="218"/>
      <c r="F1265" s="218"/>
      <c r="G1265" s="218"/>
      <c r="H1265" s="218"/>
      <c r="I1265" s="218"/>
      <c r="J1265" s="218"/>
      <c r="K1265" s="218"/>
      <c r="L1265" s="218"/>
    </row>
    <row r="1266" spans="1:12" s="217" customFormat="1" ht="12" x14ac:dyDescent="0.25">
      <c r="A1266" s="218"/>
      <c r="B1266" s="218"/>
      <c r="C1266" s="218"/>
      <c r="D1266" s="218"/>
      <c r="E1266" s="218"/>
      <c r="F1266" s="218"/>
      <c r="G1266" s="218"/>
      <c r="H1266" s="218"/>
      <c r="I1266" s="218"/>
      <c r="J1266" s="218"/>
      <c r="K1266" s="218"/>
      <c r="L1266" s="218"/>
    </row>
    <row r="1267" spans="1:12" s="217" customFormat="1" ht="12" x14ac:dyDescent="0.25">
      <c r="A1267" s="218"/>
      <c r="B1267" s="218"/>
      <c r="C1267" s="218"/>
      <c r="D1267" s="218"/>
      <c r="E1267" s="218"/>
      <c r="F1267" s="218"/>
      <c r="G1267" s="218"/>
      <c r="H1267" s="218"/>
      <c r="I1267" s="218"/>
      <c r="J1267" s="218"/>
      <c r="K1267" s="218"/>
      <c r="L1267" s="218"/>
    </row>
    <row r="1268" spans="1:12" s="217" customFormat="1" ht="12" x14ac:dyDescent="0.25">
      <c r="A1268" s="218"/>
      <c r="B1268" s="218"/>
      <c r="C1268" s="218"/>
      <c r="D1268" s="218"/>
      <c r="E1268" s="218"/>
      <c r="F1268" s="218"/>
      <c r="G1268" s="218"/>
      <c r="H1268" s="218"/>
      <c r="I1268" s="218"/>
      <c r="J1268" s="218"/>
      <c r="K1268" s="218"/>
      <c r="L1268" s="218"/>
    </row>
    <row r="1269" spans="1:12" s="217" customFormat="1" ht="12" x14ac:dyDescent="0.25">
      <c r="A1269" s="218"/>
      <c r="B1269" s="218"/>
      <c r="C1269" s="218"/>
      <c r="D1269" s="218"/>
      <c r="E1269" s="218"/>
      <c r="F1269" s="218"/>
      <c r="G1269" s="218"/>
      <c r="H1269" s="218"/>
      <c r="I1269" s="218"/>
      <c r="J1269" s="218"/>
      <c r="K1269" s="218"/>
      <c r="L1269" s="218"/>
    </row>
    <row r="1270" spans="1:12" s="217" customFormat="1" ht="12" x14ac:dyDescent="0.25">
      <c r="A1270" s="218"/>
      <c r="B1270" s="218"/>
      <c r="C1270" s="218"/>
      <c r="D1270" s="218"/>
      <c r="E1270" s="218"/>
      <c r="F1270" s="218"/>
      <c r="G1270" s="218"/>
      <c r="H1270" s="218"/>
      <c r="I1270" s="218"/>
      <c r="J1270" s="218"/>
      <c r="K1270" s="218"/>
      <c r="L1270" s="218"/>
    </row>
    <row r="1271" spans="1:12" s="217" customFormat="1" ht="12" x14ac:dyDescent="0.25">
      <c r="A1271" s="218"/>
      <c r="B1271" s="218"/>
      <c r="C1271" s="218"/>
      <c r="D1271" s="218"/>
      <c r="E1271" s="218"/>
      <c r="F1271" s="218"/>
      <c r="G1271" s="218"/>
      <c r="H1271" s="218"/>
      <c r="I1271" s="218"/>
      <c r="J1271" s="218"/>
      <c r="K1271" s="218"/>
      <c r="L1271" s="218"/>
    </row>
    <row r="1272" spans="1:12" s="217" customFormat="1" ht="12" x14ac:dyDescent="0.25">
      <c r="A1272" s="218"/>
      <c r="B1272" s="218"/>
      <c r="C1272" s="218"/>
      <c r="D1272" s="218"/>
      <c r="E1272" s="218"/>
      <c r="F1272" s="218"/>
      <c r="G1272" s="218"/>
      <c r="H1272" s="218"/>
      <c r="I1272" s="218"/>
      <c r="J1272" s="218"/>
      <c r="K1272" s="218"/>
      <c r="L1272" s="218"/>
    </row>
    <row r="1273" spans="1:12" s="217" customFormat="1" ht="12" x14ac:dyDescent="0.25">
      <c r="A1273" s="218"/>
      <c r="B1273" s="218"/>
      <c r="C1273" s="218"/>
      <c r="D1273" s="218"/>
      <c r="E1273" s="218"/>
      <c r="F1273" s="218"/>
      <c r="G1273" s="218"/>
      <c r="H1273" s="218"/>
      <c r="I1273" s="218"/>
      <c r="J1273" s="218"/>
      <c r="K1273" s="218"/>
      <c r="L1273" s="218"/>
    </row>
    <row r="1274" spans="1:12" s="217" customFormat="1" ht="12" x14ac:dyDescent="0.25">
      <c r="A1274" s="218"/>
      <c r="B1274" s="218"/>
      <c r="C1274" s="218"/>
      <c r="D1274" s="218"/>
      <c r="E1274" s="218"/>
      <c r="F1274" s="218"/>
      <c r="G1274" s="218"/>
      <c r="H1274" s="218"/>
      <c r="I1274" s="218"/>
      <c r="J1274" s="218"/>
      <c r="K1274" s="218"/>
      <c r="L1274" s="218"/>
    </row>
    <row r="1275" spans="1:12" s="217" customFormat="1" ht="12" x14ac:dyDescent="0.25">
      <c r="A1275" s="218"/>
      <c r="B1275" s="218"/>
      <c r="C1275" s="218"/>
      <c r="D1275" s="218"/>
      <c r="E1275" s="218"/>
      <c r="F1275" s="218"/>
      <c r="G1275" s="218"/>
      <c r="H1275" s="218"/>
      <c r="I1275" s="218"/>
      <c r="J1275" s="218"/>
      <c r="K1275" s="218"/>
      <c r="L1275" s="218"/>
    </row>
    <row r="1276" spans="1:12" s="217" customFormat="1" ht="12" x14ac:dyDescent="0.25">
      <c r="A1276" s="218"/>
      <c r="B1276" s="218"/>
      <c r="C1276" s="218"/>
      <c r="D1276" s="218"/>
      <c r="E1276" s="218"/>
      <c r="F1276" s="218"/>
      <c r="G1276" s="218"/>
      <c r="H1276" s="218"/>
      <c r="I1276" s="218"/>
      <c r="J1276" s="218"/>
      <c r="K1276" s="218"/>
      <c r="L1276" s="218"/>
    </row>
    <row r="1277" spans="1:12" s="217" customFormat="1" ht="12" x14ac:dyDescent="0.25">
      <c r="A1277" s="218"/>
      <c r="B1277" s="218"/>
      <c r="C1277" s="218"/>
      <c r="D1277" s="218"/>
      <c r="E1277" s="218"/>
      <c r="F1277" s="218"/>
      <c r="G1277" s="218"/>
      <c r="H1277" s="218"/>
      <c r="I1277" s="218"/>
      <c r="J1277" s="218"/>
      <c r="K1277" s="218"/>
      <c r="L1277" s="218"/>
    </row>
    <row r="1278" spans="1:12" s="217" customFormat="1" ht="12" x14ac:dyDescent="0.25">
      <c r="A1278" s="218"/>
      <c r="B1278" s="218"/>
      <c r="C1278" s="218"/>
      <c r="D1278" s="218"/>
      <c r="E1278" s="218"/>
      <c r="F1278" s="218"/>
      <c r="G1278" s="218"/>
      <c r="H1278" s="218"/>
      <c r="I1278" s="218"/>
      <c r="J1278" s="218"/>
      <c r="K1278" s="218"/>
      <c r="L1278" s="218"/>
    </row>
    <row r="1279" spans="1:12" s="217" customFormat="1" ht="12" x14ac:dyDescent="0.25">
      <c r="A1279" s="218"/>
      <c r="B1279" s="218"/>
      <c r="C1279" s="218"/>
      <c r="D1279" s="218"/>
      <c r="E1279" s="218"/>
      <c r="F1279" s="218"/>
      <c r="G1279" s="218"/>
      <c r="H1279" s="218"/>
      <c r="I1279" s="218"/>
      <c r="J1279" s="218"/>
      <c r="K1279" s="218"/>
      <c r="L1279" s="218"/>
    </row>
    <row r="1280" spans="1:12" s="217" customFormat="1" ht="12" x14ac:dyDescent="0.25">
      <c r="A1280" s="218"/>
      <c r="B1280" s="218"/>
      <c r="C1280" s="218"/>
      <c r="D1280" s="218"/>
      <c r="E1280" s="218"/>
      <c r="F1280" s="218"/>
      <c r="G1280" s="218"/>
      <c r="H1280" s="218"/>
      <c r="I1280" s="218"/>
      <c r="J1280" s="218"/>
      <c r="K1280" s="218"/>
      <c r="L1280" s="218"/>
    </row>
    <row r="1281" spans="1:12" s="217" customFormat="1" ht="12" x14ac:dyDescent="0.25">
      <c r="A1281" s="218"/>
      <c r="B1281" s="218"/>
      <c r="C1281" s="218"/>
      <c r="D1281" s="218"/>
      <c r="E1281" s="218"/>
      <c r="F1281" s="218"/>
      <c r="G1281" s="218"/>
      <c r="H1281" s="218"/>
      <c r="I1281" s="218"/>
      <c r="J1281" s="218"/>
      <c r="K1281" s="218"/>
      <c r="L1281" s="218"/>
    </row>
    <row r="1282" spans="1:12" s="217" customFormat="1" ht="12" x14ac:dyDescent="0.25">
      <c r="A1282" s="218"/>
      <c r="B1282" s="218"/>
      <c r="C1282" s="218"/>
      <c r="D1282" s="218"/>
      <c r="E1282" s="218"/>
      <c r="F1282" s="218"/>
      <c r="G1282" s="218"/>
      <c r="H1282" s="218"/>
      <c r="I1282" s="218"/>
      <c r="J1282" s="218"/>
      <c r="K1282" s="218"/>
      <c r="L1282" s="218"/>
    </row>
    <row r="1283" spans="1:12" s="217" customFormat="1" ht="12" x14ac:dyDescent="0.25">
      <c r="A1283" s="218"/>
      <c r="B1283" s="218"/>
      <c r="C1283" s="218"/>
      <c r="D1283" s="218"/>
      <c r="E1283" s="218"/>
      <c r="F1283" s="218"/>
      <c r="G1283" s="218"/>
      <c r="H1283" s="218"/>
      <c r="I1283" s="218"/>
      <c r="J1283" s="218"/>
      <c r="K1283" s="218"/>
      <c r="L1283" s="218"/>
    </row>
    <row r="1284" spans="1:12" s="217" customFormat="1" ht="12" x14ac:dyDescent="0.25">
      <c r="A1284" s="218"/>
      <c r="B1284" s="218"/>
      <c r="C1284" s="218"/>
      <c r="D1284" s="218"/>
      <c r="E1284" s="218"/>
      <c r="F1284" s="218"/>
      <c r="G1284" s="218"/>
      <c r="H1284" s="218"/>
      <c r="I1284" s="218"/>
      <c r="J1284" s="218"/>
      <c r="K1284" s="218"/>
      <c r="L1284" s="218"/>
    </row>
    <row r="1285" spans="1:12" s="217" customFormat="1" ht="12" x14ac:dyDescent="0.25">
      <c r="A1285" s="218"/>
      <c r="B1285" s="218"/>
      <c r="C1285" s="218"/>
      <c r="D1285" s="218"/>
      <c r="E1285" s="218"/>
      <c r="F1285" s="218"/>
      <c r="G1285" s="218"/>
      <c r="H1285" s="218"/>
      <c r="I1285" s="218"/>
      <c r="J1285" s="218"/>
      <c r="K1285" s="218"/>
      <c r="L1285" s="218"/>
    </row>
    <row r="1286" spans="1:12" s="217" customFormat="1" ht="12" x14ac:dyDescent="0.25">
      <c r="A1286" s="218"/>
      <c r="B1286" s="218"/>
      <c r="C1286" s="218"/>
      <c r="D1286" s="218"/>
      <c r="E1286" s="218"/>
      <c r="F1286" s="218"/>
      <c r="G1286" s="218"/>
      <c r="H1286" s="218"/>
      <c r="I1286" s="218"/>
      <c r="J1286" s="218"/>
      <c r="K1286" s="218"/>
      <c r="L1286" s="218"/>
    </row>
    <row r="1287" spans="1:12" s="217" customFormat="1" ht="12" x14ac:dyDescent="0.25">
      <c r="A1287" s="218"/>
      <c r="B1287" s="218"/>
      <c r="C1287" s="218"/>
      <c r="D1287" s="218"/>
      <c r="E1287" s="218"/>
      <c r="F1287" s="218"/>
      <c r="G1287" s="218"/>
      <c r="H1287" s="218"/>
      <c r="I1287" s="218"/>
      <c r="J1287" s="218"/>
      <c r="K1287" s="218"/>
      <c r="L1287" s="218"/>
    </row>
    <row r="1288" spans="1:12" s="217" customFormat="1" ht="12" x14ac:dyDescent="0.25">
      <c r="A1288" s="218"/>
      <c r="B1288" s="218"/>
      <c r="C1288" s="218"/>
      <c r="D1288" s="218"/>
      <c r="E1288" s="218"/>
      <c r="F1288" s="218"/>
      <c r="G1288" s="218"/>
      <c r="H1288" s="218"/>
      <c r="I1288" s="218"/>
      <c r="J1288" s="218"/>
      <c r="K1288" s="218"/>
      <c r="L1288" s="218"/>
    </row>
    <row r="1289" spans="1:12" s="217" customFormat="1" ht="12" x14ac:dyDescent="0.25">
      <c r="A1289" s="218"/>
      <c r="B1289" s="218"/>
      <c r="C1289" s="218"/>
      <c r="D1289" s="218"/>
      <c r="E1289" s="218"/>
      <c r="F1289" s="218"/>
      <c r="G1289" s="218"/>
      <c r="H1289" s="218"/>
      <c r="I1289" s="218"/>
      <c r="J1289" s="218"/>
      <c r="K1289" s="218"/>
      <c r="L1289" s="218"/>
    </row>
    <row r="1290" spans="1:12" s="217" customFormat="1" ht="12" x14ac:dyDescent="0.25">
      <c r="A1290" s="218"/>
      <c r="B1290" s="218"/>
      <c r="C1290" s="218"/>
      <c r="D1290" s="218"/>
      <c r="E1290" s="218"/>
      <c r="F1290" s="218"/>
      <c r="G1290" s="218"/>
      <c r="H1290" s="218"/>
      <c r="I1290" s="218"/>
      <c r="J1290" s="218"/>
      <c r="K1290" s="218"/>
      <c r="L1290" s="218"/>
    </row>
    <row r="1291" spans="1:12" s="217" customFormat="1" ht="12" x14ac:dyDescent="0.25">
      <c r="A1291" s="218"/>
      <c r="B1291" s="218"/>
      <c r="C1291" s="218"/>
      <c r="D1291" s="218"/>
      <c r="E1291" s="218"/>
      <c r="F1291" s="218"/>
      <c r="G1291" s="218"/>
      <c r="H1291" s="218"/>
      <c r="I1291" s="218"/>
      <c r="J1291" s="218"/>
      <c r="K1291" s="218"/>
      <c r="L1291" s="218"/>
    </row>
    <row r="1292" spans="1:12" s="217" customFormat="1" ht="12" x14ac:dyDescent="0.25">
      <c r="A1292" s="218"/>
      <c r="B1292" s="218"/>
      <c r="C1292" s="218"/>
      <c r="D1292" s="218"/>
      <c r="E1292" s="218"/>
      <c r="F1292" s="218"/>
      <c r="G1292" s="218"/>
      <c r="H1292" s="218"/>
      <c r="I1292" s="218"/>
      <c r="J1292" s="218"/>
      <c r="K1292" s="218"/>
      <c r="L1292" s="218"/>
    </row>
    <row r="1293" spans="1:12" s="217" customFormat="1" ht="12" x14ac:dyDescent="0.25">
      <c r="A1293" s="218"/>
      <c r="B1293" s="218"/>
      <c r="C1293" s="218"/>
      <c r="D1293" s="218"/>
      <c r="E1293" s="218"/>
      <c r="F1293" s="218"/>
      <c r="G1293" s="218"/>
      <c r="H1293" s="218"/>
      <c r="I1293" s="218"/>
      <c r="J1293" s="218"/>
      <c r="K1293" s="218"/>
      <c r="L1293" s="218"/>
    </row>
    <row r="1294" spans="1:12" s="217" customFormat="1" ht="12" x14ac:dyDescent="0.25">
      <c r="A1294" s="218"/>
      <c r="B1294" s="218"/>
      <c r="C1294" s="218"/>
      <c r="D1294" s="218"/>
      <c r="E1294" s="218"/>
      <c r="F1294" s="218"/>
      <c r="G1294" s="218"/>
      <c r="H1294" s="218"/>
      <c r="I1294" s="218"/>
      <c r="J1294" s="218"/>
      <c r="K1294" s="218"/>
      <c r="L1294" s="218"/>
    </row>
    <row r="1295" spans="1:12" s="217" customFormat="1" ht="12" x14ac:dyDescent="0.25">
      <c r="A1295" s="218"/>
      <c r="B1295" s="218"/>
      <c r="C1295" s="218"/>
      <c r="D1295" s="218"/>
      <c r="E1295" s="218"/>
      <c r="F1295" s="218"/>
      <c r="G1295" s="218"/>
      <c r="H1295" s="218"/>
      <c r="I1295" s="218"/>
      <c r="J1295" s="218"/>
      <c r="K1295" s="218"/>
      <c r="L1295" s="218"/>
    </row>
    <row r="1296" spans="1:12" s="217" customFormat="1" ht="12" x14ac:dyDescent="0.25">
      <c r="A1296" s="218"/>
      <c r="B1296" s="218"/>
      <c r="C1296" s="218"/>
      <c r="D1296" s="218"/>
      <c r="E1296" s="218"/>
      <c r="F1296" s="218"/>
      <c r="G1296" s="218"/>
      <c r="H1296" s="218"/>
      <c r="I1296" s="218"/>
      <c r="J1296" s="218"/>
      <c r="K1296" s="218"/>
      <c r="L1296" s="218"/>
    </row>
    <row r="1297" spans="1:12" s="217" customFormat="1" ht="12" x14ac:dyDescent="0.25">
      <c r="A1297" s="218"/>
      <c r="B1297" s="218"/>
      <c r="C1297" s="218"/>
      <c r="D1297" s="218"/>
      <c r="E1297" s="218"/>
      <c r="F1297" s="218"/>
      <c r="G1297" s="218"/>
      <c r="H1297" s="218"/>
      <c r="I1297" s="218"/>
      <c r="J1297" s="218"/>
      <c r="K1297" s="218"/>
      <c r="L1297" s="218"/>
    </row>
    <row r="1298" spans="1:12" s="217" customFormat="1" ht="12" x14ac:dyDescent="0.25">
      <c r="A1298" s="218"/>
      <c r="B1298" s="218"/>
      <c r="C1298" s="218"/>
      <c r="D1298" s="218"/>
      <c r="E1298" s="218"/>
      <c r="F1298" s="218"/>
      <c r="G1298" s="218"/>
      <c r="H1298" s="218"/>
      <c r="I1298" s="218"/>
      <c r="J1298" s="218"/>
      <c r="K1298" s="218"/>
      <c r="L1298" s="218"/>
    </row>
    <row r="1299" spans="1:12" s="217" customFormat="1" ht="12" x14ac:dyDescent="0.25">
      <c r="A1299" s="218"/>
      <c r="B1299" s="218"/>
      <c r="C1299" s="218"/>
      <c r="D1299" s="218"/>
      <c r="E1299" s="218"/>
      <c r="F1299" s="218"/>
      <c r="G1299" s="218"/>
      <c r="H1299" s="218"/>
      <c r="I1299" s="218"/>
      <c r="J1299" s="218"/>
      <c r="K1299" s="218"/>
      <c r="L1299" s="218"/>
    </row>
    <row r="1300" spans="1:12" s="217" customFormat="1" ht="12" x14ac:dyDescent="0.25">
      <c r="A1300" s="218"/>
      <c r="B1300" s="218"/>
      <c r="C1300" s="218"/>
      <c r="D1300" s="218"/>
      <c r="E1300" s="218"/>
      <c r="F1300" s="218"/>
      <c r="G1300" s="218"/>
      <c r="H1300" s="218"/>
      <c r="I1300" s="218"/>
      <c r="J1300" s="218"/>
      <c r="K1300" s="218"/>
      <c r="L1300" s="218"/>
    </row>
    <row r="1301" spans="1:12" s="217" customFormat="1" ht="12" x14ac:dyDescent="0.25">
      <c r="A1301" s="218"/>
      <c r="B1301" s="218"/>
      <c r="C1301" s="218"/>
      <c r="D1301" s="218"/>
      <c r="E1301" s="218"/>
      <c r="F1301" s="218"/>
      <c r="G1301" s="218"/>
      <c r="H1301" s="218"/>
      <c r="I1301" s="218"/>
      <c r="J1301" s="218"/>
      <c r="K1301" s="218"/>
      <c r="L1301" s="218"/>
    </row>
    <row r="1302" spans="1:12" s="217" customFormat="1" ht="12" x14ac:dyDescent="0.25">
      <c r="A1302" s="218"/>
      <c r="B1302" s="218"/>
      <c r="C1302" s="218"/>
      <c r="D1302" s="218"/>
      <c r="E1302" s="218"/>
      <c r="F1302" s="218"/>
      <c r="G1302" s="218"/>
      <c r="H1302" s="218"/>
      <c r="I1302" s="218"/>
      <c r="J1302" s="218"/>
      <c r="K1302" s="218"/>
      <c r="L1302" s="218"/>
    </row>
    <row r="1303" spans="1:12" s="217" customFormat="1" ht="12" x14ac:dyDescent="0.25">
      <c r="A1303" s="218"/>
      <c r="B1303" s="218"/>
      <c r="C1303" s="218"/>
      <c r="D1303" s="218"/>
      <c r="E1303" s="218"/>
      <c r="F1303" s="218"/>
      <c r="G1303" s="218"/>
      <c r="H1303" s="218"/>
      <c r="I1303" s="218"/>
      <c r="J1303" s="218"/>
      <c r="K1303" s="218"/>
      <c r="L1303" s="218"/>
    </row>
    <row r="1304" spans="1:12" s="217" customFormat="1" ht="12" x14ac:dyDescent="0.25">
      <c r="A1304" s="218"/>
      <c r="B1304" s="218"/>
      <c r="C1304" s="218"/>
      <c r="D1304" s="218"/>
      <c r="E1304" s="218"/>
      <c r="F1304" s="218"/>
      <c r="G1304" s="218"/>
      <c r="H1304" s="218"/>
      <c r="I1304" s="218"/>
      <c r="J1304" s="218"/>
      <c r="K1304" s="218"/>
      <c r="L1304" s="218"/>
    </row>
    <row r="1305" spans="1:12" s="217" customFormat="1" ht="12" x14ac:dyDescent="0.25">
      <c r="A1305" s="218"/>
      <c r="B1305" s="218"/>
      <c r="C1305" s="218"/>
      <c r="D1305" s="218"/>
      <c r="E1305" s="218"/>
      <c r="F1305" s="218"/>
      <c r="G1305" s="218"/>
      <c r="H1305" s="218"/>
      <c r="I1305" s="218"/>
      <c r="J1305" s="218"/>
      <c r="K1305" s="218"/>
      <c r="L1305" s="218"/>
    </row>
    <row r="1306" spans="1:12" s="217" customFormat="1" ht="12" x14ac:dyDescent="0.25">
      <c r="A1306" s="218"/>
      <c r="B1306" s="218"/>
      <c r="C1306" s="218"/>
      <c r="D1306" s="218"/>
      <c r="E1306" s="218"/>
      <c r="F1306" s="218"/>
      <c r="G1306" s="218"/>
      <c r="H1306" s="218"/>
      <c r="I1306" s="218"/>
      <c r="J1306" s="218"/>
      <c r="K1306" s="218"/>
      <c r="L1306" s="218"/>
    </row>
    <row r="1307" spans="1:12" s="217" customFormat="1" ht="12" x14ac:dyDescent="0.25">
      <c r="A1307" s="218"/>
      <c r="B1307" s="218"/>
      <c r="C1307" s="218"/>
      <c r="D1307" s="218"/>
      <c r="E1307" s="218"/>
      <c r="F1307" s="218"/>
      <c r="G1307" s="218"/>
      <c r="H1307" s="218"/>
      <c r="I1307" s="218"/>
      <c r="J1307" s="218"/>
      <c r="K1307" s="218"/>
      <c r="L1307" s="218"/>
    </row>
    <row r="1308" spans="1:12" s="217" customFormat="1" ht="12" x14ac:dyDescent="0.25">
      <c r="A1308" s="218"/>
      <c r="B1308" s="218"/>
      <c r="C1308" s="218"/>
      <c r="D1308" s="218"/>
      <c r="E1308" s="218"/>
      <c r="F1308" s="218"/>
      <c r="G1308" s="218"/>
      <c r="H1308" s="218"/>
      <c r="I1308" s="218"/>
      <c r="J1308" s="218"/>
      <c r="K1308" s="218"/>
      <c r="L1308" s="218"/>
    </row>
    <row r="1309" spans="1:12" s="217" customFormat="1" ht="12" x14ac:dyDescent="0.25">
      <c r="A1309" s="218"/>
      <c r="B1309" s="218"/>
      <c r="C1309" s="218"/>
      <c r="D1309" s="218"/>
      <c r="E1309" s="218"/>
      <c r="F1309" s="218"/>
      <c r="G1309" s="218"/>
      <c r="H1309" s="218"/>
      <c r="I1309" s="218"/>
      <c r="J1309" s="218"/>
      <c r="K1309" s="218"/>
      <c r="L1309" s="218"/>
    </row>
    <row r="1310" spans="1:12" s="217" customFormat="1" ht="12" x14ac:dyDescent="0.25">
      <c r="A1310" s="218"/>
      <c r="B1310" s="218"/>
      <c r="C1310" s="218"/>
      <c r="D1310" s="218"/>
      <c r="E1310" s="218"/>
      <c r="F1310" s="218"/>
      <c r="G1310" s="218"/>
      <c r="H1310" s="218"/>
      <c r="I1310" s="218"/>
      <c r="J1310" s="218"/>
      <c r="K1310" s="218"/>
      <c r="L1310" s="218"/>
    </row>
    <row r="1311" spans="1:12" s="217" customFormat="1" ht="12" x14ac:dyDescent="0.25">
      <c r="A1311" s="218"/>
      <c r="B1311" s="218"/>
      <c r="C1311" s="218"/>
      <c r="D1311" s="218"/>
      <c r="E1311" s="218"/>
      <c r="F1311" s="218"/>
      <c r="G1311" s="218"/>
      <c r="H1311" s="218"/>
      <c r="I1311" s="218"/>
      <c r="J1311" s="218"/>
      <c r="K1311" s="218"/>
      <c r="L1311" s="218"/>
    </row>
    <row r="1312" spans="1:12" s="217" customFormat="1" ht="12" x14ac:dyDescent="0.25">
      <c r="A1312" s="218"/>
      <c r="B1312" s="218"/>
      <c r="C1312" s="218"/>
      <c r="D1312" s="218"/>
      <c r="E1312" s="218"/>
      <c r="F1312" s="218"/>
      <c r="G1312" s="218"/>
      <c r="H1312" s="218"/>
      <c r="I1312" s="218"/>
      <c r="J1312" s="218"/>
      <c r="K1312" s="218"/>
      <c r="L1312" s="218"/>
    </row>
    <row r="1313" spans="1:12" s="217" customFormat="1" ht="12" x14ac:dyDescent="0.25">
      <c r="A1313" s="218"/>
      <c r="B1313" s="218"/>
      <c r="C1313" s="218"/>
      <c r="D1313" s="218"/>
      <c r="E1313" s="218"/>
      <c r="F1313" s="218"/>
      <c r="G1313" s="218"/>
      <c r="H1313" s="218"/>
      <c r="I1313" s="218"/>
      <c r="J1313" s="218"/>
      <c r="K1313" s="218"/>
      <c r="L1313" s="218"/>
    </row>
    <row r="1314" spans="1:12" s="217" customFormat="1" ht="12" x14ac:dyDescent="0.25">
      <c r="A1314" s="218"/>
      <c r="B1314" s="218"/>
      <c r="C1314" s="218"/>
      <c r="D1314" s="218"/>
      <c r="E1314" s="218"/>
      <c r="F1314" s="218"/>
      <c r="G1314" s="218"/>
      <c r="H1314" s="218"/>
      <c r="I1314" s="218"/>
      <c r="J1314" s="218"/>
      <c r="K1314" s="218"/>
      <c r="L1314" s="218"/>
    </row>
    <row r="1315" spans="1:12" s="217" customFormat="1" ht="12" x14ac:dyDescent="0.25">
      <c r="A1315" s="218"/>
      <c r="B1315" s="218"/>
      <c r="C1315" s="218"/>
      <c r="D1315" s="218"/>
      <c r="E1315" s="218"/>
      <c r="F1315" s="218"/>
      <c r="G1315" s="218"/>
      <c r="H1315" s="218"/>
      <c r="I1315" s="218"/>
      <c r="J1315" s="218"/>
      <c r="K1315" s="218"/>
      <c r="L1315" s="218"/>
    </row>
    <row r="1316" spans="1:12" s="217" customFormat="1" ht="12" x14ac:dyDescent="0.25">
      <c r="A1316" s="218"/>
      <c r="B1316" s="218"/>
      <c r="C1316" s="218"/>
      <c r="D1316" s="218"/>
      <c r="E1316" s="218"/>
      <c r="F1316" s="218"/>
      <c r="G1316" s="218"/>
      <c r="H1316" s="218"/>
      <c r="I1316" s="218"/>
      <c r="J1316" s="218"/>
      <c r="K1316" s="218"/>
      <c r="L1316" s="218"/>
    </row>
    <row r="1317" spans="1:12" s="217" customFormat="1" ht="12" x14ac:dyDescent="0.25">
      <c r="A1317" s="218"/>
      <c r="B1317" s="218"/>
      <c r="C1317" s="218"/>
      <c r="D1317" s="218"/>
      <c r="E1317" s="218"/>
      <c r="F1317" s="218"/>
      <c r="G1317" s="218"/>
      <c r="H1317" s="218"/>
      <c r="I1317" s="218"/>
      <c r="J1317" s="218"/>
      <c r="K1317" s="218"/>
      <c r="L1317" s="218"/>
    </row>
    <row r="1318" spans="1:12" s="217" customFormat="1" ht="12" x14ac:dyDescent="0.25">
      <c r="A1318" s="218"/>
      <c r="B1318" s="218"/>
      <c r="C1318" s="218"/>
      <c r="D1318" s="218"/>
      <c r="E1318" s="218"/>
      <c r="F1318" s="218"/>
      <c r="G1318" s="218"/>
      <c r="H1318" s="218"/>
      <c r="I1318" s="218"/>
      <c r="J1318" s="218"/>
      <c r="K1318" s="218"/>
      <c r="L1318" s="218"/>
    </row>
    <row r="1319" spans="1:12" s="217" customFormat="1" ht="12" x14ac:dyDescent="0.25">
      <c r="A1319" s="218"/>
      <c r="B1319" s="218"/>
      <c r="C1319" s="218"/>
      <c r="D1319" s="218"/>
      <c r="E1319" s="218"/>
      <c r="F1319" s="218"/>
      <c r="G1319" s="218"/>
      <c r="H1319" s="218"/>
      <c r="I1319" s="218"/>
      <c r="J1319" s="218"/>
      <c r="K1319" s="218"/>
      <c r="L1319" s="218"/>
    </row>
    <row r="1320" spans="1:12" s="217" customFormat="1" ht="12" x14ac:dyDescent="0.25">
      <c r="A1320" s="218"/>
      <c r="B1320" s="218"/>
      <c r="C1320" s="218"/>
      <c r="D1320" s="218"/>
      <c r="E1320" s="218"/>
      <c r="F1320" s="218"/>
      <c r="G1320" s="218"/>
      <c r="H1320" s="218"/>
      <c r="I1320" s="218"/>
      <c r="J1320" s="218"/>
      <c r="K1320" s="218"/>
      <c r="L1320" s="218"/>
    </row>
    <row r="1321" spans="1:12" s="217" customFormat="1" ht="12" x14ac:dyDescent="0.25">
      <c r="A1321" s="218"/>
      <c r="B1321" s="218"/>
      <c r="C1321" s="218"/>
      <c r="D1321" s="218"/>
      <c r="E1321" s="218"/>
      <c r="F1321" s="218"/>
      <c r="G1321" s="218"/>
      <c r="H1321" s="218"/>
      <c r="I1321" s="218"/>
      <c r="J1321" s="218"/>
      <c r="K1321" s="218"/>
      <c r="L1321" s="218"/>
    </row>
    <row r="1322" spans="1:12" s="217" customFormat="1" ht="12" x14ac:dyDescent="0.25">
      <c r="A1322" s="218"/>
      <c r="B1322" s="218"/>
      <c r="C1322" s="218"/>
      <c r="D1322" s="218"/>
      <c r="E1322" s="218"/>
      <c r="F1322" s="218"/>
      <c r="G1322" s="218"/>
      <c r="H1322" s="218"/>
      <c r="I1322" s="218"/>
      <c r="J1322" s="218"/>
      <c r="K1322" s="218"/>
      <c r="L1322" s="218"/>
    </row>
    <row r="1323" spans="1:12" s="217" customFormat="1" ht="12" x14ac:dyDescent="0.25">
      <c r="A1323" s="218"/>
      <c r="B1323" s="218"/>
      <c r="C1323" s="218"/>
      <c r="D1323" s="218"/>
      <c r="E1323" s="218"/>
      <c r="F1323" s="218"/>
      <c r="G1323" s="218"/>
      <c r="H1323" s="218"/>
      <c r="I1323" s="218"/>
      <c r="J1323" s="218"/>
      <c r="K1323" s="218"/>
      <c r="L1323" s="218"/>
    </row>
    <row r="1324" spans="1:12" s="217" customFormat="1" ht="12" x14ac:dyDescent="0.25">
      <c r="A1324" s="218"/>
      <c r="B1324" s="218"/>
      <c r="C1324" s="218"/>
      <c r="D1324" s="218"/>
      <c r="E1324" s="218"/>
      <c r="F1324" s="218"/>
      <c r="G1324" s="218"/>
      <c r="H1324" s="218"/>
      <c r="I1324" s="218"/>
      <c r="J1324" s="218"/>
      <c r="K1324" s="218"/>
      <c r="L1324" s="218"/>
    </row>
    <row r="1325" spans="1:12" s="217" customFormat="1" ht="12" x14ac:dyDescent="0.25">
      <c r="A1325" s="218"/>
      <c r="B1325" s="218"/>
      <c r="C1325" s="218"/>
      <c r="D1325" s="218"/>
      <c r="E1325" s="218"/>
      <c r="F1325" s="218"/>
      <c r="G1325" s="218"/>
      <c r="H1325" s="218"/>
      <c r="I1325" s="218"/>
      <c r="J1325" s="218"/>
      <c r="K1325" s="218"/>
      <c r="L1325" s="218"/>
    </row>
    <row r="1326" spans="1:12" s="217" customFormat="1" ht="12" x14ac:dyDescent="0.25">
      <c r="A1326" s="218"/>
      <c r="B1326" s="218"/>
      <c r="C1326" s="218"/>
      <c r="D1326" s="218"/>
      <c r="E1326" s="218"/>
      <c r="F1326" s="218"/>
      <c r="G1326" s="218"/>
      <c r="H1326" s="218"/>
      <c r="I1326" s="218"/>
      <c r="J1326" s="218"/>
      <c r="K1326" s="218"/>
      <c r="L1326" s="218"/>
    </row>
    <row r="1327" spans="1:12" s="217" customFormat="1" ht="12" x14ac:dyDescent="0.25">
      <c r="A1327" s="218"/>
      <c r="B1327" s="218"/>
      <c r="C1327" s="218"/>
      <c r="D1327" s="218"/>
      <c r="E1327" s="218"/>
      <c r="F1327" s="218"/>
      <c r="G1327" s="218"/>
      <c r="H1327" s="218"/>
      <c r="I1327" s="218"/>
      <c r="J1327" s="218"/>
      <c r="K1327" s="218"/>
      <c r="L1327" s="218"/>
    </row>
    <row r="1328" spans="1:12" s="217" customFormat="1" ht="12" x14ac:dyDescent="0.25">
      <c r="A1328" s="218"/>
      <c r="B1328" s="218"/>
      <c r="C1328" s="218"/>
      <c r="D1328" s="218"/>
      <c r="E1328" s="218"/>
      <c r="F1328" s="218"/>
      <c r="G1328" s="218"/>
      <c r="H1328" s="218"/>
      <c r="I1328" s="218"/>
      <c r="J1328" s="218"/>
      <c r="K1328" s="218"/>
      <c r="L1328" s="218"/>
    </row>
    <row r="1329" spans="1:12" s="217" customFormat="1" ht="12" x14ac:dyDescent="0.25">
      <c r="A1329" s="218"/>
      <c r="B1329" s="218"/>
      <c r="C1329" s="218"/>
      <c r="D1329" s="218"/>
      <c r="E1329" s="218"/>
      <c r="F1329" s="218"/>
      <c r="G1329" s="218"/>
      <c r="H1329" s="218"/>
      <c r="I1329" s="218"/>
      <c r="J1329" s="218"/>
      <c r="K1329" s="218"/>
      <c r="L1329" s="218"/>
    </row>
    <row r="1330" spans="1:12" s="217" customFormat="1" ht="12" x14ac:dyDescent="0.25">
      <c r="A1330" s="218"/>
      <c r="B1330" s="218"/>
      <c r="C1330" s="218"/>
      <c r="D1330" s="218"/>
      <c r="E1330" s="218"/>
      <c r="F1330" s="218"/>
      <c r="G1330" s="218"/>
      <c r="H1330" s="218"/>
      <c r="I1330" s="218"/>
      <c r="J1330" s="218"/>
      <c r="K1330" s="218"/>
      <c r="L1330" s="218"/>
    </row>
    <row r="1331" spans="1:12" s="217" customFormat="1" ht="12" x14ac:dyDescent="0.25">
      <c r="A1331" s="218"/>
      <c r="B1331" s="218"/>
      <c r="C1331" s="218"/>
      <c r="D1331" s="218"/>
      <c r="E1331" s="218"/>
      <c r="F1331" s="218"/>
      <c r="G1331" s="218"/>
      <c r="H1331" s="218"/>
      <c r="I1331" s="218"/>
      <c r="J1331" s="218"/>
      <c r="K1331" s="218"/>
      <c r="L1331" s="218"/>
    </row>
    <row r="1332" spans="1:12" s="217" customFormat="1" ht="12" x14ac:dyDescent="0.25">
      <c r="A1332" s="218"/>
      <c r="B1332" s="218"/>
      <c r="C1332" s="218"/>
      <c r="D1332" s="218"/>
      <c r="E1332" s="218"/>
      <c r="F1332" s="218"/>
      <c r="G1332" s="218"/>
      <c r="H1332" s="218"/>
      <c r="I1332" s="218"/>
      <c r="J1332" s="218"/>
      <c r="K1332" s="218"/>
      <c r="L1332" s="218"/>
    </row>
    <row r="1333" spans="1:12" s="217" customFormat="1" ht="12" x14ac:dyDescent="0.25">
      <c r="A1333" s="218"/>
      <c r="B1333" s="218"/>
      <c r="C1333" s="218"/>
      <c r="D1333" s="218"/>
      <c r="E1333" s="218"/>
      <c r="F1333" s="218"/>
      <c r="G1333" s="218"/>
      <c r="H1333" s="218"/>
      <c r="I1333" s="218"/>
      <c r="J1333" s="218"/>
      <c r="K1333" s="218"/>
      <c r="L1333" s="218"/>
    </row>
    <row r="1334" spans="1:12" s="217" customFormat="1" ht="12" x14ac:dyDescent="0.25">
      <c r="A1334" s="218"/>
      <c r="B1334" s="218"/>
      <c r="C1334" s="218"/>
      <c r="D1334" s="218"/>
      <c r="E1334" s="218"/>
      <c r="F1334" s="218"/>
      <c r="G1334" s="218"/>
      <c r="H1334" s="218"/>
      <c r="I1334" s="218"/>
      <c r="J1334" s="218"/>
      <c r="K1334" s="218"/>
      <c r="L1334" s="218"/>
    </row>
    <row r="1335" spans="1:12" s="217" customFormat="1" ht="12" x14ac:dyDescent="0.25">
      <c r="A1335" s="218"/>
      <c r="B1335" s="218"/>
      <c r="C1335" s="218"/>
      <c r="D1335" s="218"/>
      <c r="E1335" s="218"/>
      <c r="F1335" s="218"/>
      <c r="G1335" s="218"/>
      <c r="H1335" s="218"/>
      <c r="I1335" s="218"/>
      <c r="J1335" s="218"/>
      <c r="K1335" s="218"/>
      <c r="L1335" s="218"/>
    </row>
    <row r="1336" spans="1:12" s="217" customFormat="1" ht="12" x14ac:dyDescent="0.25">
      <c r="A1336" s="218"/>
      <c r="B1336" s="218"/>
      <c r="C1336" s="218"/>
      <c r="D1336" s="218"/>
      <c r="E1336" s="218"/>
      <c r="F1336" s="218"/>
      <c r="G1336" s="218"/>
      <c r="H1336" s="218"/>
      <c r="I1336" s="218"/>
      <c r="J1336" s="218"/>
      <c r="K1336" s="218"/>
      <c r="L1336" s="218"/>
    </row>
    <row r="1337" spans="1:12" s="217" customFormat="1" ht="12" x14ac:dyDescent="0.25">
      <c r="A1337" s="218"/>
      <c r="B1337" s="218"/>
      <c r="C1337" s="218"/>
      <c r="D1337" s="218"/>
      <c r="E1337" s="218"/>
      <c r="F1337" s="218"/>
      <c r="G1337" s="218"/>
      <c r="H1337" s="218"/>
      <c r="I1337" s="218"/>
      <c r="J1337" s="218"/>
      <c r="K1337" s="218"/>
      <c r="L1337" s="218"/>
    </row>
    <row r="1338" spans="1:12" s="217" customFormat="1" ht="12" x14ac:dyDescent="0.25">
      <c r="A1338" s="218"/>
      <c r="B1338" s="218"/>
      <c r="C1338" s="218"/>
      <c r="D1338" s="218"/>
      <c r="E1338" s="218"/>
      <c r="F1338" s="218"/>
      <c r="G1338" s="218"/>
      <c r="H1338" s="218"/>
      <c r="I1338" s="218"/>
      <c r="J1338" s="218"/>
      <c r="K1338" s="218"/>
      <c r="L1338" s="218"/>
    </row>
    <row r="1339" spans="1:12" s="217" customFormat="1" ht="12" x14ac:dyDescent="0.25">
      <c r="A1339" s="218"/>
      <c r="B1339" s="218"/>
      <c r="C1339" s="218"/>
      <c r="D1339" s="218"/>
      <c r="E1339" s="218"/>
      <c r="F1339" s="218"/>
      <c r="G1339" s="218"/>
      <c r="H1339" s="218"/>
      <c r="I1339" s="218"/>
      <c r="J1339" s="218"/>
      <c r="K1339" s="218"/>
      <c r="L1339" s="218"/>
    </row>
    <row r="1340" spans="1:12" s="217" customFormat="1" ht="12" x14ac:dyDescent="0.25">
      <c r="A1340" s="218"/>
      <c r="B1340" s="218"/>
      <c r="C1340" s="218"/>
      <c r="D1340" s="218"/>
      <c r="E1340" s="218"/>
      <c r="F1340" s="218"/>
      <c r="G1340" s="218"/>
      <c r="H1340" s="218"/>
      <c r="I1340" s="218"/>
      <c r="J1340" s="218"/>
      <c r="K1340" s="218"/>
      <c r="L1340" s="218"/>
    </row>
    <row r="1341" spans="1:12" s="217" customFormat="1" ht="12" x14ac:dyDescent="0.25">
      <c r="A1341" s="218"/>
      <c r="B1341" s="218"/>
      <c r="C1341" s="218"/>
      <c r="D1341" s="218"/>
      <c r="E1341" s="218"/>
      <c r="F1341" s="218"/>
      <c r="G1341" s="218"/>
      <c r="H1341" s="218"/>
      <c r="I1341" s="218"/>
      <c r="J1341" s="218"/>
      <c r="K1341" s="218"/>
      <c r="L1341" s="218"/>
    </row>
    <row r="1342" spans="1:12" s="217" customFormat="1" ht="12" x14ac:dyDescent="0.25">
      <c r="A1342" s="218"/>
      <c r="B1342" s="218"/>
      <c r="C1342" s="218"/>
      <c r="D1342" s="218"/>
      <c r="E1342" s="218"/>
      <c r="F1342" s="218"/>
      <c r="G1342" s="218"/>
      <c r="H1342" s="218"/>
      <c r="I1342" s="218"/>
      <c r="J1342" s="218"/>
      <c r="K1342" s="218"/>
      <c r="L1342" s="218"/>
    </row>
    <row r="1343" spans="1:12" s="217" customFormat="1" ht="12" x14ac:dyDescent="0.25">
      <c r="A1343" s="218"/>
      <c r="B1343" s="218"/>
      <c r="C1343" s="218"/>
      <c r="D1343" s="218"/>
      <c r="E1343" s="218"/>
      <c r="F1343" s="218"/>
      <c r="G1343" s="218"/>
      <c r="H1343" s="218"/>
      <c r="I1343" s="218"/>
      <c r="J1343" s="218"/>
      <c r="K1343" s="218"/>
      <c r="L1343" s="218"/>
    </row>
    <row r="1344" spans="1:12" s="217" customFormat="1" ht="12" x14ac:dyDescent="0.25">
      <c r="A1344" s="218"/>
      <c r="B1344" s="218"/>
      <c r="C1344" s="218"/>
      <c r="D1344" s="218"/>
      <c r="E1344" s="218"/>
      <c r="F1344" s="218"/>
      <c r="G1344" s="218"/>
      <c r="H1344" s="218"/>
      <c r="I1344" s="218"/>
      <c r="J1344" s="218"/>
      <c r="K1344" s="218"/>
      <c r="L1344" s="218"/>
    </row>
    <row r="1345" spans="1:12" s="217" customFormat="1" ht="12" x14ac:dyDescent="0.25">
      <c r="A1345" s="218"/>
      <c r="B1345" s="218"/>
      <c r="C1345" s="218"/>
      <c r="D1345" s="218"/>
      <c r="E1345" s="218"/>
      <c r="F1345" s="218"/>
      <c r="G1345" s="218"/>
      <c r="H1345" s="218"/>
      <c r="I1345" s="218"/>
      <c r="J1345" s="218"/>
      <c r="K1345" s="218"/>
      <c r="L1345" s="218"/>
    </row>
    <row r="1346" spans="1:12" s="217" customFormat="1" ht="12" x14ac:dyDescent="0.25">
      <c r="A1346" s="218"/>
      <c r="B1346" s="218"/>
      <c r="C1346" s="218"/>
      <c r="D1346" s="218"/>
      <c r="E1346" s="218"/>
      <c r="F1346" s="218"/>
      <c r="G1346" s="218"/>
      <c r="H1346" s="218"/>
      <c r="I1346" s="218"/>
      <c r="J1346" s="218"/>
      <c r="K1346" s="218"/>
      <c r="L1346" s="218"/>
    </row>
    <row r="1347" spans="1:12" s="217" customFormat="1" ht="12" x14ac:dyDescent="0.25">
      <c r="A1347" s="218"/>
      <c r="B1347" s="218"/>
      <c r="C1347" s="218"/>
      <c r="D1347" s="218"/>
      <c r="E1347" s="218"/>
      <c r="F1347" s="218"/>
      <c r="G1347" s="218"/>
      <c r="H1347" s="218"/>
      <c r="I1347" s="218"/>
      <c r="J1347" s="218"/>
      <c r="K1347" s="218"/>
      <c r="L1347" s="218"/>
    </row>
    <row r="1348" spans="1:12" s="217" customFormat="1" ht="12" x14ac:dyDescent="0.25">
      <c r="A1348" s="218"/>
      <c r="B1348" s="218"/>
      <c r="C1348" s="218"/>
      <c r="D1348" s="218"/>
      <c r="E1348" s="218"/>
      <c r="F1348" s="218"/>
      <c r="G1348" s="218"/>
      <c r="H1348" s="218"/>
      <c r="I1348" s="218"/>
      <c r="J1348" s="218"/>
      <c r="K1348" s="218"/>
      <c r="L1348" s="218"/>
    </row>
    <row r="1349" spans="1:12" s="217" customFormat="1" ht="12" x14ac:dyDescent="0.25">
      <c r="A1349" s="218"/>
      <c r="B1349" s="218"/>
      <c r="C1349" s="218"/>
      <c r="D1349" s="218"/>
      <c r="E1349" s="218"/>
      <c r="F1349" s="218"/>
      <c r="G1349" s="218"/>
      <c r="H1349" s="218"/>
      <c r="I1349" s="218"/>
      <c r="J1349" s="218"/>
      <c r="K1349" s="218"/>
      <c r="L1349" s="218"/>
    </row>
    <row r="1350" spans="1:12" s="217" customFormat="1" ht="12" x14ac:dyDescent="0.25">
      <c r="A1350" s="218"/>
      <c r="B1350" s="218"/>
      <c r="C1350" s="218"/>
      <c r="D1350" s="218"/>
      <c r="E1350" s="218"/>
      <c r="F1350" s="218"/>
      <c r="G1350" s="218"/>
      <c r="H1350" s="218"/>
      <c r="I1350" s="218"/>
      <c r="J1350" s="218"/>
      <c r="K1350" s="218"/>
      <c r="L1350" s="218"/>
    </row>
    <row r="1351" spans="1:12" s="217" customFormat="1" ht="12" x14ac:dyDescent="0.25">
      <c r="A1351" s="218"/>
      <c r="B1351" s="218"/>
      <c r="C1351" s="218"/>
      <c r="D1351" s="218"/>
      <c r="E1351" s="218"/>
      <c r="F1351" s="218"/>
      <c r="G1351" s="218"/>
      <c r="H1351" s="218"/>
      <c r="I1351" s="218"/>
      <c r="J1351" s="218"/>
      <c r="K1351" s="218"/>
      <c r="L1351" s="218"/>
    </row>
    <row r="1352" spans="1:12" s="217" customFormat="1" ht="12" x14ac:dyDescent="0.25">
      <c r="A1352" s="218"/>
      <c r="B1352" s="218"/>
      <c r="C1352" s="218"/>
      <c r="D1352" s="218"/>
      <c r="E1352" s="218"/>
      <c r="F1352" s="218"/>
      <c r="G1352" s="218"/>
      <c r="H1352" s="218"/>
      <c r="I1352" s="218"/>
      <c r="J1352" s="218"/>
      <c r="K1352" s="218"/>
      <c r="L1352" s="218"/>
    </row>
    <row r="1353" spans="1:12" s="217" customFormat="1" ht="12" x14ac:dyDescent="0.25">
      <c r="A1353" s="218"/>
      <c r="B1353" s="218"/>
      <c r="C1353" s="218"/>
      <c r="D1353" s="218"/>
      <c r="E1353" s="218"/>
      <c r="F1353" s="218"/>
      <c r="G1353" s="218"/>
      <c r="H1353" s="218"/>
      <c r="I1353" s="218"/>
      <c r="J1353" s="218"/>
      <c r="K1353" s="218"/>
      <c r="L1353" s="218"/>
    </row>
    <row r="1354" spans="1:12" s="217" customFormat="1" ht="12" x14ac:dyDescent="0.25">
      <c r="A1354" s="218"/>
      <c r="B1354" s="218"/>
      <c r="C1354" s="218"/>
      <c r="D1354" s="218"/>
      <c r="E1354" s="218"/>
      <c r="F1354" s="218"/>
      <c r="G1354" s="218"/>
      <c r="H1354" s="218"/>
      <c r="I1354" s="218"/>
      <c r="J1354" s="218"/>
      <c r="K1354" s="218"/>
      <c r="L1354" s="218"/>
    </row>
    <row r="1355" spans="1:12" s="217" customFormat="1" ht="12" x14ac:dyDescent="0.25">
      <c r="A1355" s="218"/>
      <c r="B1355" s="218"/>
      <c r="C1355" s="218"/>
      <c r="D1355" s="218"/>
      <c r="E1355" s="218"/>
      <c r="F1355" s="218"/>
      <c r="G1355" s="218"/>
      <c r="H1355" s="218"/>
      <c r="I1355" s="218"/>
      <c r="J1355" s="218"/>
      <c r="K1355" s="218"/>
      <c r="L1355" s="218"/>
    </row>
    <row r="1356" spans="1:12" s="217" customFormat="1" ht="12" x14ac:dyDescent="0.25">
      <c r="A1356" s="218"/>
      <c r="B1356" s="218"/>
      <c r="C1356" s="218"/>
      <c r="D1356" s="218"/>
      <c r="E1356" s="218"/>
      <c r="F1356" s="218"/>
      <c r="G1356" s="218"/>
      <c r="H1356" s="218"/>
      <c r="I1356" s="218"/>
      <c r="J1356" s="218"/>
      <c r="K1356" s="218"/>
      <c r="L1356" s="218"/>
    </row>
    <row r="1357" spans="1:12" s="217" customFormat="1" ht="12" x14ac:dyDescent="0.25">
      <c r="A1357" s="218"/>
      <c r="B1357" s="218"/>
      <c r="C1357" s="218"/>
      <c r="D1357" s="218"/>
      <c r="E1357" s="218"/>
      <c r="F1357" s="218"/>
      <c r="G1357" s="218"/>
      <c r="H1357" s="218"/>
      <c r="I1357" s="218"/>
      <c r="J1357" s="218"/>
      <c r="K1357" s="218"/>
      <c r="L1357" s="218"/>
    </row>
    <row r="1358" spans="1:12" s="217" customFormat="1" ht="12" x14ac:dyDescent="0.25">
      <c r="A1358" s="218"/>
      <c r="B1358" s="218"/>
      <c r="C1358" s="218"/>
      <c r="D1358" s="218"/>
      <c r="E1358" s="218"/>
      <c r="F1358" s="218"/>
      <c r="G1358" s="218"/>
      <c r="H1358" s="218"/>
      <c r="I1358" s="218"/>
      <c r="J1358" s="218"/>
      <c r="K1358" s="218"/>
      <c r="L1358" s="218"/>
    </row>
    <row r="1359" spans="1:12" s="217" customFormat="1" ht="12" x14ac:dyDescent="0.25">
      <c r="A1359" s="218"/>
      <c r="B1359" s="218"/>
      <c r="C1359" s="218"/>
      <c r="D1359" s="218"/>
      <c r="E1359" s="218"/>
      <c r="F1359" s="218"/>
      <c r="G1359" s="218"/>
      <c r="H1359" s="218"/>
      <c r="I1359" s="218"/>
      <c r="J1359" s="218"/>
      <c r="K1359" s="218"/>
      <c r="L1359" s="218"/>
    </row>
    <row r="1360" spans="1:12" s="217" customFormat="1" ht="12" x14ac:dyDescent="0.25">
      <c r="A1360" s="218"/>
      <c r="B1360" s="218"/>
      <c r="C1360" s="218"/>
      <c r="D1360" s="218"/>
      <c r="E1360" s="218"/>
      <c r="F1360" s="218"/>
      <c r="G1360" s="218"/>
      <c r="H1360" s="218"/>
      <c r="I1360" s="218"/>
      <c r="J1360" s="218"/>
      <c r="K1360" s="218"/>
      <c r="L1360" s="218"/>
    </row>
    <row r="1361" spans="1:12" s="217" customFormat="1" ht="12" x14ac:dyDescent="0.25">
      <c r="A1361" s="218"/>
      <c r="B1361" s="218"/>
      <c r="C1361" s="218"/>
      <c r="D1361" s="218"/>
      <c r="E1361" s="218"/>
      <c r="F1361" s="218"/>
      <c r="G1361" s="218"/>
      <c r="H1361" s="218"/>
      <c r="I1361" s="218"/>
      <c r="J1361" s="218"/>
      <c r="K1361" s="218"/>
      <c r="L1361" s="218"/>
    </row>
    <row r="1362" spans="1:12" s="217" customFormat="1" ht="12" x14ac:dyDescent="0.25">
      <c r="A1362" s="218"/>
      <c r="B1362" s="218"/>
      <c r="C1362" s="218"/>
      <c r="D1362" s="218"/>
      <c r="E1362" s="218"/>
      <c r="F1362" s="218"/>
      <c r="G1362" s="218"/>
      <c r="H1362" s="218"/>
      <c r="I1362" s="218"/>
      <c r="J1362" s="218"/>
      <c r="K1362" s="218"/>
      <c r="L1362" s="218"/>
    </row>
    <row r="1363" spans="1:12" s="217" customFormat="1" ht="12" x14ac:dyDescent="0.25">
      <c r="A1363" s="218"/>
      <c r="B1363" s="218"/>
      <c r="C1363" s="218"/>
      <c r="D1363" s="218"/>
      <c r="E1363" s="218"/>
      <c r="F1363" s="218"/>
      <c r="G1363" s="218"/>
      <c r="H1363" s="218"/>
      <c r="I1363" s="218"/>
      <c r="J1363" s="218"/>
      <c r="K1363" s="218"/>
      <c r="L1363" s="218"/>
    </row>
    <row r="1364" spans="1:12" s="217" customFormat="1" ht="12" x14ac:dyDescent="0.25">
      <c r="A1364" s="218"/>
      <c r="B1364" s="218"/>
      <c r="C1364" s="218"/>
      <c r="D1364" s="218"/>
      <c r="E1364" s="218"/>
      <c r="F1364" s="218"/>
      <c r="G1364" s="218"/>
      <c r="H1364" s="218"/>
      <c r="I1364" s="218"/>
      <c r="J1364" s="218"/>
      <c r="K1364" s="218"/>
      <c r="L1364" s="218"/>
    </row>
    <row r="1365" spans="1:12" s="217" customFormat="1" ht="12" x14ac:dyDescent="0.25">
      <c r="A1365" s="218"/>
      <c r="B1365" s="218"/>
      <c r="C1365" s="218"/>
      <c r="D1365" s="218"/>
      <c r="E1365" s="218"/>
      <c r="F1365" s="218"/>
      <c r="G1365" s="218"/>
      <c r="H1365" s="218"/>
      <c r="I1365" s="218"/>
      <c r="J1365" s="218"/>
      <c r="K1365" s="218"/>
      <c r="L1365" s="218"/>
    </row>
    <row r="1366" spans="1:12" s="217" customFormat="1" ht="12" x14ac:dyDescent="0.25">
      <c r="A1366" s="218"/>
      <c r="B1366" s="218"/>
      <c r="C1366" s="218"/>
      <c r="D1366" s="218"/>
      <c r="E1366" s="218"/>
      <c r="F1366" s="218"/>
      <c r="G1366" s="218"/>
      <c r="H1366" s="218"/>
      <c r="I1366" s="218"/>
      <c r="J1366" s="218"/>
      <c r="K1366" s="218"/>
      <c r="L1366" s="218"/>
    </row>
    <row r="1367" spans="1:12" s="217" customFormat="1" ht="12" x14ac:dyDescent="0.25">
      <c r="A1367" s="218"/>
      <c r="B1367" s="218"/>
      <c r="C1367" s="218"/>
      <c r="D1367" s="218"/>
      <c r="E1367" s="218"/>
      <c r="F1367" s="218"/>
      <c r="G1367" s="218"/>
      <c r="H1367" s="218"/>
      <c r="I1367" s="218"/>
      <c r="J1367" s="218"/>
      <c r="K1367" s="218"/>
      <c r="L1367" s="218"/>
    </row>
    <row r="1368" spans="1:12" s="217" customFormat="1" ht="12" x14ac:dyDescent="0.25">
      <c r="A1368" s="218"/>
      <c r="B1368" s="218"/>
      <c r="C1368" s="218"/>
      <c r="D1368" s="218"/>
      <c r="E1368" s="218"/>
      <c r="F1368" s="218"/>
      <c r="G1368" s="218"/>
      <c r="H1368" s="218"/>
      <c r="I1368" s="218"/>
      <c r="J1368" s="218"/>
      <c r="K1368" s="218"/>
      <c r="L1368" s="218"/>
    </row>
    <row r="1369" spans="1:12" s="217" customFormat="1" ht="12" x14ac:dyDescent="0.25">
      <c r="A1369" s="218"/>
      <c r="B1369" s="218"/>
      <c r="C1369" s="218"/>
      <c r="D1369" s="218"/>
      <c r="E1369" s="218"/>
      <c r="F1369" s="218"/>
      <c r="G1369" s="218"/>
      <c r="H1369" s="218"/>
      <c r="I1369" s="218"/>
      <c r="J1369" s="218"/>
      <c r="K1369" s="218"/>
      <c r="L1369" s="218"/>
    </row>
    <row r="1370" spans="1:12" s="217" customFormat="1" ht="12" x14ac:dyDescent="0.25">
      <c r="A1370" s="218"/>
      <c r="B1370" s="218"/>
      <c r="C1370" s="218"/>
      <c r="D1370" s="218"/>
      <c r="E1370" s="218"/>
      <c r="F1370" s="218"/>
      <c r="G1370" s="218"/>
      <c r="H1370" s="218"/>
      <c r="I1370" s="218"/>
      <c r="J1370" s="218"/>
      <c r="K1370" s="218"/>
      <c r="L1370" s="218"/>
    </row>
    <row r="1371" spans="1:12" s="217" customFormat="1" ht="12" x14ac:dyDescent="0.25">
      <c r="A1371" s="218"/>
      <c r="B1371" s="218"/>
      <c r="C1371" s="218"/>
      <c r="D1371" s="218"/>
      <c r="E1371" s="218"/>
      <c r="F1371" s="218"/>
      <c r="G1371" s="218"/>
      <c r="H1371" s="218"/>
      <c r="I1371" s="218"/>
      <c r="J1371" s="218"/>
      <c r="K1371" s="218"/>
      <c r="L1371" s="218"/>
    </row>
    <row r="1372" spans="1:12" s="217" customFormat="1" ht="12" x14ac:dyDescent="0.25">
      <c r="A1372" s="218"/>
      <c r="B1372" s="218"/>
      <c r="C1372" s="218"/>
      <c r="D1372" s="218"/>
      <c r="E1372" s="218"/>
      <c r="F1372" s="218"/>
      <c r="G1372" s="218"/>
      <c r="H1372" s="218"/>
      <c r="I1372" s="218"/>
      <c r="J1372" s="218"/>
      <c r="K1372" s="218"/>
      <c r="L1372" s="218"/>
    </row>
    <row r="1373" spans="1:12" s="217" customFormat="1" ht="12" x14ac:dyDescent="0.25">
      <c r="A1373" s="218"/>
      <c r="B1373" s="218"/>
      <c r="C1373" s="218"/>
      <c r="D1373" s="218"/>
      <c r="E1373" s="218"/>
      <c r="F1373" s="218"/>
      <c r="G1373" s="218"/>
      <c r="H1373" s="218"/>
      <c r="I1373" s="218"/>
      <c r="J1373" s="218"/>
      <c r="K1373" s="218"/>
      <c r="L1373" s="218"/>
    </row>
    <row r="1374" spans="1:12" s="217" customFormat="1" ht="12" x14ac:dyDescent="0.25">
      <c r="A1374" s="218"/>
      <c r="B1374" s="218"/>
      <c r="C1374" s="218"/>
      <c r="D1374" s="218"/>
      <c r="E1374" s="218"/>
      <c r="F1374" s="218"/>
      <c r="G1374" s="218"/>
      <c r="H1374" s="218"/>
      <c r="I1374" s="218"/>
      <c r="J1374" s="218"/>
      <c r="K1374" s="218"/>
      <c r="L1374" s="218"/>
    </row>
    <row r="1375" spans="1:12" s="217" customFormat="1" ht="12" x14ac:dyDescent="0.25">
      <c r="A1375" s="218"/>
      <c r="B1375" s="218"/>
      <c r="C1375" s="218"/>
      <c r="D1375" s="218"/>
      <c r="E1375" s="218"/>
      <c r="F1375" s="218"/>
      <c r="G1375" s="218"/>
      <c r="H1375" s="218"/>
      <c r="I1375" s="218"/>
      <c r="J1375" s="218"/>
      <c r="K1375" s="218"/>
      <c r="L1375" s="218"/>
    </row>
    <row r="1376" spans="1:12" s="217" customFormat="1" ht="12" x14ac:dyDescent="0.25">
      <c r="A1376" s="218"/>
      <c r="B1376" s="218"/>
      <c r="C1376" s="218"/>
      <c r="D1376" s="218"/>
      <c r="E1376" s="218"/>
      <c r="F1376" s="218"/>
      <c r="G1376" s="218"/>
      <c r="H1376" s="218"/>
      <c r="I1376" s="218"/>
      <c r="J1376" s="218"/>
      <c r="K1376" s="218"/>
      <c r="L1376" s="218"/>
    </row>
    <row r="1377" spans="1:12" s="217" customFormat="1" ht="12" x14ac:dyDescent="0.25">
      <c r="A1377" s="218"/>
      <c r="B1377" s="218"/>
      <c r="C1377" s="218"/>
      <c r="D1377" s="218"/>
      <c r="E1377" s="218"/>
      <c r="F1377" s="218"/>
      <c r="G1377" s="218"/>
      <c r="H1377" s="218"/>
      <c r="I1377" s="218"/>
      <c r="J1377" s="218"/>
      <c r="K1377" s="218"/>
      <c r="L1377" s="218"/>
    </row>
    <row r="1378" spans="1:12" s="217" customFormat="1" ht="12" x14ac:dyDescent="0.25">
      <c r="A1378" s="218"/>
      <c r="B1378" s="218"/>
      <c r="C1378" s="218"/>
      <c r="D1378" s="218"/>
      <c r="E1378" s="218"/>
      <c r="F1378" s="218"/>
      <c r="G1378" s="218"/>
      <c r="H1378" s="218"/>
      <c r="I1378" s="218"/>
      <c r="J1378" s="218"/>
      <c r="K1378" s="218"/>
      <c r="L1378" s="218"/>
    </row>
    <row r="1379" spans="1:12" s="217" customFormat="1" ht="12" x14ac:dyDescent="0.25">
      <c r="A1379" s="218"/>
      <c r="B1379" s="218"/>
      <c r="C1379" s="218"/>
      <c r="D1379" s="218"/>
      <c r="E1379" s="218"/>
      <c r="F1379" s="218"/>
      <c r="G1379" s="218"/>
      <c r="H1379" s="218"/>
      <c r="I1379" s="218"/>
      <c r="J1379" s="218"/>
      <c r="K1379" s="218"/>
      <c r="L1379" s="218"/>
    </row>
    <row r="1380" spans="1:12" s="217" customFormat="1" ht="12" x14ac:dyDescent="0.25">
      <c r="A1380" s="218"/>
      <c r="B1380" s="218"/>
      <c r="C1380" s="218"/>
      <c r="D1380" s="218"/>
      <c r="E1380" s="218"/>
      <c r="F1380" s="218"/>
      <c r="G1380" s="218"/>
      <c r="H1380" s="218"/>
      <c r="I1380" s="218"/>
      <c r="J1380" s="218"/>
      <c r="K1380" s="218"/>
      <c r="L1380" s="218"/>
    </row>
    <row r="1381" spans="1:12" s="217" customFormat="1" ht="12" x14ac:dyDescent="0.25">
      <c r="A1381" s="218"/>
      <c r="B1381" s="218"/>
      <c r="C1381" s="218"/>
      <c r="D1381" s="218"/>
      <c r="E1381" s="218"/>
      <c r="F1381" s="218"/>
      <c r="G1381" s="218"/>
      <c r="H1381" s="218"/>
      <c r="I1381" s="218"/>
      <c r="J1381" s="218"/>
      <c r="K1381" s="218"/>
      <c r="L1381" s="218"/>
    </row>
    <row r="1382" spans="1:12" s="217" customFormat="1" ht="12" x14ac:dyDescent="0.25">
      <c r="A1382" s="218"/>
      <c r="B1382" s="218"/>
      <c r="C1382" s="218"/>
      <c r="D1382" s="218"/>
      <c r="E1382" s="218"/>
      <c r="F1382" s="218"/>
      <c r="G1382" s="218"/>
      <c r="H1382" s="218"/>
      <c r="I1382" s="218"/>
      <c r="J1382" s="218"/>
      <c r="K1382" s="218"/>
      <c r="L1382" s="218"/>
    </row>
    <row r="1383" spans="1:12" s="217" customFormat="1" ht="12" x14ac:dyDescent="0.25">
      <c r="A1383" s="218"/>
      <c r="B1383" s="218"/>
      <c r="C1383" s="218"/>
      <c r="D1383" s="218"/>
      <c r="E1383" s="218"/>
      <c r="F1383" s="218"/>
      <c r="G1383" s="218"/>
      <c r="H1383" s="218"/>
      <c r="I1383" s="218"/>
      <c r="J1383" s="218"/>
      <c r="K1383" s="218"/>
      <c r="L1383" s="218"/>
    </row>
    <row r="1384" spans="1:12" s="217" customFormat="1" ht="12" x14ac:dyDescent="0.25">
      <c r="A1384" s="218"/>
      <c r="B1384" s="218"/>
      <c r="C1384" s="218"/>
      <c r="D1384" s="218"/>
      <c r="E1384" s="218"/>
      <c r="F1384" s="218"/>
      <c r="G1384" s="218"/>
      <c r="H1384" s="218"/>
      <c r="I1384" s="218"/>
      <c r="J1384" s="218"/>
      <c r="K1384" s="218"/>
      <c r="L1384" s="218"/>
    </row>
    <row r="1385" spans="1:12" s="217" customFormat="1" ht="12" x14ac:dyDescent="0.25">
      <c r="A1385" s="218"/>
      <c r="B1385" s="218"/>
      <c r="C1385" s="218"/>
      <c r="D1385" s="218"/>
      <c r="E1385" s="218"/>
      <c r="F1385" s="218"/>
      <c r="G1385" s="218"/>
      <c r="H1385" s="218"/>
      <c r="I1385" s="218"/>
      <c r="J1385" s="218"/>
      <c r="K1385" s="218"/>
      <c r="L1385" s="218"/>
    </row>
    <row r="1386" spans="1:12" s="217" customFormat="1" ht="12" x14ac:dyDescent="0.25">
      <c r="A1386" s="218"/>
      <c r="B1386" s="218"/>
      <c r="C1386" s="218"/>
      <c r="D1386" s="218"/>
      <c r="E1386" s="218"/>
      <c r="F1386" s="218"/>
      <c r="G1386" s="218"/>
      <c r="H1386" s="218"/>
      <c r="I1386" s="218"/>
      <c r="J1386" s="218"/>
      <c r="K1386" s="218"/>
      <c r="L1386" s="218"/>
    </row>
    <row r="1387" spans="1:12" s="217" customFormat="1" ht="12" x14ac:dyDescent="0.25">
      <c r="A1387" s="218"/>
      <c r="B1387" s="218"/>
      <c r="C1387" s="218"/>
      <c r="D1387" s="218"/>
      <c r="E1387" s="218"/>
      <c r="F1387" s="218"/>
      <c r="G1387" s="218"/>
      <c r="H1387" s="218"/>
      <c r="I1387" s="218"/>
      <c r="J1387" s="218"/>
      <c r="K1387" s="218"/>
      <c r="L1387" s="218"/>
    </row>
    <row r="1388" spans="1:12" s="217" customFormat="1" ht="12" x14ac:dyDescent="0.25">
      <c r="A1388" s="218"/>
      <c r="B1388" s="218"/>
      <c r="C1388" s="218"/>
      <c r="D1388" s="218"/>
      <c r="E1388" s="218"/>
      <c r="F1388" s="218"/>
      <c r="G1388" s="218"/>
      <c r="H1388" s="218"/>
      <c r="I1388" s="218"/>
      <c r="J1388" s="218"/>
      <c r="K1388" s="218"/>
      <c r="L1388" s="218"/>
    </row>
    <row r="1389" spans="1:12" s="217" customFormat="1" ht="12" x14ac:dyDescent="0.25">
      <c r="A1389" s="218"/>
      <c r="B1389" s="218"/>
      <c r="C1389" s="218"/>
      <c r="D1389" s="218"/>
      <c r="E1389" s="218"/>
      <c r="F1389" s="218"/>
      <c r="G1389" s="218"/>
      <c r="H1389" s="218"/>
      <c r="I1389" s="218"/>
      <c r="J1389" s="218"/>
      <c r="K1389" s="218"/>
      <c r="L1389" s="218"/>
    </row>
    <row r="1390" spans="1:12" s="217" customFormat="1" ht="12" x14ac:dyDescent="0.25">
      <c r="A1390" s="218"/>
      <c r="B1390" s="218"/>
      <c r="C1390" s="218"/>
      <c r="D1390" s="218"/>
      <c r="E1390" s="218"/>
      <c r="F1390" s="218"/>
      <c r="G1390" s="218"/>
      <c r="H1390" s="218"/>
      <c r="I1390" s="218"/>
      <c r="J1390" s="218"/>
      <c r="K1390" s="218"/>
      <c r="L1390" s="218"/>
    </row>
    <row r="1391" spans="1:12" s="217" customFormat="1" ht="12" x14ac:dyDescent="0.25">
      <c r="A1391" s="218"/>
      <c r="B1391" s="218"/>
      <c r="C1391" s="218"/>
      <c r="D1391" s="218"/>
      <c r="E1391" s="218"/>
      <c r="F1391" s="218"/>
      <c r="G1391" s="218"/>
      <c r="H1391" s="218"/>
      <c r="I1391" s="218"/>
      <c r="J1391" s="218"/>
      <c r="K1391" s="218"/>
      <c r="L1391" s="218"/>
    </row>
    <row r="1392" spans="1:12" s="217" customFormat="1" ht="12" x14ac:dyDescent="0.25">
      <c r="A1392" s="218"/>
      <c r="B1392" s="218"/>
      <c r="C1392" s="218"/>
      <c r="D1392" s="218"/>
      <c r="E1392" s="218"/>
      <c r="F1392" s="218"/>
      <c r="G1392" s="218"/>
      <c r="H1392" s="218"/>
      <c r="I1392" s="218"/>
      <c r="J1392" s="218"/>
      <c r="K1392" s="218"/>
      <c r="L1392" s="218"/>
    </row>
    <row r="1393" spans="1:12" s="217" customFormat="1" ht="12" x14ac:dyDescent="0.25">
      <c r="A1393" s="218"/>
      <c r="B1393" s="218"/>
      <c r="C1393" s="218"/>
      <c r="D1393" s="218"/>
      <c r="E1393" s="218"/>
      <c r="F1393" s="218"/>
      <c r="G1393" s="218"/>
      <c r="H1393" s="218"/>
      <c r="I1393" s="218"/>
      <c r="J1393" s="218"/>
      <c r="K1393" s="218"/>
      <c r="L1393" s="218"/>
    </row>
    <row r="1394" spans="1:12" s="217" customFormat="1" ht="12" x14ac:dyDescent="0.25">
      <c r="A1394" s="218"/>
      <c r="B1394" s="218"/>
      <c r="C1394" s="218"/>
      <c r="D1394" s="218"/>
      <c r="E1394" s="218"/>
      <c r="F1394" s="218"/>
      <c r="G1394" s="218"/>
      <c r="H1394" s="218"/>
      <c r="I1394" s="218"/>
      <c r="J1394" s="218"/>
      <c r="K1394" s="218"/>
      <c r="L1394" s="218"/>
    </row>
    <row r="1395" spans="1:12" s="217" customFormat="1" ht="12" x14ac:dyDescent="0.25">
      <c r="A1395" s="218"/>
      <c r="B1395" s="218"/>
      <c r="C1395" s="218"/>
      <c r="D1395" s="218"/>
      <c r="E1395" s="218"/>
      <c r="F1395" s="218"/>
      <c r="G1395" s="218"/>
      <c r="H1395" s="218"/>
      <c r="I1395" s="218"/>
      <c r="J1395" s="218"/>
      <c r="K1395" s="218"/>
      <c r="L1395" s="218"/>
    </row>
    <row r="1396" spans="1:12" s="217" customFormat="1" ht="12" x14ac:dyDescent="0.25">
      <c r="A1396" s="218"/>
      <c r="B1396" s="218"/>
      <c r="C1396" s="218"/>
      <c r="D1396" s="218"/>
      <c r="E1396" s="218"/>
      <c r="F1396" s="218"/>
      <c r="G1396" s="218"/>
      <c r="H1396" s="218"/>
      <c r="I1396" s="218"/>
      <c r="J1396" s="218"/>
      <c r="K1396" s="218"/>
      <c r="L1396" s="218"/>
    </row>
    <row r="1397" spans="1:12" s="217" customFormat="1" ht="12" x14ac:dyDescent="0.25">
      <c r="A1397" s="218"/>
      <c r="B1397" s="218"/>
      <c r="C1397" s="218"/>
      <c r="D1397" s="218"/>
      <c r="E1397" s="218"/>
      <c r="F1397" s="218"/>
      <c r="G1397" s="218"/>
      <c r="H1397" s="218"/>
      <c r="I1397" s="218"/>
      <c r="J1397" s="218"/>
      <c r="K1397" s="218"/>
      <c r="L1397" s="218"/>
    </row>
    <row r="1398" spans="1:12" s="217" customFormat="1" ht="12" x14ac:dyDescent="0.25">
      <c r="A1398" s="218"/>
      <c r="B1398" s="218"/>
      <c r="C1398" s="218"/>
      <c r="D1398" s="218"/>
      <c r="E1398" s="218"/>
      <c r="F1398" s="218"/>
      <c r="G1398" s="218"/>
      <c r="H1398" s="218"/>
      <c r="I1398" s="218"/>
      <c r="J1398" s="218"/>
      <c r="K1398" s="218"/>
      <c r="L1398" s="218"/>
    </row>
    <row r="1399" spans="1:12" s="217" customFormat="1" ht="12" x14ac:dyDescent="0.25">
      <c r="A1399" s="218"/>
      <c r="B1399" s="218"/>
      <c r="C1399" s="218"/>
      <c r="D1399" s="218"/>
      <c r="E1399" s="218"/>
      <c r="F1399" s="218"/>
      <c r="G1399" s="218"/>
      <c r="H1399" s="218"/>
      <c r="I1399" s="218"/>
      <c r="J1399" s="218"/>
      <c r="K1399" s="218"/>
      <c r="L1399" s="218"/>
    </row>
    <row r="1400" spans="1:12" s="217" customFormat="1" ht="12" x14ac:dyDescent="0.25">
      <c r="A1400" s="218"/>
      <c r="B1400" s="218"/>
      <c r="C1400" s="218"/>
      <c r="D1400" s="218"/>
      <c r="E1400" s="218"/>
      <c r="F1400" s="218"/>
      <c r="G1400" s="218"/>
      <c r="H1400" s="218"/>
      <c r="I1400" s="218"/>
      <c r="J1400" s="218"/>
      <c r="K1400" s="218"/>
      <c r="L1400" s="218"/>
    </row>
    <row r="1401" spans="1:12" s="217" customFormat="1" ht="12" x14ac:dyDescent="0.25">
      <c r="A1401" s="218"/>
      <c r="B1401" s="218"/>
      <c r="C1401" s="218"/>
      <c r="D1401" s="218"/>
      <c r="E1401" s="218"/>
      <c r="F1401" s="218"/>
      <c r="G1401" s="218"/>
      <c r="H1401" s="218"/>
      <c r="I1401" s="218"/>
      <c r="J1401" s="218"/>
      <c r="K1401" s="218"/>
      <c r="L1401" s="218"/>
    </row>
    <row r="1402" spans="1:12" s="217" customFormat="1" ht="12" x14ac:dyDescent="0.25">
      <c r="A1402" s="218"/>
      <c r="B1402" s="218"/>
      <c r="C1402" s="218"/>
      <c r="D1402" s="218"/>
      <c r="E1402" s="218"/>
      <c r="F1402" s="218"/>
      <c r="G1402" s="218"/>
      <c r="H1402" s="218"/>
      <c r="I1402" s="218"/>
      <c r="J1402" s="218"/>
      <c r="K1402" s="218"/>
      <c r="L1402" s="218"/>
    </row>
    <row r="1403" spans="1:12" s="217" customFormat="1" ht="12" x14ac:dyDescent="0.25">
      <c r="A1403" s="218"/>
      <c r="B1403" s="218"/>
      <c r="C1403" s="218"/>
      <c r="D1403" s="218"/>
      <c r="E1403" s="218"/>
      <c r="F1403" s="218"/>
      <c r="G1403" s="218"/>
      <c r="H1403" s="218"/>
      <c r="I1403" s="218"/>
      <c r="J1403" s="218"/>
      <c r="K1403" s="218"/>
      <c r="L1403" s="218"/>
    </row>
    <row r="1404" spans="1:12" s="217" customFormat="1" ht="12" x14ac:dyDescent="0.25">
      <c r="A1404" s="218"/>
      <c r="B1404" s="218"/>
      <c r="C1404" s="218"/>
      <c r="D1404" s="218"/>
      <c r="E1404" s="218"/>
      <c r="F1404" s="218"/>
      <c r="G1404" s="218"/>
      <c r="H1404" s="218"/>
      <c r="I1404" s="218"/>
      <c r="J1404" s="218"/>
      <c r="K1404" s="218"/>
      <c r="L1404" s="218"/>
    </row>
    <row r="1405" spans="1:12" s="217" customFormat="1" ht="12" x14ac:dyDescent="0.25">
      <c r="A1405" s="218"/>
      <c r="B1405" s="218"/>
      <c r="C1405" s="218"/>
      <c r="D1405" s="218"/>
      <c r="E1405" s="218"/>
      <c r="F1405" s="218"/>
      <c r="G1405" s="218"/>
      <c r="H1405" s="218"/>
      <c r="I1405" s="218"/>
      <c r="J1405" s="218"/>
      <c r="K1405" s="218"/>
      <c r="L1405" s="218"/>
    </row>
    <row r="1406" spans="1:12" s="217" customFormat="1" ht="12" x14ac:dyDescent="0.25">
      <c r="A1406" s="218"/>
      <c r="B1406" s="218"/>
      <c r="C1406" s="218"/>
      <c r="D1406" s="218"/>
      <c r="E1406" s="218"/>
      <c r="F1406" s="218"/>
      <c r="G1406" s="218"/>
      <c r="H1406" s="218"/>
      <c r="I1406" s="218"/>
      <c r="J1406" s="218"/>
      <c r="K1406" s="218"/>
      <c r="L1406" s="218"/>
    </row>
    <row r="1407" spans="1:12" s="217" customFormat="1" ht="12" x14ac:dyDescent="0.25">
      <c r="A1407" s="218"/>
      <c r="B1407" s="218"/>
      <c r="C1407" s="218"/>
      <c r="D1407" s="218"/>
      <c r="E1407" s="218"/>
      <c r="F1407" s="218"/>
      <c r="G1407" s="218"/>
      <c r="H1407" s="218"/>
      <c r="I1407" s="218"/>
      <c r="J1407" s="218"/>
      <c r="K1407" s="218"/>
      <c r="L1407" s="218"/>
    </row>
    <row r="1408" spans="1:12" s="217" customFormat="1" ht="12" x14ac:dyDescent="0.25">
      <c r="A1408" s="218"/>
      <c r="B1408" s="218"/>
      <c r="C1408" s="218"/>
      <c r="D1408" s="218"/>
      <c r="E1408" s="218"/>
      <c r="F1408" s="218"/>
      <c r="G1408" s="218"/>
      <c r="H1408" s="218"/>
      <c r="I1408" s="218"/>
      <c r="J1408" s="218"/>
      <c r="K1408" s="218"/>
      <c r="L1408" s="218"/>
    </row>
    <row r="1409" spans="1:12" s="217" customFormat="1" ht="12" x14ac:dyDescent="0.25">
      <c r="A1409" s="218"/>
      <c r="B1409" s="218"/>
      <c r="C1409" s="218"/>
      <c r="D1409" s="218"/>
      <c r="E1409" s="218"/>
      <c r="F1409" s="218"/>
      <c r="G1409" s="218"/>
      <c r="H1409" s="218"/>
      <c r="I1409" s="218"/>
      <c r="J1409" s="218"/>
      <c r="K1409" s="218"/>
      <c r="L1409" s="218"/>
    </row>
    <row r="1410" spans="1:12" s="217" customFormat="1" ht="12" x14ac:dyDescent="0.25">
      <c r="A1410" s="218"/>
      <c r="B1410" s="218"/>
      <c r="C1410" s="218"/>
      <c r="D1410" s="218"/>
      <c r="E1410" s="218"/>
      <c r="F1410" s="218"/>
      <c r="G1410" s="218"/>
      <c r="H1410" s="218"/>
      <c r="I1410" s="218"/>
      <c r="J1410" s="218"/>
      <c r="K1410" s="218"/>
      <c r="L1410" s="218"/>
    </row>
    <row r="1411" spans="1:12" s="217" customFormat="1" ht="12" x14ac:dyDescent="0.25">
      <c r="A1411" s="218"/>
      <c r="B1411" s="218"/>
      <c r="C1411" s="218"/>
      <c r="D1411" s="218"/>
      <c r="E1411" s="218"/>
      <c r="F1411" s="218"/>
      <c r="G1411" s="218"/>
      <c r="H1411" s="218"/>
      <c r="I1411" s="218"/>
      <c r="J1411" s="218"/>
      <c r="K1411" s="218"/>
      <c r="L1411" s="218"/>
    </row>
    <row r="1412" spans="1:12" s="217" customFormat="1" ht="12" x14ac:dyDescent="0.25">
      <c r="A1412" s="218"/>
      <c r="B1412" s="218"/>
      <c r="C1412" s="218"/>
      <c r="D1412" s="218"/>
      <c r="E1412" s="218"/>
      <c r="F1412" s="218"/>
      <c r="G1412" s="218"/>
      <c r="H1412" s="218"/>
      <c r="I1412" s="218"/>
      <c r="J1412" s="218"/>
      <c r="K1412" s="218"/>
      <c r="L1412" s="218"/>
    </row>
    <row r="1413" spans="1:12" s="217" customFormat="1" ht="12" x14ac:dyDescent="0.25">
      <c r="A1413" s="218"/>
      <c r="B1413" s="218"/>
      <c r="C1413" s="218"/>
      <c r="D1413" s="218"/>
      <c r="E1413" s="218"/>
      <c r="F1413" s="218"/>
      <c r="G1413" s="218"/>
      <c r="H1413" s="218"/>
      <c r="I1413" s="218"/>
      <c r="J1413" s="218"/>
      <c r="K1413" s="218"/>
      <c r="L1413" s="218"/>
    </row>
    <row r="1414" spans="1:12" s="217" customFormat="1" ht="12" x14ac:dyDescent="0.25">
      <c r="A1414" s="218"/>
      <c r="B1414" s="218"/>
      <c r="C1414" s="218"/>
      <c r="D1414" s="218"/>
      <c r="E1414" s="218"/>
      <c r="F1414" s="218"/>
      <c r="G1414" s="218"/>
      <c r="H1414" s="218"/>
      <c r="I1414" s="218"/>
      <c r="J1414" s="218"/>
      <c r="K1414" s="218"/>
      <c r="L1414" s="218"/>
    </row>
    <row r="1415" spans="1:12" s="217" customFormat="1" ht="12" x14ac:dyDescent="0.25">
      <c r="A1415" s="218"/>
      <c r="B1415" s="218"/>
      <c r="C1415" s="218"/>
      <c r="D1415" s="218"/>
      <c r="E1415" s="218"/>
      <c r="F1415" s="218"/>
      <c r="G1415" s="218"/>
      <c r="H1415" s="218"/>
      <c r="I1415" s="218"/>
      <c r="J1415" s="218"/>
      <c r="K1415" s="218"/>
      <c r="L1415" s="218"/>
    </row>
    <row r="1416" spans="1:12" s="217" customFormat="1" ht="12" x14ac:dyDescent="0.25">
      <c r="A1416" s="218"/>
      <c r="B1416" s="218"/>
      <c r="C1416" s="218"/>
      <c r="D1416" s="218"/>
      <c r="E1416" s="218"/>
      <c r="F1416" s="218"/>
      <c r="G1416" s="218"/>
      <c r="H1416" s="218"/>
      <c r="I1416" s="218"/>
      <c r="J1416" s="218"/>
      <c r="K1416" s="218"/>
      <c r="L1416" s="218"/>
    </row>
    <row r="1417" spans="1:12" s="217" customFormat="1" ht="12" x14ac:dyDescent="0.25">
      <c r="A1417" s="218"/>
      <c r="B1417" s="218"/>
      <c r="C1417" s="218"/>
      <c r="D1417" s="218"/>
      <c r="E1417" s="218"/>
      <c r="F1417" s="218"/>
      <c r="G1417" s="218"/>
      <c r="H1417" s="218"/>
      <c r="I1417" s="218"/>
      <c r="J1417" s="218"/>
      <c r="K1417" s="218"/>
      <c r="L1417" s="218"/>
    </row>
    <row r="1418" spans="1:12" s="217" customFormat="1" ht="12" x14ac:dyDescent="0.25">
      <c r="A1418" s="218"/>
      <c r="B1418" s="218"/>
      <c r="C1418" s="218"/>
      <c r="D1418" s="218"/>
      <c r="E1418" s="218"/>
      <c r="F1418" s="218"/>
      <c r="G1418" s="218"/>
      <c r="H1418" s="218"/>
      <c r="I1418" s="218"/>
      <c r="J1418" s="218"/>
      <c r="K1418" s="218"/>
      <c r="L1418" s="218"/>
    </row>
    <row r="1419" spans="1:12" s="217" customFormat="1" ht="12" x14ac:dyDescent="0.25">
      <c r="A1419" s="218"/>
      <c r="B1419" s="218"/>
      <c r="C1419" s="218"/>
      <c r="D1419" s="218"/>
      <c r="E1419" s="218"/>
      <c r="F1419" s="218"/>
      <c r="G1419" s="218"/>
      <c r="H1419" s="218"/>
      <c r="I1419" s="218"/>
      <c r="J1419" s="218"/>
      <c r="K1419" s="218"/>
      <c r="L1419" s="218"/>
    </row>
    <row r="1420" spans="1:12" s="217" customFormat="1" ht="12" x14ac:dyDescent="0.25">
      <c r="A1420" s="218"/>
      <c r="B1420" s="218"/>
      <c r="C1420" s="218"/>
      <c r="D1420" s="218"/>
      <c r="E1420" s="218"/>
      <c r="F1420" s="218"/>
      <c r="G1420" s="218"/>
      <c r="H1420" s="218"/>
      <c r="I1420" s="218"/>
      <c r="J1420" s="218"/>
      <c r="K1420" s="218"/>
      <c r="L1420" s="218"/>
    </row>
    <row r="1421" spans="1:12" s="217" customFormat="1" ht="12" x14ac:dyDescent="0.25">
      <c r="A1421" s="218"/>
      <c r="B1421" s="218"/>
      <c r="C1421" s="218"/>
      <c r="D1421" s="218"/>
      <c r="E1421" s="218"/>
      <c r="F1421" s="218"/>
      <c r="G1421" s="218"/>
      <c r="H1421" s="218"/>
      <c r="I1421" s="218"/>
      <c r="J1421" s="218"/>
      <c r="K1421" s="218"/>
      <c r="L1421" s="218"/>
    </row>
    <row r="1422" spans="1:12" s="217" customFormat="1" ht="12" x14ac:dyDescent="0.25">
      <c r="A1422" s="218"/>
      <c r="B1422" s="218"/>
      <c r="C1422" s="218"/>
      <c r="D1422" s="218"/>
      <c r="E1422" s="218"/>
      <c r="F1422" s="218"/>
      <c r="G1422" s="218"/>
      <c r="H1422" s="218"/>
      <c r="I1422" s="218"/>
      <c r="J1422" s="218"/>
      <c r="K1422" s="218"/>
      <c r="L1422" s="218"/>
    </row>
    <row r="1423" spans="1:12" s="217" customFormat="1" ht="12" x14ac:dyDescent="0.25">
      <c r="A1423" s="218"/>
      <c r="B1423" s="218"/>
      <c r="C1423" s="218"/>
      <c r="D1423" s="218"/>
      <c r="E1423" s="218"/>
      <c r="F1423" s="218"/>
      <c r="G1423" s="218"/>
      <c r="H1423" s="218"/>
      <c r="I1423" s="218"/>
      <c r="J1423" s="218"/>
      <c r="K1423" s="218"/>
      <c r="L1423" s="218"/>
    </row>
    <row r="1424" spans="1:12" s="217" customFormat="1" ht="12" x14ac:dyDescent="0.25">
      <c r="A1424" s="218"/>
      <c r="B1424" s="218"/>
      <c r="C1424" s="218"/>
      <c r="D1424" s="218"/>
      <c r="E1424" s="218"/>
      <c r="F1424" s="218"/>
      <c r="G1424" s="218"/>
      <c r="H1424" s="218"/>
      <c r="I1424" s="218"/>
      <c r="J1424" s="218"/>
      <c r="K1424" s="218"/>
      <c r="L1424" s="218"/>
    </row>
    <row r="1425" spans="1:12" s="217" customFormat="1" ht="12" x14ac:dyDescent="0.25">
      <c r="A1425" s="218"/>
      <c r="B1425" s="218"/>
      <c r="C1425" s="218"/>
      <c r="D1425" s="218"/>
      <c r="E1425" s="218"/>
      <c r="F1425" s="218"/>
      <c r="G1425" s="218"/>
      <c r="H1425" s="218"/>
      <c r="I1425" s="218"/>
      <c r="J1425" s="218"/>
      <c r="K1425" s="218"/>
      <c r="L1425" s="218"/>
    </row>
    <row r="1426" spans="1:12" s="217" customFormat="1" ht="12" x14ac:dyDescent="0.25">
      <c r="A1426" s="218"/>
      <c r="B1426" s="218"/>
      <c r="C1426" s="218"/>
      <c r="D1426" s="218"/>
      <c r="E1426" s="218"/>
      <c r="F1426" s="218"/>
      <c r="G1426" s="218"/>
      <c r="H1426" s="218"/>
      <c r="I1426" s="218"/>
      <c r="J1426" s="218"/>
      <c r="K1426" s="218"/>
      <c r="L1426" s="218"/>
    </row>
    <row r="1427" spans="1:12" s="217" customFormat="1" ht="12" x14ac:dyDescent="0.25">
      <c r="A1427" s="218"/>
      <c r="B1427" s="218"/>
      <c r="C1427" s="218"/>
      <c r="D1427" s="218"/>
      <c r="E1427" s="218"/>
      <c r="F1427" s="218"/>
      <c r="G1427" s="218"/>
      <c r="H1427" s="218"/>
      <c r="I1427" s="218"/>
      <c r="J1427" s="218"/>
      <c r="K1427" s="218"/>
      <c r="L1427" s="218"/>
    </row>
    <row r="1428" spans="1:12" s="217" customFormat="1" ht="12" x14ac:dyDescent="0.25">
      <c r="A1428" s="218"/>
      <c r="B1428" s="218"/>
      <c r="C1428" s="218"/>
      <c r="D1428" s="218"/>
      <c r="E1428" s="218"/>
      <c r="F1428" s="218"/>
      <c r="G1428" s="218"/>
      <c r="H1428" s="218"/>
      <c r="I1428" s="218"/>
      <c r="J1428" s="218"/>
      <c r="K1428" s="218"/>
      <c r="L1428" s="218"/>
    </row>
    <row r="1429" spans="1:12" s="217" customFormat="1" ht="12" x14ac:dyDescent="0.25">
      <c r="A1429" s="218"/>
      <c r="B1429" s="218"/>
      <c r="C1429" s="218"/>
      <c r="D1429" s="218"/>
      <c r="E1429" s="218"/>
      <c r="F1429" s="218"/>
      <c r="G1429" s="218"/>
      <c r="H1429" s="218"/>
      <c r="I1429" s="218"/>
      <c r="J1429" s="218"/>
      <c r="K1429" s="218"/>
      <c r="L1429" s="218"/>
    </row>
    <row r="1430" spans="1:12" s="217" customFormat="1" ht="12" x14ac:dyDescent="0.25">
      <c r="A1430" s="218"/>
      <c r="B1430" s="218"/>
      <c r="C1430" s="218"/>
      <c r="D1430" s="218"/>
      <c r="E1430" s="218"/>
      <c r="F1430" s="218"/>
      <c r="G1430" s="218"/>
      <c r="H1430" s="218"/>
      <c r="I1430" s="218"/>
      <c r="J1430" s="218"/>
      <c r="K1430" s="218"/>
      <c r="L1430" s="218"/>
    </row>
    <row r="1431" spans="1:12" s="217" customFormat="1" ht="12" x14ac:dyDescent="0.25">
      <c r="A1431" s="218"/>
      <c r="B1431" s="218"/>
      <c r="C1431" s="218"/>
      <c r="D1431" s="218"/>
      <c r="E1431" s="218"/>
      <c r="F1431" s="218"/>
      <c r="G1431" s="218"/>
      <c r="H1431" s="218"/>
      <c r="I1431" s="218"/>
      <c r="J1431" s="218"/>
      <c r="K1431" s="218"/>
      <c r="L1431" s="218"/>
    </row>
    <row r="1432" spans="1:12" s="217" customFormat="1" ht="12" x14ac:dyDescent="0.25">
      <c r="A1432" s="218"/>
      <c r="B1432" s="218"/>
      <c r="C1432" s="218"/>
      <c r="D1432" s="218"/>
      <c r="E1432" s="218"/>
      <c r="F1432" s="218"/>
      <c r="G1432" s="218"/>
      <c r="H1432" s="218"/>
      <c r="I1432" s="218"/>
      <c r="J1432" s="218"/>
      <c r="K1432" s="218"/>
      <c r="L1432" s="218"/>
    </row>
    <row r="1433" spans="1:12" s="217" customFormat="1" ht="12" x14ac:dyDescent="0.25">
      <c r="A1433" s="218"/>
      <c r="B1433" s="218"/>
      <c r="C1433" s="218"/>
      <c r="D1433" s="218"/>
      <c r="E1433" s="218"/>
      <c r="F1433" s="218"/>
      <c r="G1433" s="218"/>
      <c r="H1433" s="218"/>
      <c r="I1433" s="218"/>
      <c r="J1433" s="218"/>
      <c r="K1433" s="218"/>
      <c r="L1433" s="218"/>
    </row>
    <row r="1434" spans="1:12" s="217" customFormat="1" ht="12" x14ac:dyDescent="0.25">
      <c r="A1434" s="218"/>
      <c r="B1434" s="218"/>
      <c r="C1434" s="218"/>
      <c r="D1434" s="218"/>
      <c r="E1434" s="218"/>
      <c r="F1434" s="218"/>
      <c r="G1434" s="218"/>
      <c r="H1434" s="218"/>
      <c r="I1434" s="218"/>
      <c r="J1434" s="218"/>
      <c r="K1434" s="218"/>
      <c r="L1434" s="218"/>
    </row>
    <row r="1435" spans="1:12" s="217" customFormat="1" ht="12" x14ac:dyDescent="0.25">
      <c r="A1435" s="218"/>
      <c r="B1435" s="218"/>
      <c r="C1435" s="218"/>
      <c r="D1435" s="218"/>
      <c r="E1435" s="218"/>
      <c r="F1435" s="218"/>
      <c r="G1435" s="218"/>
      <c r="H1435" s="218"/>
      <c r="I1435" s="218"/>
      <c r="J1435" s="218"/>
      <c r="K1435" s="218"/>
      <c r="L1435" s="218"/>
    </row>
    <row r="1436" spans="1:12" s="217" customFormat="1" ht="12" x14ac:dyDescent="0.25">
      <c r="A1436" s="218"/>
      <c r="B1436" s="218"/>
      <c r="C1436" s="218"/>
      <c r="D1436" s="218"/>
      <c r="E1436" s="218"/>
      <c r="F1436" s="218"/>
      <c r="G1436" s="218"/>
      <c r="H1436" s="218"/>
      <c r="I1436" s="218"/>
      <c r="J1436" s="218"/>
      <c r="K1436" s="218"/>
      <c r="L1436" s="218"/>
    </row>
    <row r="1437" spans="1:12" s="217" customFormat="1" ht="12" x14ac:dyDescent="0.25">
      <c r="A1437" s="218"/>
      <c r="B1437" s="218"/>
      <c r="C1437" s="218"/>
      <c r="D1437" s="218"/>
      <c r="E1437" s="218"/>
      <c r="F1437" s="218"/>
      <c r="G1437" s="218"/>
      <c r="H1437" s="218"/>
      <c r="I1437" s="218"/>
      <c r="J1437" s="218"/>
      <c r="K1437" s="218"/>
      <c r="L1437" s="218"/>
    </row>
    <row r="1438" spans="1:12" s="217" customFormat="1" ht="12" x14ac:dyDescent="0.25">
      <c r="A1438" s="218"/>
      <c r="B1438" s="218"/>
      <c r="C1438" s="218"/>
      <c r="D1438" s="218"/>
      <c r="E1438" s="218"/>
      <c r="F1438" s="218"/>
      <c r="G1438" s="218"/>
      <c r="H1438" s="218"/>
      <c r="I1438" s="218"/>
      <c r="J1438" s="218"/>
      <c r="K1438" s="218"/>
      <c r="L1438" s="218"/>
    </row>
    <row r="1439" spans="1:12" s="217" customFormat="1" ht="12" x14ac:dyDescent="0.25">
      <c r="A1439" s="218"/>
      <c r="B1439" s="218"/>
      <c r="C1439" s="218"/>
      <c r="D1439" s="218"/>
      <c r="E1439" s="218"/>
      <c r="F1439" s="218"/>
      <c r="G1439" s="218"/>
      <c r="H1439" s="218"/>
      <c r="I1439" s="218"/>
      <c r="J1439" s="218"/>
      <c r="K1439" s="218"/>
      <c r="L1439" s="218"/>
    </row>
    <row r="1440" spans="1:12" s="217" customFormat="1" ht="12" x14ac:dyDescent="0.25">
      <c r="A1440" s="218"/>
      <c r="B1440" s="218"/>
      <c r="C1440" s="218"/>
      <c r="D1440" s="218"/>
      <c r="E1440" s="218"/>
      <c r="F1440" s="218"/>
      <c r="G1440" s="218"/>
      <c r="H1440" s="218"/>
      <c r="I1440" s="218"/>
      <c r="J1440" s="218"/>
      <c r="K1440" s="218"/>
      <c r="L1440" s="218"/>
    </row>
    <row r="1441" spans="1:12" s="217" customFormat="1" ht="12" x14ac:dyDescent="0.25">
      <c r="A1441" s="218"/>
      <c r="B1441" s="218"/>
      <c r="C1441" s="218"/>
      <c r="D1441" s="218"/>
      <c r="E1441" s="218"/>
      <c r="F1441" s="218"/>
      <c r="G1441" s="218"/>
      <c r="H1441" s="218"/>
      <c r="I1441" s="218"/>
      <c r="J1441" s="218"/>
      <c r="K1441" s="218"/>
      <c r="L1441" s="218"/>
    </row>
    <row r="1442" spans="1:12" s="217" customFormat="1" ht="12" x14ac:dyDescent="0.25">
      <c r="A1442" s="218"/>
      <c r="B1442" s="218"/>
      <c r="C1442" s="218"/>
      <c r="D1442" s="218"/>
      <c r="E1442" s="218"/>
      <c r="F1442" s="218"/>
      <c r="G1442" s="218"/>
      <c r="H1442" s="218"/>
      <c r="I1442" s="218"/>
      <c r="J1442" s="218"/>
      <c r="K1442" s="218"/>
      <c r="L1442" s="218"/>
    </row>
    <row r="1443" spans="1:12" s="217" customFormat="1" ht="12" x14ac:dyDescent="0.25">
      <c r="A1443" s="218"/>
      <c r="B1443" s="218"/>
      <c r="C1443" s="218"/>
      <c r="D1443" s="218"/>
      <c r="E1443" s="218"/>
      <c r="F1443" s="218"/>
      <c r="G1443" s="218"/>
      <c r="H1443" s="218"/>
      <c r="I1443" s="218"/>
      <c r="J1443" s="218"/>
      <c r="K1443" s="218"/>
      <c r="L1443" s="218"/>
    </row>
    <row r="1444" spans="1:12" s="217" customFormat="1" ht="12" x14ac:dyDescent="0.25">
      <c r="A1444" s="218"/>
      <c r="B1444" s="218"/>
      <c r="C1444" s="218"/>
      <c r="D1444" s="218"/>
      <c r="E1444" s="218"/>
      <c r="F1444" s="218"/>
      <c r="G1444" s="218"/>
      <c r="H1444" s="218"/>
      <c r="I1444" s="218"/>
      <c r="J1444" s="218"/>
      <c r="K1444" s="218"/>
      <c r="L1444" s="218"/>
    </row>
    <row r="1445" spans="1:12" s="217" customFormat="1" ht="12" x14ac:dyDescent="0.25">
      <c r="A1445" s="218"/>
      <c r="B1445" s="218"/>
      <c r="C1445" s="218"/>
      <c r="D1445" s="218"/>
      <c r="E1445" s="218"/>
      <c r="F1445" s="218"/>
      <c r="G1445" s="218"/>
      <c r="H1445" s="218"/>
      <c r="I1445" s="218"/>
      <c r="J1445" s="218"/>
      <c r="K1445" s="218"/>
      <c r="L1445" s="218"/>
    </row>
    <row r="1446" spans="1:12" s="217" customFormat="1" ht="12" x14ac:dyDescent="0.25">
      <c r="A1446" s="218"/>
      <c r="B1446" s="218"/>
      <c r="C1446" s="218"/>
      <c r="D1446" s="218"/>
      <c r="E1446" s="218"/>
      <c r="F1446" s="218"/>
      <c r="G1446" s="218"/>
      <c r="H1446" s="218"/>
      <c r="I1446" s="218"/>
      <c r="J1446" s="218"/>
      <c r="K1446" s="218"/>
      <c r="L1446" s="218"/>
    </row>
    <row r="1447" spans="1:12" s="217" customFormat="1" ht="12" x14ac:dyDescent="0.25">
      <c r="A1447" s="218"/>
      <c r="B1447" s="218"/>
      <c r="C1447" s="218"/>
      <c r="D1447" s="218"/>
      <c r="E1447" s="218"/>
      <c r="F1447" s="218"/>
      <c r="G1447" s="218"/>
      <c r="H1447" s="218"/>
      <c r="I1447" s="218"/>
      <c r="J1447" s="218"/>
      <c r="K1447" s="218"/>
      <c r="L1447" s="218"/>
    </row>
    <row r="1448" spans="1:12" s="217" customFormat="1" ht="12" x14ac:dyDescent="0.25">
      <c r="A1448" s="218"/>
      <c r="B1448" s="218"/>
      <c r="C1448" s="218"/>
      <c r="D1448" s="218"/>
      <c r="E1448" s="218"/>
      <c r="F1448" s="218"/>
      <c r="G1448" s="218"/>
      <c r="H1448" s="218"/>
      <c r="I1448" s="218"/>
      <c r="J1448" s="218"/>
      <c r="K1448" s="218"/>
      <c r="L1448" s="218"/>
    </row>
    <row r="1449" spans="1:12" s="217" customFormat="1" ht="12" x14ac:dyDescent="0.25">
      <c r="A1449" s="218"/>
      <c r="B1449" s="218"/>
      <c r="C1449" s="218"/>
      <c r="D1449" s="218"/>
      <c r="E1449" s="218"/>
      <c r="F1449" s="218"/>
      <c r="G1449" s="218"/>
      <c r="H1449" s="218"/>
      <c r="I1449" s="218"/>
      <c r="J1449" s="218"/>
      <c r="K1449" s="218"/>
      <c r="L1449" s="218"/>
    </row>
    <row r="1450" spans="1:12" s="217" customFormat="1" ht="12" x14ac:dyDescent="0.25">
      <c r="A1450" s="218"/>
      <c r="B1450" s="218"/>
      <c r="C1450" s="218"/>
      <c r="D1450" s="218"/>
      <c r="E1450" s="218"/>
      <c r="F1450" s="218"/>
      <c r="G1450" s="218"/>
      <c r="H1450" s="218"/>
      <c r="I1450" s="218"/>
      <c r="J1450" s="218"/>
      <c r="K1450" s="218"/>
      <c r="L1450" s="218"/>
    </row>
    <row r="1451" spans="1:12" s="217" customFormat="1" ht="12" x14ac:dyDescent="0.25">
      <c r="A1451" s="218"/>
      <c r="B1451" s="218"/>
      <c r="C1451" s="218"/>
      <c r="D1451" s="218"/>
      <c r="E1451" s="218"/>
      <c r="F1451" s="218"/>
      <c r="G1451" s="218"/>
      <c r="H1451" s="218"/>
      <c r="I1451" s="218"/>
      <c r="J1451" s="218"/>
      <c r="K1451" s="218"/>
      <c r="L1451" s="218"/>
    </row>
    <row r="1452" spans="1:12" s="217" customFormat="1" ht="12" x14ac:dyDescent="0.25">
      <c r="A1452" s="218"/>
      <c r="B1452" s="218"/>
      <c r="C1452" s="218"/>
      <c r="D1452" s="218"/>
      <c r="E1452" s="218"/>
      <c r="F1452" s="218"/>
      <c r="G1452" s="218"/>
      <c r="H1452" s="218"/>
      <c r="I1452" s="218"/>
      <c r="J1452" s="218"/>
      <c r="K1452" s="218"/>
      <c r="L1452" s="218"/>
    </row>
    <row r="1453" spans="1:12" s="217" customFormat="1" ht="12" x14ac:dyDescent="0.25">
      <c r="A1453" s="218"/>
      <c r="B1453" s="218"/>
      <c r="C1453" s="218"/>
      <c r="D1453" s="218"/>
      <c r="E1453" s="218"/>
      <c r="F1453" s="218"/>
      <c r="G1453" s="218"/>
      <c r="H1453" s="218"/>
      <c r="I1453" s="218"/>
      <c r="J1453" s="218"/>
      <c r="K1453" s="218"/>
      <c r="L1453" s="218"/>
    </row>
    <row r="1454" spans="1:12" s="217" customFormat="1" ht="12" x14ac:dyDescent="0.25">
      <c r="A1454" s="218"/>
      <c r="B1454" s="218"/>
      <c r="C1454" s="218"/>
      <c r="D1454" s="218"/>
      <c r="E1454" s="218"/>
      <c r="F1454" s="218"/>
      <c r="G1454" s="218"/>
      <c r="H1454" s="218"/>
      <c r="I1454" s="218"/>
      <c r="J1454" s="218"/>
      <c r="K1454" s="218"/>
      <c r="L1454" s="218"/>
    </row>
    <row r="1455" spans="1:12" s="217" customFormat="1" ht="12" x14ac:dyDescent="0.25">
      <c r="A1455" s="218"/>
      <c r="B1455" s="218"/>
      <c r="C1455" s="218"/>
      <c r="D1455" s="218"/>
      <c r="E1455" s="218"/>
      <c r="F1455" s="218"/>
      <c r="G1455" s="218"/>
      <c r="H1455" s="218"/>
      <c r="I1455" s="218"/>
      <c r="J1455" s="218"/>
      <c r="K1455" s="218"/>
      <c r="L1455" s="218"/>
    </row>
    <row r="1456" spans="1:12" s="217" customFormat="1" ht="12" x14ac:dyDescent="0.25">
      <c r="A1456" s="218"/>
      <c r="B1456" s="218"/>
      <c r="C1456" s="218"/>
      <c r="D1456" s="218"/>
      <c r="E1456" s="218"/>
      <c r="F1456" s="218"/>
      <c r="G1456" s="218"/>
      <c r="H1456" s="218"/>
      <c r="I1456" s="218"/>
      <c r="J1456" s="218"/>
      <c r="K1456" s="218"/>
      <c r="L1456" s="218"/>
    </row>
    <row r="1457" spans="1:12" s="217" customFormat="1" ht="12" x14ac:dyDescent="0.25">
      <c r="A1457" s="218"/>
      <c r="B1457" s="218"/>
      <c r="C1457" s="218"/>
      <c r="D1457" s="218"/>
      <c r="E1457" s="218"/>
      <c r="F1457" s="218"/>
      <c r="G1457" s="218"/>
      <c r="H1457" s="218"/>
      <c r="I1457" s="218"/>
      <c r="J1457" s="218"/>
      <c r="K1457" s="218"/>
      <c r="L1457" s="218"/>
    </row>
    <row r="1458" spans="1:12" s="217" customFormat="1" ht="12" x14ac:dyDescent="0.25">
      <c r="A1458" s="218"/>
      <c r="B1458" s="218"/>
      <c r="C1458" s="218"/>
      <c r="D1458" s="218"/>
      <c r="E1458" s="218"/>
      <c r="F1458" s="218"/>
      <c r="G1458" s="218"/>
      <c r="H1458" s="218"/>
      <c r="I1458" s="218"/>
      <c r="J1458" s="218"/>
      <c r="K1458" s="218"/>
      <c r="L1458" s="218"/>
    </row>
    <row r="1459" spans="1:12" s="217" customFormat="1" ht="12" x14ac:dyDescent="0.25">
      <c r="A1459" s="218"/>
      <c r="B1459" s="218"/>
      <c r="C1459" s="218"/>
      <c r="D1459" s="218"/>
      <c r="E1459" s="218"/>
      <c r="F1459" s="218"/>
      <c r="G1459" s="218"/>
      <c r="H1459" s="218"/>
      <c r="I1459" s="218"/>
      <c r="J1459" s="218"/>
      <c r="K1459" s="218"/>
      <c r="L1459" s="218"/>
    </row>
    <row r="1460" spans="1:12" s="217" customFormat="1" ht="12" x14ac:dyDescent="0.25">
      <c r="A1460" s="218"/>
      <c r="B1460" s="218"/>
      <c r="C1460" s="218"/>
      <c r="D1460" s="218"/>
      <c r="E1460" s="218"/>
      <c r="F1460" s="218"/>
      <c r="G1460" s="218"/>
      <c r="H1460" s="218"/>
      <c r="I1460" s="218"/>
      <c r="J1460" s="218"/>
      <c r="K1460" s="218"/>
      <c r="L1460" s="218"/>
    </row>
    <row r="1461" spans="1:12" s="217" customFormat="1" ht="12" x14ac:dyDescent="0.25">
      <c r="A1461" s="218"/>
      <c r="B1461" s="218"/>
      <c r="C1461" s="218"/>
      <c r="D1461" s="218"/>
      <c r="E1461" s="218"/>
      <c r="F1461" s="218"/>
      <c r="G1461" s="218"/>
      <c r="H1461" s="218"/>
      <c r="I1461" s="218"/>
      <c r="J1461" s="218"/>
      <c r="K1461" s="218"/>
      <c r="L1461" s="218"/>
    </row>
    <row r="1462" spans="1:12" s="217" customFormat="1" ht="12" x14ac:dyDescent="0.25">
      <c r="A1462" s="218"/>
      <c r="B1462" s="218"/>
      <c r="C1462" s="218"/>
      <c r="D1462" s="218"/>
      <c r="E1462" s="218"/>
      <c r="F1462" s="218"/>
      <c r="G1462" s="218"/>
      <c r="H1462" s="218"/>
      <c r="I1462" s="218"/>
      <c r="J1462" s="218"/>
      <c r="K1462" s="218"/>
      <c r="L1462" s="218"/>
    </row>
    <row r="1463" spans="1:12" s="217" customFormat="1" ht="12" x14ac:dyDescent="0.25">
      <c r="A1463" s="218"/>
      <c r="B1463" s="218"/>
      <c r="C1463" s="218"/>
      <c r="D1463" s="218"/>
      <c r="E1463" s="218"/>
      <c r="F1463" s="218"/>
      <c r="G1463" s="218"/>
      <c r="H1463" s="218"/>
      <c r="I1463" s="218"/>
      <c r="J1463" s="218"/>
      <c r="K1463" s="218"/>
      <c r="L1463" s="218"/>
    </row>
    <row r="1464" spans="1:12" s="217" customFormat="1" ht="12" x14ac:dyDescent="0.25">
      <c r="A1464" s="218"/>
      <c r="B1464" s="218"/>
      <c r="C1464" s="218"/>
      <c r="D1464" s="218"/>
      <c r="E1464" s="218"/>
      <c r="F1464" s="218"/>
      <c r="G1464" s="218"/>
      <c r="H1464" s="218"/>
      <c r="I1464" s="218"/>
      <c r="J1464" s="218"/>
      <c r="K1464" s="218"/>
      <c r="L1464" s="218"/>
    </row>
    <row r="1465" spans="1:12" s="217" customFormat="1" ht="12" x14ac:dyDescent="0.25">
      <c r="A1465" s="218"/>
      <c r="B1465" s="218"/>
      <c r="C1465" s="218"/>
      <c r="D1465" s="218"/>
      <c r="E1465" s="218"/>
      <c r="F1465" s="218"/>
      <c r="G1465" s="218"/>
      <c r="H1465" s="218"/>
      <c r="I1465" s="218"/>
      <c r="J1465" s="218"/>
      <c r="K1465" s="218"/>
      <c r="L1465" s="218"/>
    </row>
    <row r="1466" spans="1:12" s="217" customFormat="1" ht="12" x14ac:dyDescent="0.25">
      <c r="A1466" s="218"/>
      <c r="B1466" s="218"/>
      <c r="C1466" s="218"/>
      <c r="D1466" s="218"/>
      <c r="E1466" s="218"/>
      <c r="F1466" s="218"/>
      <c r="G1466" s="218"/>
      <c r="H1466" s="218"/>
      <c r="I1466" s="218"/>
      <c r="J1466" s="218"/>
      <c r="K1466" s="218"/>
      <c r="L1466" s="218"/>
    </row>
    <row r="1467" spans="1:12" s="217" customFormat="1" ht="12" x14ac:dyDescent="0.25">
      <c r="A1467" s="218"/>
      <c r="B1467" s="218"/>
      <c r="C1467" s="218"/>
      <c r="D1467" s="218"/>
      <c r="E1467" s="218"/>
      <c r="F1467" s="218"/>
      <c r="G1467" s="218"/>
      <c r="H1467" s="218"/>
      <c r="I1467" s="218"/>
      <c r="J1467" s="218"/>
      <c r="K1467" s="218"/>
      <c r="L1467" s="218"/>
    </row>
    <row r="1468" spans="1:12" s="217" customFormat="1" ht="12" x14ac:dyDescent="0.25">
      <c r="A1468" s="218"/>
      <c r="B1468" s="218"/>
      <c r="C1468" s="218"/>
      <c r="D1468" s="218"/>
      <c r="E1468" s="218"/>
      <c r="F1468" s="218"/>
      <c r="G1468" s="218"/>
      <c r="H1468" s="218"/>
      <c r="I1468" s="218"/>
      <c r="J1468" s="218"/>
      <c r="K1468" s="218"/>
      <c r="L1468" s="218"/>
    </row>
    <row r="1469" spans="1:12" s="217" customFormat="1" ht="12" x14ac:dyDescent="0.25">
      <c r="A1469" s="218"/>
      <c r="B1469" s="218"/>
      <c r="C1469" s="218"/>
      <c r="D1469" s="218"/>
      <c r="E1469" s="218"/>
      <c r="F1469" s="218"/>
      <c r="G1469" s="218"/>
      <c r="H1469" s="218"/>
      <c r="I1469" s="218"/>
      <c r="J1469" s="218"/>
      <c r="K1469" s="218"/>
      <c r="L1469" s="218"/>
    </row>
    <row r="1470" spans="1:12" s="217" customFormat="1" ht="12" x14ac:dyDescent="0.25">
      <c r="A1470" s="218"/>
      <c r="B1470" s="218"/>
      <c r="C1470" s="218"/>
      <c r="D1470" s="218"/>
      <c r="E1470" s="218"/>
      <c r="F1470" s="218"/>
      <c r="G1470" s="218"/>
      <c r="H1470" s="218"/>
      <c r="I1470" s="218"/>
      <c r="J1470" s="218"/>
      <c r="K1470" s="218"/>
      <c r="L1470" s="218"/>
    </row>
    <row r="1471" spans="1:12" s="217" customFormat="1" ht="12" x14ac:dyDescent="0.25">
      <c r="A1471" s="218"/>
      <c r="B1471" s="218"/>
      <c r="C1471" s="218"/>
      <c r="D1471" s="218"/>
      <c r="E1471" s="218"/>
      <c r="F1471" s="218"/>
      <c r="G1471" s="218"/>
      <c r="H1471" s="218"/>
      <c r="I1471" s="218"/>
      <c r="J1471" s="218"/>
      <c r="K1471" s="218"/>
      <c r="L1471" s="218"/>
    </row>
    <row r="1472" spans="1:12" s="217" customFormat="1" ht="12" x14ac:dyDescent="0.25">
      <c r="A1472" s="218"/>
      <c r="B1472" s="218"/>
      <c r="C1472" s="218"/>
      <c r="D1472" s="218"/>
      <c r="E1472" s="218"/>
      <c r="F1472" s="218"/>
      <c r="G1472" s="218"/>
      <c r="H1472" s="218"/>
      <c r="I1472" s="218"/>
      <c r="J1472" s="218"/>
      <c r="K1472" s="218"/>
      <c r="L1472" s="218"/>
    </row>
    <row r="1473" spans="1:12" s="217" customFormat="1" ht="12" x14ac:dyDescent="0.25">
      <c r="A1473" s="218"/>
      <c r="B1473" s="218"/>
      <c r="C1473" s="218"/>
      <c r="D1473" s="218"/>
      <c r="E1473" s="218"/>
      <c r="F1473" s="218"/>
      <c r="G1473" s="218"/>
      <c r="H1473" s="218"/>
      <c r="I1473" s="218"/>
      <c r="J1473" s="218"/>
      <c r="K1473" s="218"/>
      <c r="L1473" s="218"/>
    </row>
    <row r="1474" spans="1:12" s="217" customFormat="1" ht="12" x14ac:dyDescent="0.25">
      <c r="A1474" s="218"/>
      <c r="B1474" s="218"/>
      <c r="C1474" s="218"/>
      <c r="D1474" s="218"/>
      <c r="E1474" s="218"/>
      <c r="F1474" s="218"/>
      <c r="G1474" s="218"/>
      <c r="H1474" s="218"/>
      <c r="I1474" s="218"/>
      <c r="J1474" s="218"/>
      <c r="K1474" s="218"/>
      <c r="L1474" s="218"/>
    </row>
    <row r="1475" spans="1:12" s="217" customFormat="1" ht="12" x14ac:dyDescent="0.25">
      <c r="A1475" s="218"/>
      <c r="B1475" s="218"/>
      <c r="C1475" s="218"/>
      <c r="D1475" s="218"/>
      <c r="E1475" s="218"/>
      <c r="F1475" s="218"/>
      <c r="G1475" s="218"/>
      <c r="H1475" s="218"/>
      <c r="I1475" s="218"/>
      <c r="J1475" s="218"/>
      <c r="K1475" s="218"/>
      <c r="L1475" s="218"/>
    </row>
    <row r="1476" spans="1:12" s="217" customFormat="1" ht="12" x14ac:dyDescent="0.25">
      <c r="A1476" s="218"/>
      <c r="B1476" s="218"/>
      <c r="C1476" s="218"/>
      <c r="D1476" s="218"/>
      <c r="E1476" s="218"/>
      <c r="F1476" s="218"/>
      <c r="G1476" s="218"/>
      <c r="H1476" s="218"/>
      <c r="I1476" s="218"/>
      <c r="J1476" s="218"/>
      <c r="K1476" s="218"/>
      <c r="L1476" s="218"/>
    </row>
    <row r="1477" spans="1:12" s="217" customFormat="1" ht="12" x14ac:dyDescent="0.25">
      <c r="A1477" s="218"/>
      <c r="B1477" s="218"/>
      <c r="C1477" s="218"/>
      <c r="D1477" s="218"/>
      <c r="E1477" s="218"/>
      <c r="F1477" s="218"/>
      <c r="G1477" s="218"/>
      <c r="H1477" s="218"/>
      <c r="I1477" s="218"/>
      <c r="J1477" s="218"/>
      <c r="K1477" s="218"/>
      <c r="L1477" s="218"/>
    </row>
    <row r="1478" spans="1:12" s="217" customFormat="1" ht="12" x14ac:dyDescent="0.25">
      <c r="A1478" s="218"/>
      <c r="B1478" s="218"/>
      <c r="C1478" s="218"/>
      <c r="D1478" s="218"/>
      <c r="E1478" s="218"/>
      <c r="F1478" s="218"/>
      <c r="G1478" s="218"/>
      <c r="H1478" s="218"/>
      <c r="I1478" s="218"/>
      <c r="J1478" s="218"/>
      <c r="K1478" s="218"/>
      <c r="L1478" s="218"/>
    </row>
    <row r="1479" spans="1:12" s="217" customFormat="1" ht="12" x14ac:dyDescent="0.25">
      <c r="A1479" s="218"/>
      <c r="B1479" s="218"/>
      <c r="C1479" s="218"/>
      <c r="D1479" s="218"/>
      <c r="E1479" s="218"/>
      <c r="F1479" s="218"/>
      <c r="G1479" s="218"/>
      <c r="H1479" s="218"/>
      <c r="I1479" s="218"/>
      <c r="J1479" s="218"/>
      <c r="K1479" s="218"/>
      <c r="L1479" s="218"/>
    </row>
    <row r="1480" spans="1:12" s="217" customFormat="1" ht="12" x14ac:dyDescent="0.25">
      <c r="A1480" s="218"/>
      <c r="B1480" s="218"/>
      <c r="C1480" s="218"/>
      <c r="D1480" s="218"/>
      <c r="E1480" s="218"/>
      <c r="F1480" s="218"/>
      <c r="G1480" s="218"/>
      <c r="H1480" s="218"/>
      <c r="I1480" s="218"/>
      <c r="J1480" s="218"/>
      <c r="K1480" s="218"/>
      <c r="L1480" s="218"/>
    </row>
    <row r="1481" spans="1:12" s="217" customFormat="1" ht="12" x14ac:dyDescent="0.25">
      <c r="A1481" s="218"/>
      <c r="B1481" s="218"/>
      <c r="C1481" s="218"/>
      <c r="D1481" s="218"/>
      <c r="E1481" s="218"/>
      <c r="F1481" s="218"/>
      <c r="G1481" s="218"/>
      <c r="H1481" s="218"/>
      <c r="I1481" s="218"/>
      <c r="J1481" s="218"/>
      <c r="K1481" s="218"/>
      <c r="L1481" s="218"/>
    </row>
    <row r="1482" spans="1:12" s="217" customFormat="1" ht="12" x14ac:dyDescent="0.25">
      <c r="A1482" s="218"/>
      <c r="B1482" s="218"/>
      <c r="C1482" s="218"/>
      <c r="D1482" s="218"/>
      <c r="E1482" s="218"/>
      <c r="F1482" s="218"/>
      <c r="G1482" s="218"/>
      <c r="H1482" s="218"/>
      <c r="I1482" s="218"/>
      <c r="J1482" s="218"/>
      <c r="K1482" s="218"/>
      <c r="L1482" s="218"/>
    </row>
    <row r="1483" spans="1:12" s="217" customFormat="1" ht="12" x14ac:dyDescent="0.25">
      <c r="A1483" s="218"/>
      <c r="B1483" s="218"/>
      <c r="C1483" s="218"/>
      <c r="D1483" s="218"/>
      <c r="E1483" s="218"/>
      <c r="F1483" s="218"/>
      <c r="G1483" s="218"/>
      <c r="H1483" s="218"/>
      <c r="I1483" s="218"/>
      <c r="J1483" s="218"/>
      <c r="K1483" s="218"/>
      <c r="L1483" s="218"/>
    </row>
    <row r="1484" spans="1:12" s="217" customFormat="1" ht="12" x14ac:dyDescent="0.25">
      <c r="A1484" s="218"/>
      <c r="B1484" s="218"/>
      <c r="C1484" s="218"/>
      <c r="D1484" s="218"/>
      <c r="E1484" s="218"/>
      <c r="F1484" s="218"/>
      <c r="G1484" s="218"/>
      <c r="H1484" s="218"/>
      <c r="I1484" s="218"/>
      <c r="J1484" s="218"/>
      <c r="K1484" s="218"/>
      <c r="L1484" s="218"/>
    </row>
    <row r="1485" spans="1:12" s="217" customFormat="1" ht="12" x14ac:dyDescent="0.25">
      <c r="A1485" s="218"/>
      <c r="B1485" s="218"/>
      <c r="C1485" s="218"/>
      <c r="D1485" s="218"/>
      <c r="E1485" s="218"/>
      <c r="F1485" s="218"/>
      <c r="G1485" s="218"/>
      <c r="H1485" s="218"/>
      <c r="I1485" s="218"/>
      <c r="J1485" s="218"/>
      <c r="K1485" s="218"/>
      <c r="L1485" s="218"/>
    </row>
    <row r="1486" spans="1:12" s="217" customFormat="1" ht="12" x14ac:dyDescent="0.25">
      <c r="A1486" s="218"/>
      <c r="B1486" s="218"/>
      <c r="C1486" s="218"/>
      <c r="D1486" s="218"/>
      <c r="E1486" s="218"/>
      <c r="F1486" s="218"/>
      <c r="G1486" s="218"/>
      <c r="H1486" s="218"/>
      <c r="I1486" s="218"/>
      <c r="J1486" s="218"/>
      <c r="K1486" s="218"/>
      <c r="L1486" s="218"/>
    </row>
    <row r="1487" spans="1:12" s="217" customFormat="1" ht="12" x14ac:dyDescent="0.25">
      <c r="A1487" s="218"/>
      <c r="B1487" s="218"/>
      <c r="C1487" s="218"/>
      <c r="D1487" s="218"/>
      <c r="E1487" s="218"/>
      <c r="F1487" s="218"/>
      <c r="G1487" s="218"/>
      <c r="H1487" s="218"/>
      <c r="I1487" s="218"/>
      <c r="J1487" s="218"/>
      <c r="K1487" s="218"/>
      <c r="L1487" s="218"/>
    </row>
    <row r="1488" spans="1:12" s="217" customFormat="1" ht="12" x14ac:dyDescent="0.25">
      <c r="A1488" s="218"/>
      <c r="B1488" s="218"/>
      <c r="C1488" s="218"/>
      <c r="D1488" s="218"/>
      <c r="E1488" s="218"/>
      <c r="F1488" s="218"/>
      <c r="G1488" s="218"/>
      <c r="H1488" s="218"/>
      <c r="I1488" s="218"/>
      <c r="J1488" s="218"/>
      <c r="K1488" s="218"/>
      <c r="L1488" s="218"/>
    </row>
    <row r="1489" spans="1:12" s="217" customFormat="1" ht="12" x14ac:dyDescent="0.25">
      <c r="A1489" s="218"/>
      <c r="B1489" s="218"/>
      <c r="C1489" s="218"/>
      <c r="D1489" s="218"/>
      <c r="E1489" s="218"/>
      <c r="F1489" s="218"/>
      <c r="G1489" s="218"/>
      <c r="H1489" s="218"/>
      <c r="I1489" s="218"/>
      <c r="J1489" s="218"/>
      <c r="K1489" s="218"/>
      <c r="L1489" s="218"/>
    </row>
    <row r="1490" spans="1:12" s="217" customFormat="1" ht="12" x14ac:dyDescent="0.25">
      <c r="A1490" s="218"/>
      <c r="B1490" s="218"/>
      <c r="C1490" s="218"/>
      <c r="D1490" s="218"/>
      <c r="E1490" s="218"/>
      <c r="F1490" s="218"/>
      <c r="G1490" s="218"/>
      <c r="H1490" s="218"/>
      <c r="I1490" s="218"/>
      <c r="J1490" s="218"/>
      <c r="K1490" s="218"/>
      <c r="L1490" s="218"/>
    </row>
    <row r="1491" spans="1:12" s="217" customFormat="1" ht="12" x14ac:dyDescent="0.25">
      <c r="A1491" s="218"/>
      <c r="B1491" s="218"/>
      <c r="C1491" s="218"/>
      <c r="D1491" s="218"/>
      <c r="E1491" s="218"/>
      <c r="F1491" s="218"/>
      <c r="G1491" s="218"/>
      <c r="H1491" s="218"/>
      <c r="I1491" s="218"/>
      <c r="J1491" s="218"/>
      <c r="K1491" s="218"/>
      <c r="L1491" s="218"/>
    </row>
    <row r="1492" spans="1:12" s="217" customFormat="1" ht="12" x14ac:dyDescent="0.25">
      <c r="A1492" s="218"/>
      <c r="B1492" s="218"/>
      <c r="C1492" s="218"/>
      <c r="D1492" s="218"/>
      <c r="E1492" s="218"/>
      <c r="F1492" s="218"/>
      <c r="G1492" s="218"/>
      <c r="H1492" s="218"/>
      <c r="I1492" s="218"/>
      <c r="J1492" s="218"/>
      <c r="K1492" s="218"/>
      <c r="L1492" s="218"/>
    </row>
    <row r="1493" spans="1:12" s="217" customFormat="1" ht="12" x14ac:dyDescent="0.25">
      <c r="A1493" s="218"/>
      <c r="B1493" s="218"/>
      <c r="C1493" s="218"/>
      <c r="D1493" s="218"/>
      <c r="E1493" s="218"/>
      <c r="F1493" s="218"/>
      <c r="G1493" s="218"/>
      <c r="H1493" s="218"/>
      <c r="I1493" s="218"/>
      <c r="J1493" s="218"/>
      <c r="K1493" s="218"/>
      <c r="L1493" s="218"/>
    </row>
    <row r="1494" spans="1:12" s="217" customFormat="1" ht="12" x14ac:dyDescent="0.25">
      <c r="A1494" s="218"/>
      <c r="B1494" s="218"/>
      <c r="C1494" s="218"/>
      <c r="D1494" s="218"/>
      <c r="E1494" s="218"/>
      <c r="F1494" s="218"/>
      <c r="G1494" s="218"/>
      <c r="H1494" s="218"/>
      <c r="I1494" s="218"/>
      <c r="J1494" s="218"/>
      <c r="K1494" s="218"/>
      <c r="L1494" s="218"/>
    </row>
    <row r="1495" spans="1:12" s="217" customFormat="1" ht="12" x14ac:dyDescent="0.25">
      <c r="A1495" s="218"/>
      <c r="B1495" s="218"/>
      <c r="C1495" s="218"/>
      <c r="D1495" s="218"/>
      <c r="E1495" s="218"/>
      <c r="F1495" s="218"/>
      <c r="G1495" s="218"/>
      <c r="H1495" s="218"/>
      <c r="I1495" s="218"/>
      <c r="J1495" s="218"/>
      <c r="K1495" s="218"/>
      <c r="L1495" s="218"/>
    </row>
    <row r="1496" spans="1:12" s="217" customFormat="1" ht="12" x14ac:dyDescent="0.25">
      <c r="A1496" s="218"/>
      <c r="B1496" s="218"/>
      <c r="C1496" s="218"/>
      <c r="D1496" s="218"/>
      <c r="E1496" s="218"/>
      <c r="F1496" s="218"/>
      <c r="G1496" s="218"/>
      <c r="H1496" s="218"/>
      <c r="I1496" s="218"/>
      <c r="J1496" s="218"/>
      <c r="K1496" s="218"/>
      <c r="L1496" s="218"/>
    </row>
    <row r="1497" spans="1:12" s="217" customFormat="1" ht="12" x14ac:dyDescent="0.25">
      <c r="A1497" s="218"/>
      <c r="B1497" s="218"/>
      <c r="C1497" s="218"/>
      <c r="D1497" s="218"/>
      <c r="E1497" s="218"/>
      <c r="F1497" s="218"/>
      <c r="G1497" s="218"/>
      <c r="H1497" s="218"/>
      <c r="I1497" s="218"/>
      <c r="J1497" s="218"/>
      <c r="K1497" s="218"/>
      <c r="L1497" s="218"/>
    </row>
    <row r="1498" spans="1:12" s="217" customFormat="1" ht="12" x14ac:dyDescent="0.25">
      <c r="A1498" s="218"/>
      <c r="B1498" s="218"/>
      <c r="C1498" s="218"/>
      <c r="D1498" s="218"/>
      <c r="E1498" s="218"/>
      <c r="F1498" s="218"/>
      <c r="G1498" s="218"/>
      <c r="H1498" s="218"/>
      <c r="I1498" s="218"/>
      <c r="J1498" s="218"/>
      <c r="K1498" s="218"/>
      <c r="L1498" s="218"/>
    </row>
    <row r="1499" spans="1:12" s="217" customFormat="1" ht="12" x14ac:dyDescent="0.25">
      <c r="A1499" s="218"/>
      <c r="B1499" s="218"/>
      <c r="C1499" s="218"/>
      <c r="D1499" s="218"/>
      <c r="E1499" s="218"/>
      <c r="F1499" s="218"/>
      <c r="G1499" s="218"/>
      <c r="H1499" s="218"/>
      <c r="I1499" s="218"/>
      <c r="J1499" s="218"/>
      <c r="K1499" s="218"/>
      <c r="L1499" s="218"/>
    </row>
    <row r="1500" spans="1:12" s="217" customFormat="1" ht="12" x14ac:dyDescent="0.25">
      <c r="A1500" s="218"/>
      <c r="B1500" s="218"/>
      <c r="C1500" s="218"/>
      <c r="D1500" s="218"/>
      <c r="E1500" s="218"/>
      <c r="F1500" s="218"/>
      <c r="G1500" s="218"/>
      <c r="H1500" s="218"/>
      <c r="I1500" s="218"/>
      <c r="J1500" s="218"/>
      <c r="K1500" s="218"/>
      <c r="L1500" s="218"/>
    </row>
    <row r="1501" spans="1:12" s="217" customFormat="1" ht="12" x14ac:dyDescent="0.25">
      <c r="A1501" s="218"/>
      <c r="B1501" s="218"/>
      <c r="C1501" s="218"/>
      <c r="D1501" s="218"/>
      <c r="E1501" s="218"/>
      <c r="F1501" s="218"/>
      <c r="G1501" s="218"/>
      <c r="H1501" s="218"/>
      <c r="I1501" s="218"/>
      <c r="J1501" s="218"/>
      <c r="K1501" s="218"/>
      <c r="L1501" s="218"/>
    </row>
    <row r="1502" spans="1:12" s="217" customFormat="1" ht="12" x14ac:dyDescent="0.25">
      <c r="A1502" s="218"/>
      <c r="B1502" s="218"/>
      <c r="C1502" s="218"/>
      <c r="D1502" s="218"/>
      <c r="E1502" s="218"/>
      <c r="F1502" s="218"/>
      <c r="G1502" s="218"/>
      <c r="H1502" s="218"/>
      <c r="I1502" s="218"/>
      <c r="J1502" s="218"/>
      <c r="K1502" s="218"/>
      <c r="L1502" s="218"/>
    </row>
    <row r="1503" spans="1:12" s="217" customFormat="1" ht="12" x14ac:dyDescent="0.25">
      <c r="A1503" s="218"/>
      <c r="B1503" s="218"/>
      <c r="C1503" s="218"/>
      <c r="D1503" s="218"/>
      <c r="E1503" s="218"/>
      <c r="F1503" s="218"/>
      <c r="G1503" s="218"/>
      <c r="H1503" s="218"/>
      <c r="I1503" s="218"/>
      <c r="J1503" s="218"/>
      <c r="K1503" s="218"/>
      <c r="L1503" s="218"/>
    </row>
    <row r="1504" spans="1:12" s="217" customFormat="1" ht="12" x14ac:dyDescent="0.25">
      <c r="A1504" s="218"/>
      <c r="B1504" s="218"/>
      <c r="C1504" s="218"/>
      <c r="D1504" s="218"/>
      <c r="E1504" s="218"/>
      <c r="F1504" s="218"/>
      <c r="G1504" s="218"/>
      <c r="H1504" s="218"/>
      <c r="I1504" s="218"/>
      <c r="J1504" s="218"/>
      <c r="K1504" s="218"/>
      <c r="L1504" s="218"/>
    </row>
    <row r="1505" spans="1:12" s="217" customFormat="1" ht="12" x14ac:dyDescent="0.25">
      <c r="A1505" s="218"/>
      <c r="B1505" s="218"/>
      <c r="C1505" s="218"/>
      <c r="D1505" s="218"/>
      <c r="E1505" s="218"/>
      <c r="F1505" s="218"/>
      <c r="G1505" s="218"/>
      <c r="H1505" s="218"/>
      <c r="I1505" s="218"/>
      <c r="J1505" s="218"/>
      <c r="K1505" s="218"/>
      <c r="L1505" s="218"/>
    </row>
    <row r="1506" spans="1:12" s="217" customFormat="1" ht="12" x14ac:dyDescent="0.25">
      <c r="A1506" s="218"/>
      <c r="B1506" s="218"/>
      <c r="C1506" s="218"/>
      <c r="D1506" s="218"/>
      <c r="E1506" s="218"/>
      <c r="F1506" s="218"/>
      <c r="G1506" s="218"/>
      <c r="H1506" s="218"/>
      <c r="I1506" s="218"/>
      <c r="J1506" s="218"/>
      <c r="K1506" s="218"/>
      <c r="L1506" s="218"/>
    </row>
    <row r="1507" spans="1:12" s="217" customFormat="1" ht="12" x14ac:dyDescent="0.25">
      <c r="A1507" s="218"/>
      <c r="B1507" s="218"/>
      <c r="C1507" s="218"/>
      <c r="D1507" s="218"/>
      <c r="E1507" s="218"/>
      <c r="F1507" s="218"/>
      <c r="G1507" s="218"/>
      <c r="H1507" s="218"/>
      <c r="I1507" s="218"/>
      <c r="J1507" s="218"/>
      <c r="K1507" s="218"/>
      <c r="L1507" s="218"/>
    </row>
    <row r="1508" spans="1:12" s="217" customFormat="1" ht="12" x14ac:dyDescent="0.25">
      <c r="A1508" s="218"/>
      <c r="B1508" s="218"/>
      <c r="C1508" s="218"/>
      <c r="D1508" s="218"/>
      <c r="E1508" s="218"/>
      <c r="F1508" s="218"/>
      <c r="G1508" s="218"/>
      <c r="H1508" s="218"/>
      <c r="I1508" s="218"/>
      <c r="J1508" s="218"/>
      <c r="K1508" s="218"/>
      <c r="L1508" s="218"/>
    </row>
    <row r="1509" spans="1:12" s="217" customFormat="1" ht="12" x14ac:dyDescent="0.25">
      <c r="A1509" s="218"/>
      <c r="B1509" s="218"/>
      <c r="C1509" s="218"/>
      <c r="D1509" s="218"/>
      <c r="E1509" s="218"/>
      <c r="F1509" s="218"/>
      <c r="G1509" s="218"/>
      <c r="H1509" s="218"/>
      <c r="I1509" s="218"/>
      <c r="J1509" s="218"/>
      <c r="K1509" s="218"/>
      <c r="L1509" s="218"/>
    </row>
    <row r="1510" spans="1:12" s="217" customFormat="1" ht="12" x14ac:dyDescent="0.25">
      <c r="A1510" s="218"/>
      <c r="B1510" s="218"/>
      <c r="C1510" s="218"/>
      <c r="D1510" s="218"/>
      <c r="E1510" s="218"/>
      <c r="F1510" s="218"/>
      <c r="G1510" s="218"/>
      <c r="H1510" s="218"/>
      <c r="I1510" s="218"/>
      <c r="J1510" s="218"/>
      <c r="K1510" s="218"/>
      <c r="L1510" s="218"/>
    </row>
    <row r="1511" spans="1:12" s="217" customFormat="1" ht="12" x14ac:dyDescent="0.25">
      <c r="A1511" s="218"/>
      <c r="B1511" s="218"/>
      <c r="C1511" s="218"/>
      <c r="D1511" s="218"/>
      <c r="E1511" s="218"/>
      <c r="F1511" s="218"/>
      <c r="G1511" s="218"/>
      <c r="H1511" s="218"/>
      <c r="I1511" s="218"/>
      <c r="J1511" s="218"/>
      <c r="K1511" s="218"/>
      <c r="L1511" s="218"/>
    </row>
    <row r="1512" spans="1:12" s="217" customFormat="1" ht="12" x14ac:dyDescent="0.25">
      <c r="A1512" s="218"/>
      <c r="B1512" s="218"/>
      <c r="C1512" s="218"/>
      <c r="D1512" s="218"/>
      <c r="E1512" s="218"/>
      <c r="F1512" s="218"/>
      <c r="G1512" s="218"/>
      <c r="H1512" s="218"/>
      <c r="I1512" s="218"/>
      <c r="J1512" s="218"/>
      <c r="K1512" s="218"/>
      <c r="L1512" s="218"/>
    </row>
    <row r="1513" spans="1:12" s="217" customFormat="1" ht="12" x14ac:dyDescent="0.25">
      <c r="A1513" s="218"/>
      <c r="B1513" s="218"/>
      <c r="C1513" s="218"/>
      <c r="D1513" s="218"/>
      <c r="E1513" s="218"/>
      <c r="F1513" s="218"/>
      <c r="G1513" s="218"/>
      <c r="H1513" s="218"/>
      <c r="I1513" s="218"/>
      <c r="J1513" s="218"/>
      <c r="K1513" s="218"/>
      <c r="L1513" s="218"/>
    </row>
    <row r="1514" spans="1:12" s="217" customFormat="1" ht="12" x14ac:dyDescent="0.25">
      <c r="A1514" s="218"/>
      <c r="B1514" s="218"/>
      <c r="C1514" s="218"/>
      <c r="D1514" s="218"/>
      <c r="E1514" s="218"/>
      <c r="F1514" s="218"/>
      <c r="G1514" s="218"/>
      <c r="H1514" s="218"/>
      <c r="I1514" s="218"/>
      <c r="J1514" s="218"/>
      <c r="K1514" s="218"/>
      <c r="L1514" s="218"/>
    </row>
    <row r="1515" spans="1:12" s="217" customFormat="1" ht="12" x14ac:dyDescent="0.25">
      <c r="A1515" s="218"/>
      <c r="B1515" s="218"/>
      <c r="C1515" s="218"/>
      <c r="D1515" s="218"/>
      <c r="E1515" s="218"/>
      <c r="F1515" s="218"/>
      <c r="G1515" s="218"/>
      <c r="H1515" s="218"/>
      <c r="I1515" s="218"/>
      <c r="J1515" s="218"/>
      <c r="K1515" s="218"/>
      <c r="L1515" s="218"/>
    </row>
    <row r="1516" spans="1:12" s="217" customFormat="1" ht="12" x14ac:dyDescent="0.25">
      <c r="A1516" s="218"/>
      <c r="B1516" s="218"/>
      <c r="C1516" s="218"/>
      <c r="D1516" s="218"/>
      <c r="E1516" s="218"/>
      <c r="F1516" s="218"/>
      <c r="G1516" s="218"/>
      <c r="H1516" s="218"/>
      <c r="I1516" s="218"/>
      <c r="J1516" s="218"/>
      <c r="K1516" s="218"/>
      <c r="L1516" s="218"/>
    </row>
    <row r="1517" spans="1:12" s="217" customFormat="1" ht="12" x14ac:dyDescent="0.25">
      <c r="A1517" s="218"/>
      <c r="B1517" s="218"/>
      <c r="C1517" s="218"/>
      <c r="D1517" s="218"/>
      <c r="E1517" s="218"/>
      <c r="F1517" s="218"/>
      <c r="G1517" s="218"/>
      <c r="H1517" s="218"/>
      <c r="I1517" s="218"/>
      <c r="J1517" s="218"/>
      <c r="K1517" s="218"/>
      <c r="L1517" s="218"/>
    </row>
    <row r="1518" spans="1:12" s="217" customFormat="1" ht="12" x14ac:dyDescent="0.25">
      <c r="A1518" s="218"/>
      <c r="B1518" s="218"/>
      <c r="C1518" s="218"/>
      <c r="D1518" s="218"/>
      <c r="E1518" s="218"/>
      <c r="F1518" s="218"/>
      <c r="G1518" s="218"/>
      <c r="H1518" s="218"/>
      <c r="I1518" s="218"/>
      <c r="J1518" s="218"/>
      <c r="K1518" s="218"/>
      <c r="L1518" s="218"/>
    </row>
    <row r="1519" spans="1:12" s="217" customFormat="1" ht="12" x14ac:dyDescent="0.25">
      <c r="A1519" s="218"/>
      <c r="B1519" s="218"/>
      <c r="C1519" s="218"/>
      <c r="D1519" s="218"/>
      <c r="E1519" s="218"/>
      <c r="F1519" s="218"/>
      <c r="G1519" s="218"/>
      <c r="H1519" s="218"/>
      <c r="I1519" s="218"/>
      <c r="J1519" s="218"/>
      <c r="K1519" s="218"/>
      <c r="L1519" s="218"/>
    </row>
    <row r="1520" spans="1:12" s="217" customFormat="1" ht="12" x14ac:dyDescent="0.25">
      <c r="A1520" s="218"/>
      <c r="B1520" s="218"/>
      <c r="C1520" s="218"/>
      <c r="D1520" s="218"/>
      <c r="E1520" s="218"/>
      <c r="F1520" s="218"/>
      <c r="G1520" s="218"/>
      <c r="H1520" s="218"/>
      <c r="I1520" s="218"/>
      <c r="J1520" s="218"/>
      <c r="K1520" s="218"/>
      <c r="L1520" s="218"/>
    </row>
    <row r="1521" spans="1:12" s="217" customFormat="1" ht="12" x14ac:dyDescent="0.25">
      <c r="A1521" s="218"/>
      <c r="B1521" s="218"/>
      <c r="C1521" s="218"/>
      <c r="D1521" s="218"/>
      <c r="E1521" s="218"/>
      <c r="F1521" s="218"/>
      <c r="G1521" s="218"/>
      <c r="H1521" s="218"/>
      <c r="I1521" s="218"/>
      <c r="J1521" s="218"/>
      <c r="K1521" s="218"/>
      <c r="L1521" s="218"/>
    </row>
    <row r="1522" spans="1:12" s="217" customFormat="1" ht="12" x14ac:dyDescent="0.25">
      <c r="A1522" s="218"/>
      <c r="B1522" s="218"/>
      <c r="C1522" s="218"/>
      <c r="D1522" s="218"/>
      <c r="E1522" s="218"/>
      <c r="F1522" s="218"/>
      <c r="G1522" s="218"/>
      <c r="H1522" s="218"/>
      <c r="I1522" s="218"/>
      <c r="J1522" s="218"/>
      <c r="K1522" s="218"/>
      <c r="L1522" s="218"/>
    </row>
    <row r="1523" spans="1:12" s="217" customFormat="1" ht="12" x14ac:dyDescent="0.25">
      <c r="A1523" s="218"/>
      <c r="B1523" s="218"/>
      <c r="C1523" s="218"/>
      <c r="D1523" s="218"/>
      <c r="E1523" s="218"/>
      <c r="F1523" s="218"/>
      <c r="G1523" s="218"/>
      <c r="H1523" s="218"/>
      <c r="I1523" s="218"/>
      <c r="J1523" s="218"/>
      <c r="K1523" s="218"/>
      <c r="L1523" s="218"/>
    </row>
    <row r="1524" spans="1:12" s="217" customFormat="1" ht="12" x14ac:dyDescent="0.25">
      <c r="A1524" s="218"/>
      <c r="B1524" s="218"/>
      <c r="C1524" s="218"/>
      <c r="D1524" s="218"/>
      <c r="E1524" s="218"/>
      <c r="F1524" s="218"/>
      <c r="G1524" s="218"/>
      <c r="H1524" s="218"/>
      <c r="I1524" s="218"/>
      <c r="J1524" s="218"/>
      <c r="K1524" s="218"/>
      <c r="L1524" s="218"/>
    </row>
    <row r="1525" spans="1:12" s="217" customFormat="1" ht="12" x14ac:dyDescent="0.25">
      <c r="A1525" s="218"/>
      <c r="B1525" s="218"/>
      <c r="C1525" s="218"/>
      <c r="D1525" s="218"/>
      <c r="E1525" s="218"/>
      <c r="F1525" s="218"/>
      <c r="G1525" s="218"/>
      <c r="H1525" s="218"/>
      <c r="I1525" s="218"/>
      <c r="J1525" s="218"/>
      <c r="K1525" s="218"/>
      <c r="L1525" s="218"/>
    </row>
    <row r="1526" spans="1:12" s="217" customFormat="1" ht="12" x14ac:dyDescent="0.25">
      <c r="A1526" s="218"/>
      <c r="B1526" s="218"/>
      <c r="C1526" s="218"/>
      <c r="D1526" s="218"/>
      <c r="E1526" s="218"/>
      <c r="F1526" s="218"/>
      <c r="G1526" s="218"/>
      <c r="H1526" s="218"/>
      <c r="I1526" s="218"/>
      <c r="J1526" s="218"/>
      <c r="K1526" s="218"/>
      <c r="L1526" s="218"/>
    </row>
    <row r="1527" spans="1:12" s="217" customFormat="1" ht="12" x14ac:dyDescent="0.25">
      <c r="A1527" s="218"/>
      <c r="B1527" s="218"/>
      <c r="C1527" s="218"/>
      <c r="D1527" s="218"/>
      <c r="E1527" s="218"/>
      <c r="F1527" s="218"/>
      <c r="G1527" s="218"/>
      <c r="H1527" s="218"/>
      <c r="I1527" s="218"/>
      <c r="J1527" s="218"/>
      <c r="K1527" s="218"/>
      <c r="L1527" s="218"/>
    </row>
    <row r="1528" spans="1:12" s="217" customFormat="1" ht="12" x14ac:dyDescent="0.25">
      <c r="A1528" s="218"/>
      <c r="B1528" s="218"/>
      <c r="C1528" s="218"/>
      <c r="D1528" s="218"/>
      <c r="E1528" s="218"/>
      <c r="F1528" s="218"/>
      <c r="G1528" s="218"/>
      <c r="H1528" s="218"/>
      <c r="I1528" s="218"/>
      <c r="J1528" s="218"/>
      <c r="K1528" s="218"/>
      <c r="L1528" s="218"/>
    </row>
    <row r="1529" spans="1:12" s="217" customFormat="1" ht="12" x14ac:dyDescent="0.25">
      <c r="A1529" s="218"/>
      <c r="B1529" s="218"/>
      <c r="C1529" s="218"/>
      <c r="D1529" s="218"/>
      <c r="E1529" s="218"/>
      <c r="F1529" s="218"/>
      <c r="G1529" s="218"/>
      <c r="H1529" s="218"/>
      <c r="I1529" s="218"/>
      <c r="J1529" s="218"/>
      <c r="K1529" s="218"/>
      <c r="L1529" s="218"/>
    </row>
    <row r="1530" spans="1:12" s="217" customFormat="1" ht="12" x14ac:dyDescent="0.25">
      <c r="A1530" s="218"/>
      <c r="B1530" s="218"/>
      <c r="C1530" s="218"/>
      <c r="D1530" s="218"/>
      <c r="E1530" s="218"/>
      <c r="F1530" s="218"/>
      <c r="G1530" s="218"/>
      <c r="H1530" s="218"/>
      <c r="I1530" s="218"/>
      <c r="J1530" s="218"/>
      <c r="K1530" s="218"/>
      <c r="L1530" s="218"/>
    </row>
    <row r="1531" spans="1:12" s="217" customFormat="1" ht="12" x14ac:dyDescent="0.25">
      <c r="A1531" s="218"/>
      <c r="B1531" s="218"/>
      <c r="C1531" s="218"/>
      <c r="D1531" s="218"/>
      <c r="E1531" s="218"/>
      <c r="F1531" s="218"/>
      <c r="G1531" s="218"/>
      <c r="H1531" s="218"/>
      <c r="I1531" s="218"/>
      <c r="J1531" s="218"/>
      <c r="K1531" s="218"/>
      <c r="L1531" s="218"/>
    </row>
    <row r="1532" spans="1:12" s="217" customFormat="1" ht="12" x14ac:dyDescent="0.25">
      <c r="A1532" s="218"/>
      <c r="B1532" s="218"/>
      <c r="C1532" s="218"/>
      <c r="D1532" s="218"/>
      <c r="E1532" s="218"/>
      <c r="F1532" s="218"/>
      <c r="G1532" s="218"/>
      <c r="H1532" s="218"/>
      <c r="I1532" s="218"/>
      <c r="J1532" s="218"/>
      <c r="K1532" s="218"/>
      <c r="L1532" s="218"/>
    </row>
    <row r="1533" spans="1:12" s="217" customFormat="1" ht="12" x14ac:dyDescent="0.25">
      <c r="A1533" s="218"/>
      <c r="B1533" s="218"/>
      <c r="C1533" s="218"/>
      <c r="D1533" s="218"/>
      <c r="E1533" s="218"/>
      <c r="F1533" s="218"/>
      <c r="G1533" s="218"/>
      <c r="H1533" s="218"/>
      <c r="I1533" s="218"/>
      <c r="J1533" s="218"/>
      <c r="K1533" s="218"/>
      <c r="L1533" s="218"/>
    </row>
    <row r="1534" spans="1:12" s="217" customFormat="1" ht="12" x14ac:dyDescent="0.25">
      <c r="A1534" s="218"/>
      <c r="B1534" s="218"/>
      <c r="C1534" s="218"/>
      <c r="D1534" s="218"/>
      <c r="E1534" s="218"/>
      <c r="F1534" s="218"/>
      <c r="G1534" s="218"/>
      <c r="H1534" s="218"/>
      <c r="I1534" s="218"/>
      <c r="J1534" s="218"/>
      <c r="K1534" s="218"/>
      <c r="L1534" s="218"/>
    </row>
    <row r="1535" spans="1:12" s="217" customFormat="1" ht="12" x14ac:dyDescent="0.25">
      <c r="A1535" s="218"/>
      <c r="B1535" s="218"/>
      <c r="C1535" s="218"/>
      <c r="D1535" s="218"/>
      <c r="E1535" s="218"/>
      <c r="F1535" s="218"/>
      <c r="G1535" s="218"/>
      <c r="H1535" s="218"/>
      <c r="I1535" s="218"/>
      <c r="J1535" s="218"/>
      <c r="K1535" s="218"/>
      <c r="L1535" s="218"/>
    </row>
    <row r="1536" spans="1:12" s="217" customFormat="1" ht="12" x14ac:dyDescent="0.25">
      <c r="A1536" s="218"/>
      <c r="B1536" s="218"/>
      <c r="C1536" s="218"/>
      <c r="D1536" s="218"/>
      <c r="E1536" s="218"/>
      <c r="F1536" s="218"/>
      <c r="G1536" s="218"/>
      <c r="H1536" s="218"/>
      <c r="I1536" s="218"/>
      <c r="J1536" s="218"/>
      <c r="K1536" s="218"/>
      <c r="L1536" s="218"/>
    </row>
    <row r="1537" spans="1:12" s="217" customFormat="1" ht="12" x14ac:dyDescent="0.25">
      <c r="A1537" s="218"/>
      <c r="B1537" s="218"/>
      <c r="C1537" s="218"/>
      <c r="D1537" s="218"/>
      <c r="E1537" s="218"/>
      <c r="F1537" s="218"/>
      <c r="G1537" s="218"/>
      <c r="H1537" s="218"/>
      <c r="I1537" s="218"/>
      <c r="J1537" s="218"/>
      <c r="K1537" s="218"/>
      <c r="L1537" s="218"/>
    </row>
    <row r="1538" spans="1:12" s="217" customFormat="1" ht="12" x14ac:dyDescent="0.25">
      <c r="A1538" s="218"/>
      <c r="B1538" s="218"/>
      <c r="C1538" s="218"/>
      <c r="D1538" s="218"/>
      <c r="E1538" s="218"/>
      <c r="F1538" s="218"/>
      <c r="G1538" s="218"/>
      <c r="H1538" s="218"/>
      <c r="I1538" s="218"/>
      <c r="J1538" s="218"/>
      <c r="K1538" s="218"/>
      <c r="L1538" s="218"/>
    </row>
    <row r="1539" spans="1:12" s="217" customFormat="1" ht="12" x14ac:dyDescent="0.25">
      <c r="A1539" s="218"/>
      <c r="B1539" s="218"/>
      <c r="C1539" s="218"/>
      <c r="D1539" s="218"/>
      <c r="E1539" s="218"/>
      <c r="F1539" s="218"/>
      <c r="G1539" s="218"/>
      <c r="H1539" s="218"/>
      <c r="I1539" s="218"/>
      <c r="J1539" s="218"/>
      <c r="K1539" s="218"/>
      <c r="L1539" s="218"/>
    </row>
    <row r="1540" spans="1:12" s="217" customFormat="1" ht="12" x14ac:dyDescent="0.25">
      <c r="A1540" s="218"/>
      <c r="B1540" s="218"/>
      <c r="C1540" s="218"/>
      <c r="D1540" s="218"/>
      <c r="E1540" s="218"/>
      <c r="F1540" s="218"/>
      <c r="G1540" s="218"/>
      <c r="H1540" s="218"/>
      <c r="I1540" s="218"/>
      <c r="J1540" s="218"/>
      <c r="K1540" s="218"/>
      <c r="L1540" s="218"/>
    </row>
    <row r="1541" spans="1:12" s="217" customFormat="1" ht="12" x14ac:dyDescent="0.25">
      <c r="A1541" s="218"/>
      <c r="B1541" s="218"/>
      <c r="C1541" s="218"/>
      <c r="D1541" s="218"/>
      <c r="E1541" s="218"/>
      <c r="F1541" s="218"/>
      <c r="G1541" s="218"/>
      <c r="H1541" s="218"/>
      <c r="I1541" s="218"/>
      <c r="J1541" s="218"/>
      <c r="K1541" s="218"/>
      <c r="L1541" s="218"/>
    </row>
    <row r="1542" spans="1:12" s="217" customFormat="1" ht="12" x14ac:dyDescent="0.25">
      <c r="A1542" s="218"/>
      <c r="B1542" s="218"/>
      <c r="C1542" s="218"/>
      <c r="D1542" s="218"/>
      <c r="E1542" s="218"/>
      <c r="F1542" s="218"/>
      <c r="G1542" s="218"/>
      <c r="H1542" s="218"/>
      <c r="I1542" s="218"/>
      <c r="J1542" s="218"/>
      <c r="K1542" s="218"/>
      <c r="L1542" s="218"/>
    </row>
    <row r="1543" spans="1:12" s="217" customFormat="1" ht="12" x14ac:dyDescent="0.25">
      <c r="A1543" s="218"/>
      <c r="B1543" s="218"/>
      <c r="C1543" s="218"/>
      <c r="D1543" s="218"/>
      <c r="E1543" s="218"/>
      <c r="F1543" s="218"/>
      <c r="G1543" s="218"/>
      <c r="H1543" s="218"/>
      <c r="I1543" s="218"/>
      <c r="J1543" s="218"/>
      <c r="K1543" s="218"/>
      <c r="L1543" s="218"/>
    </row>
    <row r="1544" spans="1:12" s="217" customFormat="1" ht="12" x14ac:dyDescent="0.25">
      <c r="A1544" s="218"/>
      <c r="B1544" s="218"/>
      <c r="C1544" s="218"/>
      <c r="D1544" s="218"/>
      <c r="E1544" s="218"/>
      <c r="F1544" s="218"/>
      <c r="G1544" s="218"/>
      <c r="H1544" s="218"/>
      <c r="I1544" s="218"/>
      <c r="J1544" s="218"/>
      <c r="K1544" s="218"/>
      <c r="L1544" s="218"/>
    </row>
    <row r="1545" spans="1:12" s="217" customFormat="1" ht="12" x14ac:dyDescent="0.25">
      <c r="A1545" s="218"/>
      <c r="B1545" s="218"/>
      <c r="C1545" s="218"/>
      <c r="D1545" s="218"/>
      <c r="E1545" s="218"/>
      <c r="F1545" s="218"/>
      <c r="G1545" s="218"/>
      <c r="H1545" s="218"/>
      <c r="I1545" s="218"/>
      <c r="J1545" s="218"/>
      <c r="K1545" s="218"/>
      <c r="L1545" s="218"/>
    </row>
    <row r="1546" spans="1:12" s="217" customFormat="1" ht="12" x14ac:dyDescent="0.25">
      <c r="A1546" s="218"/>
      <c r="B1546" s="218"/>
      <c r="C1546" s="218"/>
      <c r="D1546" s="218"/>
      <c r="E1546" s="218"/>
      <c r="F1546" s="218"/>
      <c r="G1546" s="218"/>
      <c r="H1546" s="218"/>
      <c r="I1546" s="218"/>
      <c r="J1546" s="218"/>
      <c r="K1546" s="218"/>
      <c r="L1546" s="218"/>
    </row>
    <row r="1547" spans="1:12" s="217" customFormat="1" ht="12" x14ac:dyDescent="0.25">
      <c r="A1547" s="218"/>
      <c r="B1547" s="218"/>
      <c r="C1547" s="218"/>
      <c r="D1547" s="218"/>
      <c r="E1547" s="218"/>
      <c r="F1547" s="218"/>
      <c r="G1547" s="218"/>
      <c r="H1547" s="218"/>
      <c r="I1547" s="218"/>
      <c r="J1547" s="218"/>
      <c r="K1547" s="218"/>
      <c r="L1547" s="218"/>
    </row>
    <row r="1548" spans="1:12" s="217" customFormat="1" ht="12" x14ac:dyDescent="0.25">
      <c r="A1548" s="218"/>
      <c r="B1548" s="218"/>
      <c r="C1548" s="218"/>
      <c r="D1548" s="218"/>
      <c r="E1548" s="218"/>
      <c r="F1548" s="218"/>
      <c r="G1548" s="218"/>
      <c r="H1548" s="218"/>
      <c r="I1548" s="218"/>
      <c r="J1548" s="218"/>
      <c r="K1548" s="218"/>
      <c r="L1548" s="218"/>
    </row>
    <row r="1549" spans="1:12" s="217" customFormat="1" ht="12" x14ac:dyDescent="0.25">
      <c r="A1549" s="218"/>
      <c r="B1549" s="218"/>
      <c r="C1549" s="218"/>
      <c r="D1549" s="218"/>
      <c r="E1549" s="218"/>
      <c r="F1549" s="218"/>
      <c r="G1549" s="218"/>
      <c r="H1549" s="218"/>
      <c r="I1549" s="218"/>
      <c r="J1549" s="218"/>
      <c r="K1549" s="218"/>
      <c r="L1549" s="218"/>
    </row>
    <row r="1550" spans="1:12" s="217" customFormat="1" ht="12" x14ac:dyDescent="0.25">
      <c r="A1550" s="218"/>
      <c r="B1550" s="218"/>
      <c r="C1550" s="218"/>
      <c r="D1550" s="218"/>
      <c r="E1550" s="218"/>
      <c r="F1550" s="218"/>
      <c r="G1550" s="218"/>
      <c r="H1550" s="218"/>
      <c r="I1550" s="218"/>
      <c r="J1550" s="218"/>
      <c r="K1550" s="218"/>
      <c r="L1550" s="218"/>
    </row>
    <row r="1551" spans="1:12" s="217" customFormat="1" ht="12" x14ac:dyDescent="0.25">
      <c r="A1551" s="218"/>
      <c r="B1551" s="218"/>
      <c r="C1551" s="218"/>
      <c r="D1551" s="218"/>
      <c r="E1551" s="218"/>
      <c r="F1551" s="218"/>
      <c r="G1551" s="218"/>
      <c r="H1551" s="218"/>
      <c r="I1551" s="218"/>
      <c r="J1551" s="218"/>
      <c r="K1551" s="218"/>
      <c r="L1551" s="218"/>
    </row>
    <row r="1552" spans="1:12" s="217" customFormat="1" ht="12" x14ac:dyDescent="0.25">
      <c r="A1552" s="218"/>
      <c r="B1552" s="218"/>
      <c r="C1552" s="218"/>
      <c r="D1552" s="218"/>
      <c r="E1552" s="218"/>
      <c r="F1552" s="218"/>
      <c r="G1552" s="218"/>
      <c r="H1552" s="218"/>
      <c r="I1552" s="218"/>
      <c r="J1552" s="218"/>
      <c r="K1552" s="218"/>
      <c r="L1552" s="218"/>
    </row>
    <row r="1553" spans="1:12" s="217" customFormat="1" ht="12" x14ac:dyDescent="0.25">
      <c r="A1553" s="218"/>
      <c r="B1553" s="218"/>
      <c r="C1553" s="218"/>
      <c r="D1553" s="218"/>
      <c r="E1553" s="218"/>
      <c r="F1553" s="218"/>
      <c r="G1553" s="218"/>
      <c r="H1553" s="218"/>
      <c r="I1553" s="218"/>
      <c r="J1553" s="218"/>
      <c r="K1553" s="218"/>
      <c r="L1553" s="218"/>
    </row>
    <row r="1554" spans="1:12" s="217" customFormat="1" ht="12" x14ac:dyDescent="0.25">
      <c r="A1554" s="218"/>
      <c r="B1554" s="218"/>
      <c r="C1554" s="218"/>
      <c r="D1554" s="218"/>
      <c r="E1554" s="218"/>
      <c r="F1554" s="218"/>
      <c r="G1554" s="218"/>
      <c r="H1554" s="218"/>
      <c r="I1554" s="218"/>
      <c r="J1554" s="218"/>
      <c r="K1554" s="218"/>
      <c r="L1554" s="218"/>
    </row>
    <row r="1555" spans="1:12" s="217" customFormat="1" ht="12" x14ac:dyDescent="0.25">
      <c r="A1555" s="218"/>
      <c r="B1555" s="218"/>
      <c r="C1555" s="218"/>
      <c r="D1555" s="218"/>
      <c r="E1555" s="218"/>
      <c r="F1555" s="218"/>
      <c r="G1555" s="218"/>
      <c r="H1555" s="218"/>
      <c r="I1555" s="218"/>
      <c r="J1555" s="218"/>
      <c r="K1555" s="218"/>
      <c r="L1555" s="218"/>
    </row>
    <row r="1556" spans="1:12" s="217" customFormat="1" ht="12" x14ac:dyDescent="0.25">
      <c r="A1556" s="218"/>
      <c r="B1556" s="218"/>
      <c r="C1556" s="218"/>
      <c r="D1556" s="218"/>
      <c r="E1556" s="218"/>
      <c r="F1556" s="218"/>
      <c r="G1556" s="218"/>
      <c r="H1556" s="218"/>
      <c r="I1556" s="218"/>
      <c r="J1556" s="218"/>
      <c r="K1556" s="218"/>
      <c r="L1556" s="218"/>
    </row>
    <row r="1557" spans="1:12" s="217" customFormat="1" ht="12" x14ac:dyDescent="0.25">
      <c r="A1557" s="218"/>
      <c r="B1557" s="218"/>
      <c r="C1557" s="218"/>
      <c r="D1557" s="218"/>
      <c r="E1557" s="218"/>
      <c r="F1557" s="218"/>
      <c r="G1557" s="218"/>
      <c r="H1557" s="218"/>
      <c r="I1557" s="218"/>
      <c r="J1557" s="218"/>
      <c r="K1557" s="218"/>
      <c r="L1557" s="218"/>
    </row>
    <row r="1558" spans="1:12" s="217" customFormat="1" ht="12" x14ac:dyDescent="0.25">
      <c r="A1558" s="218"/>
      <c r="B1558" s="218"/>
      <c r="C1558" s="218"/>
      <c r="D1558" s="218"/>
      <c r="E1558" s="218"/>
      <c r="F1558" s="218"/>
      <c r="G1558" s="218"/>
      <c r="H1558" s="218"/>
      <c r="I1558" s="218"/>
      <c r="J1558" s="218"/>
      <c r="K1558" s="218"/>
      <c r="L1558" s="218"/>
    </row>
    <row r="1559" spans="1:12" s="217" customFormat="1" ht="12" x14ac:dyDescent="0.25">
      <c r="A1559" s="218"/>
      <c r="B1559" s="218"/>
      <c r="C1559" s="218"/>
      <c r="D1559" s="218"/>
      <c r="E1559" s="218"/>
      <c r="F1559" s="218"/>
      <c r="G1559" s="218"/>
      <c r="H1559" s="218"/>
      <c r="I1559" s="218"/>
      <c r="J1559" s="218"/>
      <c r="K1559" s="218"/>
      <c r="L1559" s="218"/>
    </row>
    <row r="1560" spans="1:12" s="217" customFormat="1" ht="12" x14ac:dyDescent="0.25">
      <c r="A1560" s="218"/>
      <c r="B1560" s="218"/>
      <c r="C1560" s="218"/>
      <c r="D1560" s="218"/>
      <c r="E1560" s="218"/>
      <c r="F1560" s="218"/>
      <c r="G1560" s="218"/>
      <c r="H1560" s="218"/>
      <c r="I1560" s="218"/>
      <c r="J1560" s="218"/>
      <c r="K1560" s="218"/>
      <c r="L1560" s="218"/>
    </row>
    <row r="1561" spans="1:12" s="217" customFormat="1" ht="12" x14ac:dyDescent="0.25">
      <c r="A1561" s="218"/>
      <c r="B1561" s="218"/>
      <c r="C1561" s="218"/>
      <c r="D1561" s="218"/>
      <c r="E1561" s="218"/>
      <c r="F1561" s="218"/>
      <c r="G1561" s="218"/>
      <c r="H1561" s="218"/>
      <c r="I1561" s="218"/>
      <c r="J1561" s="218"/>
      <c r="K1561" s="218"/>
      <c r="L1561" s="218"/>
    </row>
    <row r="1562" spans="1:12" s="217" customFormat="1" ht="12" x14ac:dyDescent="0.25">
      <c r="A1562" s="218"/>
      <c r="B1562" s="218"/>
      <c r="C1562" s="218"/>
      <c r="D1562" s="218"/>
      <c r="E1562" s="218"/>
      <c r="F1562" s="218"/>
      <c r="G1562" s="218"/>
      <c r="H1562" s="218"/>
      <c r="I1562" s="218"/>
      <c r="J1562" s="218"/>
      <c r="K1562" s="218"/>
      <c r="L1562" s="218"/>
    </row>
    <row r="1563" spans="1:12" s="217" customFormat="1" ht="12" x14ac:dyDescent="0.25">
      <c r="A1563" s="218"/>
      <c r="B1563" s="218"/>
      <c r="C1563" s="218"/>
      <c r="D1563" s="218"/>
      <c r="E1563" s="218"/>
      <c r="F1563" s="218"/>
      <c r="G1563" s="218"/>
      <c r="H1563" s="218"/>
      <c r="I1563" s="218"/>
      <c r="J1563" s="218"/>
      <c r="K1563" s="218"/>
      <c r="L1563" s="218"/>
    </row>
    <row r="1564" spans="1:12" s="217" customFormat="1" ht="12" x14ac:dyDescent="0.25">
      <c r="A1564" s="218"/>
      <c r="B1564" s="218"/>
      <c r="C1564" s="218"/>
      <c r="D1564" s="218"/>
      <c r="E1564" s="218"/>
      <c r="F1564" s="218"/>
      <c r="G1564" s="218"/>
      <c r="H1564" s="218"/>
      <c r="I1564" s="218"/>
      <c r="J1564" s="218"/>
      <c r="K1564" s="218"/>
      <c r="L1564" s="218"/>
    </row>
    <row r="1565" spans="1:12" s="217" customFormat="1" ht="12" x14ac:dyDescent="0.25">
      <c r="A1565" s="218"/>
      <c r="B1565" s="218"/>
      <c r="C1565" s="218"/>
      <c r="D1565" s="218"/>
      <c r="E1565" s="218"/>
      <c r="F1565" s="218"/>
      <c r="G1565" s="218"/>
      <c r="H1565" s="218"/>
      <c r="I1565" s="218"/>
      <c r="J1565" s="218"/>
      <c r="K1565" s="218"/>
      <c r="L1565" s="218"/>
    </row>
    <row r="1566" spans="1:12" s="217" customFormat="1" ht="12" x14ac:dyDescent="0.25">
      <c r="A1566" s="218"/>
      <c r="B1566" s="218"/>
      <c r="C1566" s="218"/>
      <c r="D1566" s="218"/>
      <c r="E1566" s="218"/>
      <c r="F1566" s="218"/>
      <c r="G1566" s="218"/>
      <c r="H1566" s="218"/>
      <c r="I1566" s="218"/>
      <c r="J1566" s="218"/>
      <c r="K1566" s="218"/>
      <c r="L1566" s="218"/>
    </row>
    <row r="1567" spans="1:12" s="217" customFormat="1" ht="12" x14ac:dyDescent="0.25">
      <c r="A1567" s="218"/>
      <c r="B1567" s="218"/>
      <c r="C1567" s="218"/>
      <c r="D1567" s="218"/>
      <c r="E1567" s="218"/>
      <c r="F1567" s="218"/>
      <c r="G1567" s="218"/>
      <c r="H1567" s="218"/>
      <c r="I1567" s="218"/>
      <c r="J1567" s="218"/>
      <c r="K1567" s="218"/>
      <c r="L1567" s="218"/>
    </row>
    <row r="1568" spans="1:12" s="217" customFormat="1" ht="12" x14ac:dyDescent="0.25">
      <c r="A1568" s="218"/>
      <c r="B1568" s="218"/>
      <c r="C1568" s="218"/>
      <c r="D1568" s="218"/>
      <c r="E1568" s="218"/>
      <c r="F1568" s="218"/>
      <c r="G1568" s="218"/>
      <c r="H1568" s="218"/>
      <c r="I1568" s="218"/>
      <c r="J1568" s="218"/>
      <c r="K1568" s="218"/>
      <c r="L1568" s="218"/>
    </row>
    <row r="1569" spans="1:12" s="217" customFormat="1" ht="12" x14ac:dyDescent="0.25">
      <c r="A1569" s="218"/>
      <c r="B1569" s="218"/>
      <c r="C1569" s="218"/>
      <c r="D1569" s="218"/>
      <c r="E1569" s="218"/>
      <c r="F1569" s="218"/>
      <c r="G1569" s="218"/>
      <c r="H1569" s="218"/>
      <c r="I1569" s="218"/>
      <c r="J1569" s="218"/>
      <c r="K1569" s="218"/>
      <c r="L1569" s="218"/>
    </row>
    <row r="1570" spans="1:12" s="217" customFormat="1" ht="12" x14ac:dyDescent="0.25">
      <c r="A1570" s="218"/>
      <c r="B1570" s="218"/>
      <c r="C1570" s="218"/>
      <c r="D1570" s="218"/>
      <c r="E1570" s="218"/>
      <c r="F1570" s="218"/>
      <c r="G1570" s="218"/>
      <c r="H1570" s="218"/>
      <c r="I1570" s="218"/>
      <c r="J1570" s="218"/>
      <c r="K1570" s="218"/>
      <c r="L1570" s="218"/>
    </row>
    <row r="1571" spans="1:12" s="217" customFormat="1" ht="12" x14ac:dyDescent="0.25">
      <c r="A1571" s="218"/>
      <c r="B1571" s="218"/>
      <c r="C1571" s="218"/>
      <c r="D1571" s="218"/>
      <c r="E1571" s="218"/>
      <c r="F1571" s="218"/>
      <c r="G1571" s="218"/>
      <c r="H1571" s="218"/>
      <c r="I1571" s="218"/>
      <c r="J1571" s="218"/>
      <c r="K1571" s="218"/>
      <c r="L1571" s="218"/>
    </row>
    <row r="1572" spans="1:12" s="217" customFormat="1" ht="12" x14ac:dyDescent="0.25">
      <c r="A1572" s="218"/>
      <c r="B1572" s="218"/>
      <c r="C1572" s="218"/>
      <c r="D1572" s="218"/>
      <c r="E1572" s="218"/>
      <c r="F1572" s="218"/>
      <c r="G1572" s="218"/>
      <c r="H1572" s="218"/>
      <c r="I1572" s="218"/>
      <c r="J1572" s="218"/>
      <c r="K1572" s="218"/>
      <c r="L1572" s="218"/>
    </row>
    <row r="1573" spans="1:12" s="217" customFormat="1" ht="12" x14ac:dyDescent="0.25">
      <c r="A1573" s="218"/>
      <c r="B1573" s="218"/>
      <c r="C1573" s="218"/>
      <c r="D1573" s="218"/>
      <c r="E1573" s="218"/>
      <c r="F1573" s="218"/>
      <c r="G1573" s="218"/>
      <c r="H1573" s="218"/>
      <c r="I1573" s="218"/>
      <c r="J1573" s="218"/>
      <c r="K1573" s="218"/>
      <c r="L1573" s="218"/>
    </row>
    <row r="1574" spans="1:12" s="217" customFormat="1" ht="12" x14ac:dyDescent="0.25">
      <c r="A1574" s="218"/>
      <c r="B1574" s="218"/>
      <c r="C1574" s="218"/>
      <c r="D1574" s="218"/>
      <c r="E1574" s="218"/>
      <c r="F1574" s="218"/>
      <c r="G1574" s="218"/>
      <c r="H1574" s="218"/>
      <c r="I1574" s="218"/>
      <c r="J1574" s="218"/>
      <c r="K1574" s="218"/>
      <c r="L1574" s="218"/>
    </row>
    <row r="1575" spans="1:12" s="217" customFormat="1" ht="12" x14ac:dyDescent="0.25">
      <c r="A1575" s="218"/>
      <c r="B1575" s="218"/>
      <c r="C1575" s="218"/>
      <c r="D1575" s="218"/>
      <c r="E1575" s="218"/>
      <c r="F1575" s="218"/>
      <c r="G1575" s="218"/>
      <c r="H1575" s="218"/>
      <c r="I1575" s="218"/>
      <c r="J1575" s="218"/>
      <c r="K1575" s="218"/>
      <c r="L1575" s="218"/>
    </row>
    <row r="1576" spans="1:12" s="217" customFormat="1" ht="12" x14ac:dyDescent="0.25">
      <c r="A1576" s="218"/>
      <c r="B1576" s="218"/>
      <c r="C1576" s="218"/>
      <c r="D1576" s="218"/>
      <c r="E1576" s="218"/>
      <c r="F1576" s="218"/>
      <c r="G1576" s="218"/>
      <c r="H1576" s="218"/>
      <c r="I1576" s="218"/>
      <c r="J1576" s="218"/>
      <c r="K1576" s="218"/>
      <c r="L1576" s="218"/>
    </row>
    <row r="1577" spans="1:12" s="217" customFormat="1" ht="12" x14ac:dyDescent="0.25">
      <c r="A1577" s="218"/>
      <c r="B1577" s="218"/>
      <c r="C1577" s="218"/>
      <c r="D1577" s="218"/>
      <c r="E1577" s="218"/>
      <c r="F1577" s="218"/>
      <c r="G1577" s="218"/>
      <c r="H1577" s="218"/>
      <c r="I1577" s="218"/>
      <c r="J1577" s="218"/>
      <c r="K1577" s="218"/>
      <c r="L1577" s="218"/>
    </row>
    <row r="1578" spans="1:12" s="217" customFormat="1" ht="12" x14ac:dyDescent="0.25">
      <c r="A1578" s="218"/>
      <c r="B1578" s="218"/>
      <c r="C1578" s="218"/>
      <c r="D1578" s="218"/>
      <c r="E1578" s="218"/>
      <c r="F1578" s="218"/>
      <c r="G1578" s="218"/>
      <c r="H1578" s="218"/>
      <c r="I1578" s="218"/>
      <c r="J1578" s="218"/>
      <c r="K1578" s="218"/>
      <c r="L1578" s="218"/>
    </row>
    <row r="1579" spans="1:12" s="217" customFormat="1" ht="12" x14ac:dyDescent="0.25">
      <c r="A1579" s="218"/>
      <c r="B1579" s="218"/>
      <c r="C1579" s="218"/>
      <c r="D1579" s="218"/>
      <c r="E1579" s="218"/>
      <c r="F1579" s="218"/>
      <c r="G1579" s="218"/>
      <c r="H1579" s="218"/>
      <c r="I1579" s="218"/>
      <c r="J1579" s="218"/>
      <c r="K1579" s="218"/>
      <c r="L1579" s="218"/>
    </row>
    <row r="1580" spans="1:12" s="217" customFormat="1" ht="12" x14ac:dyDescent="0.25">
      <c r="A1580" s="218"/>
      <c r="B1580" s="218"/>
      <c r="C1580" s="218"/>
      <c r="D1580" s="218"/>
      <c r="E1580" s="218"/>
      <c r="F1580" s="218"/>
      <c r="G1580" s="218"/>
      <c r="H1580" s="218"/>
      <c r="I1580" s="218"/>
      <c r="J1580" s="218"/>
      <c r="K1580" s="218"/>
      <c r="L1580" s="218"/>
    </row>
    <row r="1581" spans="1:12" s="217" customFormat="1" ht="12" x14ac:dyDescent="0.25">
      <c r="A1581" s="218"/>
      <c r="B1581" s="218"/>
      <c r="C1581" s="218"/>
      <c r="D1581" s="218"/>
      <c r="E1581" s="218"/>
      <c r="F1581" s="218"/>
      <c r="G1581" s="218"/>
      <c r="H1581" s="218"/>
      <c r="I1581" s="218"/>
      <c r="J1581" s="218"/>
      <c r="K1581" s="218"/>
      <c r="L1581" s="218"/>
    </row>
    <row r="1582" spans="1:12" s="217" customFormat="1" ht="12" x14ac:dyDescent="0.25">
      <c r="A1582" s="218"/>
      <c r="B1582" s="218"/>
      <c r="C1582" s="218"/>
      <c r="D1582" s="218"/>
      <c r="E1582" s="218"/>
      <c r="F1582" s="218"/>
      <c r="G1582" s="218"/>
      <c r="H1582" s="218"/>
      <c r="I1582" s="218"/>
      <c r="J1582" s="218"/>
      <c r="K1582" s="218"/>
      <c r="L1582" s="218"/>
    </row>
    <row r="1583" spans="1:12" s="217" customFormat="1" ht="12" x14ac:dyDescent="0.25">
      <c r="A1583" s="218"/>
      <c r="B1583" s="218"/>
      <c r="C1583" s="218"/>
      <c r="D1583" s="218"/>
      <c r="E1583" s="218"/>
      <c r="F1583" s="218"/>
      <c r="G1583" s="218"/>
      <c r="H1583" s="218"/>
      <c r="I1583" s="218"/>
      <c r="J1583" s="218"/>
      <c r="K1583" s="218"/>
      <c r="L1583" s="218"/>
    </row>
    <row r="1584" spans="1:12" s="217" customFormat="1" ht="12" x14ac:dyDescent="0.25">
      <c r="A1584" s="218"/>
      <c r="B1584" s="218"/>
      <c r="C1584" s="218"/>
      <c r="D1584" s="218"/>
      <c r="E1584" s="218"/>
      <c r="F1584" s="218"/>
      <c r="G1584" s="218"/>
      <c r="H1584" s="218"/>
      <c r="I1584" s="218"/>
      <c r="J1584" s="218"/>
      <c r="K1584" s="218"/>
      <c r="L1584" s="218"/>
    </row>
    <row r="1585" spans="1:12" s="217" customFormat="1" ht="12" x14ac:dyDescent="0.25">
      <c r="A1585" s="218"/>
      <c r="B1585" s="218"/>
      <c r="C1585" s="218"/>
      <c r="D1585" s="218"/>
      <c r="E1585" s="218"/>
      <c r="F1585" s="218"/>
      <c r="G1585" s="218"/>
      <c r="H1585" s="218"/>
      <c r="I1585" s="218"/>
      <c r="J1585" s="218"/>
      <c r="K1585" s="218"/>
      <c r="L1585" s="218"/>
    </row>
    <row r="1586" spans="1:12" s="217" customFormat="1" ht="12" x14ac:dyDescent="0.25">
      <c r="A1586" s="218"/>
      <c r="B1586" s="218"/>
      <c r="C1586" s="218"/>
      <c r="D1586" s="218"/>
      <c r="E1586" s="218"/>
      <c r="F1586" s="218"/>
      <c r="G1586" s="218"/>
      <c r="H1586" s="218"/>
      <c r="I1586" s="218"/>
      <c r="J1586" s="218"/>
      <c r="K1586" s="218"/>
      <c r="L1586" s="218"/>
    </row>
    <row r="1587" spans="1:12" s="217" customFormat="1" ht="12" x14ac:dyDescent="0.25">
      <c r="A1587" s="218"/>
      <c r="B1587" s="218"/>
      <c r="C1587" s="218"/>
      <c r="D1587" s="218"/>
      <c r="E1587" s="218"/>
      <c r="F1587" s="218"/>
      <c r="G1587" s="218"/>
      <c r="H1587" s="218"/>
      <c r="I1587" s="218"/>
      <c r="J1587" s="218"/>
      <c r="K1587" s="218"/>
      <c r="L1587" s="218"/>
    </row>
    <row r="1588" spans="1:12" s="217" customFormat="1" ht="12" x14ac:dyDescent="0.25">
      <c r="A1588" s="218"/>
      <c r="B1588" s="218"/>
      <c r="C1588" s="218"/>
      <c r="D1588" s="218"/>
      <c r="E1588" s="218"/>
      <c r="F1588" s="218"/>
      <c r="G1588" s="218"/>
      <c r="H1588" s="218"/>
      <c r="I1588" s="218"/>
      <c r="J1588" s="218"/>
      <c r="K1588" s="218"/>
      <c r="L1588" s="218"/>
    </row>
    <row r="1589" spans="1:12" s="217" customFormat="1" ht="12" x14ac:dyDescent="0.25">
      <c r="A1589" s="218"/>
      <c r="B1589" s="218"/>
      <c r="C1589" s="218"/>
      <c r="D1589" s="218"/>
      <c r="E1589" s="218"/>
      <c r="F1589" s="218"/>
      <c r="G1589" s="218"/>
      <c r="H1589" s="218"/>
      <c r="I1589" s="218"/>
      <c r="J1589" s="218"/>
      <c r="K1589" s="218"/>
      <c r="L1589" s="218"/>
    </row>
    <row r="1590" spans="1:12" s="217" customFormat="1" ht="12" x14ac:dyDescent="0.25">
      <c r="A1590" s="218"/>
      <c r="B1590" s="218"/>
      <c r="C1590" s="218"/>
      <c r="D1590" s="218"/>
      <c r="E1590" s="218"/>
      <c r="F1590" s="218"/>
      <c r="G1590" s="218"/>
      <c r="H1590" s="218"/>
      <c r="I1590" s="218"/>
      <c r="J1590" s="218"/>
      <c r="K1590" s="218"/>
      <c r="L1590" s="218"/>
    </row>
    <row r="1591" spans="1:12" s="217" customFormat="1" ht="12" x14ac:dyDescent="0.25">
      <c r="A1591" s="218"/>
      <c r="B1591" s="218"/>
      <c r="C1591" s="218"/>
      <c r="D1591" s="218"/>
      <c r="E1591" s="218"/>
      <c r="F1591" s="218"/>
      <c r="G1591" s="218"/>
      <c r="H1591" s="218"/>
      <c r="I1591" s="218"/>
      <c r="J1591" s="218"/>
      <c r="K1591" s="218"/>
      <c r="L1591" s="218"/>
    </row>
    <row r="1592" spans="1:12" s="217" customFormat="1" ht="12" x14ac:dyDescent="0.25">
      <c r="A1592" s="218"/>
      <c r="B1592" s="218"/>
      <c r="C1592" s="218"/>
      <c r="D1592" s="218"/>
      <c r="E1592" s="218"/>
      <c r="F1592" s="218"/>
      <c r="G1592" s="218"/>
      <c r="H1592" s="218"/>
      <c r="I1592" s="218"/>
      <c r="J1592" s="218"/>
      <c r="K1592" s="218"/>
      <c r="L1592" s="218"/>
    </row>
    <row r="1593" spans="1:12" s="217" customFormat="1" ht="12" x14ac:dyDescent="0.25">
      <c r="A1593" s="218"/>
      <c r="B1593" s="218"/>
      <c r="C1593" s="218"/>
      <c r="D1593" s="218"/>
      <c r="E1593" s="218"/>
      <c r="F1593" s="218"/>
      <c r="G1593" s="218"/>
      <c r="H1593" s="218"/>
      <c r="I1593" s="218"/>
      <c r="J1593" s="218"/>
      <c r="K1593" s="218"/>
      <c r="L1593" s="218"/>
    </row>
    <row r="1594" spans="1:12" s="217" customFormat="1" ht="12" x14ac:dyDescent="0.25">
      <c r="A1594" s="218"/>
      <c r="B1594" s="218"/>
      <c r="C1594" s="218"/>
      <c r="D1594" s="218"/>
      <c r="E1594" s="218"/>
      <c r="F1594" s="218"/>
      <c r="G1594" s="218"/>
      <c r="H1594" s="218"/>
      <c r="I1594" s="218"/>
      <c r="J1594" s="218"/>
      <c r="K1594" s="218"/>
      <c r="L1594" s="218"/>
    </row>
    <row r="1595" spans="1:12" s="217" customFormat="1" ht="12" x14ac:dyDescent="0.25">
      <c r="A1595" s="218"/>
      <c r="B1595" s="218"/>
      <c r="C1595" s="218"/>
      <c r="D1595" s="218"/>
      <c r="E1595" s="218"/>
      <c r="F1595" s="218"/>
      <c r="G1595" s="218"/>
      <c r="H1595" s="218"/>
      <c r="I1595" s="218"/>
      <c r="J1595" s="218"/>
      <c r="K1595" s="218"/>
      <c r="L1595" s="218"/>
    </row>
    <row r="1596" spans="1:12" s="217" customFormat="1" ht="12" x14ac:dyDescent="0.25">
      <c r="A1596" s="218"/>
      <c r="B1596" s="218"/>
      <c r="C1596" s="218"/>
      <c r="D1596" s="218"/>
      <c r="E1596" s="218"/>
      <c r="F1596" s="218"/>
      <c r="G1596" s="218"/>
      <c r="H1596" s="218"/>
      <c r="I1596" s="218"/>
      <c r="J1596" s="218"/>
      <c r="K1596" s="218"/>
      <c r="L1596" s="218"/>
    </row>
    <row r="1597" spans="1:12" s="217" customFormat="1" ht="12" x14ac:dyDescent="0.25">
      <c r="A1597" s="218"/>
      <c r="B1597" s="218"/>
      <c r="C1597" s="218"/>
      <c r="D1597" s="218"/>
      <c r="E1597" s="218"/>
      <c r="F1597" s="218"/>
      <c r="G1597" s="218"/>
      <c r="H1597" s="218"/>
      <c r="I1597" s="218"/>
      <c r="J1597" s="218"/>
      <c r="K1597" s="218"/>
      <c r="L1597" s="218"/>
    </row>
    <row r="1598" spans="1:12" s="217" customFormat="1" ht="12" x14ac:dyDescent="0.25">
      <c r="A1598" s="218"/>
      <c r="B1598" s="218"/>
      <c r="C1598" s="218"/>
      <c r="D1598" s="218"/>
      <c r="E1598" s="218"/>
      <c r="F1598" s="218"/>
      <c r="G1598" s="218"/>
      <c r="H1598" s="218"/>
      <c r="I1598" s="218"/>
      <c r="J1598" s="218"/>
      <c r="K1598" s="218"/>
      <c r="L1598" s="218"/>
    </row>
    <row r="1599" spans="1:12" s="217" customFormat="1" ht="12" x14ac:dyDescent="0.25">
      <c r="A1599" s="218"/>
      <c r="B1599" s="218"/>
      <c r="C1599" s="218"/>
      <c r="D1599" s="218"/>
      <c r="E1599" s="218"/>
      <c r="F1599" s="218"/>
      <c r="G1599" s="218"/>
      <c r="H1599" s="218"/>
      <c r="I1599" s="218"/>
      <c r="J1599" s="218"/>
      <c r="K1599" s="218"/>
      <c r="L1599" s="218"/>
    </row>
    <row r="1600" spans="1:12" s="217" customFormat="1" ht="12" x14ac:dyDescent="0.25">
      <c r="A1600" s="218"/>
      <c r="B1600" s="218"/>
      <c r="C1600" s="218"/>
      <c r="D1600" s="218"/>
      <c r="E1600" s="218"/>
      <c r="F1600" s="218"/>
      <c r="G1600" s="218"/>
      <c r="H1600" s="218"/>
      <c r="I1600" s="218"/>
      <c r="J1600" s="218"/>
      <c r="K1600" s="218"/>
      <c r="L1600" s="218"/>
    </row>
    <row r="1601" spans="1:12" s="217" customFormat="1" ht="12" x14ac:dyDescent="0.25">
      <c r="A1601" s="218"/>
      <c r="B1601" s="218"/>
      <c r="C1601" s="218"/>
      <c r="D1601" s="218"/>
      <c r="E1601" s="218"/>
      <c r="F1601" s="218"/>
      <c r="G1601" s="218"/>
      <c r="H1601" s="218"/>
      <c r="I1601" s="218"/>
      <c r="J1601" s="218"/>
      <c r="K1601" s="218"/>
      <c r="L1601" s="218"/>
    </row>
    <row r="1602" spans="1:12" s="217" customFormat="1" ht="12" x14ac:dyDescent="0.25">
      <c r="A1602" s="218"/>
      <c r="B1602" s="218"/>
      <c r="C1602" s="218"/>
      <c r="D1602" s="218"/>
      <c r="E1602" s="218"/>
      <c r="F1602" s="218"/>
      <c r="G1602" s="218"/>
      <c r="H1602" s="218"/>
      <c r="I1602" s="218"/>
      <c r="J1602" s="218"/>
      <c r="K1602" s="218"/>
      <c r="L1602" s="218"/>
    </row>
    <row r="1603" spans="1:12" s="217" customFormat="1" ht="12" x14ac:dyDescent="0.25">
      <c r="A1603" s="218"/>
      <c r="B1603" s="218"/>
      <c r="C1603" s="218"/>
      <c r="D1603" s="218"/>
      <c r="E1603" s="218"/>
      <c r="F1603" s="218"/>
      <c r="G1603" s="218"/>
      <c r="H1603" s="218"/>
      <c r="I1603" s="218"/>
      <c r="J1603" s="218"/>
      <c r="K1603" s="218"/>
      <c r="L1603" s="218"/>
    </row>
    <row r="1604" spans="1:12" s="217" customFormat="1" ht="12" x14ac:dyDescent="0.25">
      <c r="A1604" s="218"/>
      <c r="B1604" s="218"/>
      <c r="C1604" s="218"/>
      <c r="D1604" s="218"/>
      <c r="E1604" s="218"/>
      <c r="F1604" s="218"/>
      <c r="G1604" s="218"/>
      <c r="H1604" s="218"/>
      <c r="I1604" s="218"/>
      <c r="J1604" s="218"/>
      <c r="K1604" s="218"/>
      <c r="L1604" s="218"/>
    </row>
    <row r="1605" spans="1:12" s="217" customFormat="1" ht="12" x14ac:dyDescent="0.25">
      <c r="A1605" s="218"/>
      <c r="B1605" s="218"/>
      <c r="C1605" s="218"/>
      <c r="D1605" s="218"/>
      <c r="E1605" s="218"/>
      <c r="F1605" s="218"/>
      <c r="G1605" s="218"/>
      <c r="H1605" s="218"/>
      <c r="I1605" s="218"/>
      <c r="J1605" s="218"/>
      <c r="K1605" s="218"/>
      <c r="L1605" s="218"/>
    </row>
    <row r="1606" spans="1:12" s="217" customFormat="1" ht="12" x14ac:dyDescent="0.25">
      <c r="A1606" s="218"/>
      <c r="B1606" s="218"/>
      <c r="C1606" s="218"/>
      <c r="D1606" s="218"/>
      <c r="E1606" s="218"/>
      <c r="F1606" s="218"/>
      <c r="G1606" s="218"/>
      <c r="H1606" s="218"/>
      <c r="I1606" s="218"/>
      <c r="J1606" s="218"/>
      <c r="K1606" s="218"/>
      <c r="L1606" s="218"/>
    </row>
    <row r="1607" spans="1:12" s="217" customFormat="1" ht="12" x14ac:dyDescent="0.25">
      <c r="A1607" s="218"/>
      <c r="B1607" s="218"/>
      <c r="C1607" s="218"/>
      <c r="D1607" s="218"/>
      <c r="E1607" s="218"/>
      <c r="F1607" s="218"/>
      <c r="G1607" s="218"/>
      <c r="H1607" s="218"/>
      <c r="I1607" s="218"/>
      <c r="J1607" s="218"/>
      <c r="K1607" s="218"/>
      <c r="L1607" s="218"/>
    </row>
    <row r="1608" spans="1:12" s="217" customFormat="1" ht="12" x14ac:dyDescent="0.25">
      <c r="A1608" s="218"/>
      <c r="B1608" s="218"/>
      <c r="C1608" s="218"/>
      <c r="D1608" s="218"/>
      <c r="E1608" s="218"/>
      <c r="F1608" s="218"/>
      <c r="G1608" s="218"/>
      <c r="H1608" s="218"/>
      <c r="I1608" s="218"/>
      <c r="J1608" s="218"/>
      <c r="K1608" s="218"/>
      <c r="L1608" s="218"/>
    </row>
    <row r="1609" spans="1:12" s="217" customFormat="1" ht="12" x14ac:dyDescent="0.25">
      <c r="A1609" s="218"/>
      <c r="B1609" s="218"/>
      <c r="C1609" s="218"/>
      <c r="D1609" s="218"/>
      <c r="E1609" s="218"/>
      <c r="F1609" s="218"/>
      <c r="G1609" s="218"/>
      <c r="H1609" s="218"/>
      <c r="I1609" s="218"/>
      <c r="J1609" s="218"/>
      <c r="K1609" s="218"/>
      <c r="L1609" s="218"/>
    </row>
    <row r="1610" spans="1:12" s="217" customFormat="1" ht="12" x14ac:dyDescent="0.25">
      <c r="A1610" s="218"/>
      <c r="B1610" s="218"/>
      <c r="C1610" s="218"/>
      <c r="D1610" s="218"/>
      <c r="E1610" s="218"/>
      <c r="F1610" s="218"/>
      <c r="G1610" s="218"/>
      <c r="H1610" s="218"/>
      <c r="I1610" s="218"/>
      <c r="J1610" s="218"/>
      <c r="K1610" s="218"/>
      <c r="L1610" s="218"/>
    </row>
    <row r="1611" spans="1:12" s="217" customFormat="1" ht="12" x14ac:dyDescent="0.25">
      <c r="A1611" s="218"/>
      <c r="B1611" s="218"/>
      <c r="C1611" s="218"/>
      <c r="D1611" s="218"/>
      <c r="E1611" s="218"/>
      <c r="F1611" s="218"/>
      <c r="G1611" s="218"/>
      <c r="H1611" s="218"/>
      <c r="I1611" s="218"/>
      <c r="J1611" s="218"/>
      <c r="K1611" s="218"/>
      <c r="L1611" s="218"/>
    </row>
    <row r="1612" spans="1:12" s="217" customFormat="1" ht="12" x14ac:dyDescent="0.25">
      <c r="A1612" s="218"/>
      <c r="B1612" s="218"/>
      <c r="C1612" s="218"/>
      <c r="D1612" s="218"/>
      <c r="E1612" s="218"/>
      <c r="F1612" s="218"/>
      <c r="G1612" s="218"/>
      <c r="H1612" s="218"/>
      <c r="I1612" s="218"/>
      <c r="J1612" s="218"/>
      <c r="K1612" s="218"/>
      <c r="L1612" s="218"/>
    </row>
    <row r="1613" spans="1:12" s="217" customFormat="1" ht="12" x14ac:dyDescent="0.25">
      <c r="A1613" s="218"/>
      <c r="B1613" s="218"/>
      <c r="C1613" s="218"/>
      <c r="D1613" s="218"/>
      <c r="E1613" s="218"/>
      <c r="F1613" s="218"/>
      <c r="G1613" s="218"/>
      <c r="H1613" s="218"/>
      <c r="I1613" s="218"/>
      <c r="J1613" s="218"/>
      <c r="K1613" s="218"/>
      <c r="L1613" s="218"/>
    </row>
    <row r="1614" spans="1:12" s="217" customFormat="1" ht="12" x14ac:dyDescent="0.25">
      <c r="A1614" s="218"/>
      <c r="B1614" s="218"/>
      <c r="C1614" s="218"/>
      <c r="D1614" s="218"/>
      <c r="E1614" s="218"/>
      <c r="F1614" s="218"/>
      <c r="G1614" s="218"/>
      <c r="H1614" s="218"/>
      <c r="I1614" s="218"/>
      <c r="J1614" s="218"/>
      <c r="K1614" s="218"/>
      <c r="L1614" s="218"/>
    </row>
    <row r="1615" spans="1:12" s="217" customFormat="1" ht="12" x14ac:dyDescent="0.25">
      <c r="A1615" s="218"/>
      <c r="B1615" s="218"/>
      <c r="C1615" s="218"/>
      <c r="D1615" s="218"/>
      <c r="E1615" s="218"/>
      <c r="F1615" s="218"/>
      <c r="G1615" s="218"/>
      <c r="H1615" s="218"/>
      <c r="I1615" s="218"/>
      <c r="J1615" s="218"/>
      <c r="K1615" s="218"/>
      <c r="L1615" s="218"/>
    </row>
    <row r="1616" spans="1:12" s="217" customFormat="1" ht="12" x14ac:dyDescent="0.25">
      <c r="A1616" s="218"/>
      <c r="B1616" s="218"/>
      <c r="C1616" s="218"/>
      <c r="D1616" s="218"/>
      <c r="E1616" s="218"/>
      <c r="F1616" s="218"/>
      <c r="G1616" s="218"/>
      <c r="H1616" s="218"/>
      <c r="I1616" s="218"/>
      <c r="J1616" s="218"/>
      <c r="K1616" s="218"/>
      <c r="L1616" s="218"/>
    </row>
    <row r="1617" spans="1:12" s="217" customFormat="1" ht="12" x14ac:dyDescent="0.25">
      <c r="A1617" s="218"/>
      <c r="B1617" s="218"/>
      <c r="C1617" s="218"/>
      <c r="D1617" s="218"/>
      <c r="E1617" s="218"/>
      <c r="F1617" s="218"/>
      <c r="G1617" s="218"/>
      <c r="H1617" s="218"/>
      <c r="I1617" s="218"/>
      <c r="J1617" s="218"/>
      <c r="K1617" s="218"/>
      <c r="L1617" s="218"/>
    </row>
    <row r="1618" spans="1:12" s="217" customFormat="1" ht="12" x14ac:dyDescent="0.25">
      <c r="A1618" s="218"/>
      <c r="B1618" s="218"/>
      <c r="C1618" s="218"/>
      <c r="D1618" s="218"/>
      <c r="E1618" s="218"/>
      <c r="F1618" s="218"/>
      <c r="G1618" s="218"/>
      <c r="H1618" s="218"/>
      <c r="I1618" s="218"/>
      <c r="J1618" s="218"/>
      <c r="K1618" s="218"/>
      <c r="L1618" s="218"/>
    </row>
    <row r="1619" spans="1:12" s="217" customFormat="1" ht="12" x14ac:dyDescent="0.25">
      <c r="A1619" s="218"/>
      <c r="B1619" s="218"/>
      <c r="C1619" s="218"/>
      <c r="D1619" s="218"/>
      <c r="E1619" s="218"/>
      <c r="F1619" s="218"/>
      <c r="G1619" s="218"/>
      <c r="H1619" s="218"/>
      <c r="I1619" s="218"/>
      <c r="J1619" s="218"/>
      <c r="K1619" s="218"/>
      <c r="L1619" s="218"/>
    </row>
    <row r="1620" spans="1:12" s="217" customFormat="1" ht="12" x14ac:dyDescent="0.25">
      <c r="A1620" s="218"/>
      <c r="B1620" s="218"/>
      <c r="C1620" s="218"/>
      <c r="D1620" s="218"/>
      <c r="E1620" s="218"/>
      <c r="F1620" s="218"/>
      <c r="G1620" s="218"/>
      <c r="H1620" s="218"/>
      <c r="I1620" s="218"/>
      <c r="J1620" s="218"/>
      <c r="K1620" s="218"/>
      <c r="L1620" s="218"/>
    </row>
    <row r="1621" spans="1:12" s="217" customFormat="1" ht="12" x14ac:dyDescent="0.25">
      <c r="A1621" s="218"/>
      <c r="B1621" s="218"/>
      <c r="C1621" s="218"/>
      <c r="D1621" s="218"/>
      <c r="E1621" s="218"/>
      <c r="F1621" s="218"/>
      <c r="G1621" s="218"/>
      <c r="H1621" s="218"/>
      <c r="I1621" s="218"/>
      <c r="J1621" s="218"/>
      <c r="K1621" s="218"/>
      <c r="L1621" s="218"/>
    </row>
    <row r="1622" spans="1:12" s="217" customFormat="1" ht="12" x14ac:dyDescent="0.25">
      <c r="A1622" s="218"/>
      <c r="B1622" s="218"/>
      <c r="C1622" s="218"/>
      <c r="D1622" s="218"/>
      <c r="E1622" s="218"/>
      <c r="F1622" s="218"/>
      <c r="G1622" s="218"/>
      <c r="H1622" s="218"/>
      <c r="I1622" s="218"/>
      <c r="J1622" s="218"/>
      <c r="K1622" s="218"/>
      <c r="L1622" s="218"/>
    </row>
    <row r="1623" spans="1:12" s="217" customFormat="1" ht="12" x14ac:dyDescent="0.25">
      <c r="A1623" s="218"/>
      <c r="B1623" s="218"/>
      <c r="C1623" s="218"/>
      <c r="D1623" s="218"/>
      <c r="E1623" s="218"/>
      <c r="F1623" s="218"/>
      <c r="G1623" s="218"/>
      <c r="H1623" s="218"/>
      <c r="I1623" s="218"/>
      <c r="J1623" s="218"/>
      <c r="K1623" s="218"/>
      <c r="L1623" s="218"/>
    </row>
    <row r="1624" spans="1:12" s="217" customFormat="1" ht="12" x14ac:dyDescent="0.25">
      <c r="A1624" s="218"/>
      <c r="B1624" s="218"/>
      <c r="C1624" s="218"/>
      <c r="D1624" s="218"/>
      <c r="E1624" s="218"/>
      <c r="F1624" s="218"/>
      <c r="G1624" s="218"/>
      <c r="H1624" s="218"/>
      <c r="I1624" s="218"/>
      <c r="J1624" s="218"/>
      <c r="K1624" s="218"/>
      <c r="L1624" s="218"/>
    </row>
    <row r="1625" spans="1:12" s="217" customFormat="1" ht="12" x14ac:dyDescent="0.25">
      <c r="A1625" s="218"/>
      <c r="B1625" s="218"/>
      <c r="C1625" s="218"/>
      <c r="D1625" s="218"/>
      <c r="E1625" s="218"/>
      <c r="F1625" s="218"/>
      <c r="G1625" s="218"/>
      <c r="H1625" s="218"/>
      <c r="I1625" s="218"/>
      <c r="J1625" s="218"/>
      <c r="K1625" s="218"/>
      <c r="L1625" s="218"/>
    </row>
    <row r="1626" spans="1:12" s="217" customFormat="1" ht="12" x14ac:dyDescent="0.25">
      <c r="A1626" s="218"/>
      <c r="B1626" s="218"/>
      <c r="C1626" s="218"/>
      <c r="D1626" s="218"/>
      <c r="E1626" s="218"/>
      <c r="F1626" s="218"/>
      <c r="G1626" s="218"/>
      <c r="H1626" s="218"/>
      <c r="I1626" s="218"/>
      <c r="J1626" s="218"/>
      <c r="K1626" s="218"/>
      <c r="L1626" s="218"/>
    </row>
    <row r="1627" spans="1:12" s="217" customFormat="1" ht="12" x14ac:dyDescent="0.25">
      <c r="A1627" s="218"/>
      <c r="B1627" s="218"/>
      <c r="C1627" s="218"/>
      <c r="D1627" s="218"/>
      <c r="E1627" s="218"/>
      <c r="F1627" s="218"/>
      <c r="G1627" s="218"/>
      <c r="H1627" s="218"/>
      <c r="I1627" s="218"/>
      <c r="J1627" s="218"/>
      <c r="K1627" s="218"/>
      <c r="L1627" s="218"/>
    </row>
    <row r="1628" spans="1:12" s="217" customFormat="1" ht="12" x14ac:dyDescent="0.25">
      <c r="A1628" s="218"/>
      <c r="B1628" s="218"/>
      <c r="C1628" s="218"/>
      <c r="D1628" s="218"/>
      <c r="E1628" s="218"/>
      <c r="F1628" s="218"/>
      <c r="G1628" s="218"/>
      <c r="H1628" s="218"/>
      <c r="I1628" s="218"/>
      <c r="J1628" s="218"/>
      <c r="K1628" s="218"/>
      <c r="L1628" s="218"/>
    </row>
    <row r="1629" spans="1:12" s="217" customFormat="1" ht="12" x14ac:dyDescent="0.25">
      <c r="A1629" s="218"/>
      <c r="B1629" s="218"/>
      <c r="C1629" s="218"/>
      <c r="D1629" s="218"/>
      <c r="E1629" s="218"/>
      <c r="F1629" s="218"/>
      <c r="G1629" s="218"/>
      <c r="H1629" s="218"/>
      <c r="I1629" s="218"/>
      <c r="J1629" s="218"/>
      <c r="K1629" s="218"/>
      <c r="L1629" s="218"/>
    </row>
    <row r="1630" spans="1:12" s="217" customFormat="1" ht="12" x14ac:dyDescent="0.25">
      <c r="A1630" s="218"/>
      <c r="B1630" s="218"/>
      <c r="C1630" s="218"/>
      <c r="D1630" s="218"/>
      <c r="E1630" s="218"/>
      <c r="F1630" s="218"/>
      <c r="G1630" s="218"/>
      <c r="H1630" s="218"/>
      <c r="I1630" s="218"/>
      <c r="J1630" s="218"/>
      <c r="K1630" s="218"/>
      <c r="L1630" s="218"/>
    </row>
    <row r="1631" spans="1:12" s="217" customFormat="1" ht="12" x14ac:dyDescent="0.25">
      <c r="A1631" s="218"/>
      <c r="B1631" s="218"/>
      <c r="C1631" s="218"/>
      <c r="D1631" s="218"/>
      <c r="E1631" s="218"/>
      <c r="F1631" s="218"/>
      <c r="G1631" s="218"/>
      <c r="H1631" s="218"/>
      <c r="I1631" s="218"/>
      <c r="J1631" s="218"/>
      <c r="K1631" s="218"/>
      <c r="L1631" s="218"/>
    </row>
    <row r="1632" spans="1:12" s="217" customFormat="1" ht="12" x14ac:dyDescent="0.25">
      <c r="A1632" s="218"/>
      <c r="B1632" s="218"/>
      <c r="C1632" s="218"/>
      <c r="D1632" s="218"/>
      <c r="E1632" s="218"/>
      <c r="F1632" s="218"/>
      <c r="G1632" s="218"/>
      <c r="H1632" s="218"/>
      <c r="I1632" s="218"/>
      <c r="J1632" s="218"/>
      <c r="K1632" s="218"/>
      <c r="L1632" s="218"/>
    </row>
    <row r="1633" spans="1:12" s="217" customFormat="1" ht="12" x14ac:dyDescent="0.25">
      <c r="A1633" s="218"/>
      <c r="B1633" s="218"/>
      <c r="C1633" s="218"/>
      <c r="D1633" s="218"/>
      <c r="E1633" s="218"/>
      <c r="F1633" s="218"/>
      <c r="G1633" s="218"/>
      <c r="H1633" s="218"/>
      <c r="I1633" s="218"/>
      <c r="J1633" s="218"/>
      <c r="K1633" s="218"/>
      <c r="L1633" s="218"/>
    </row>
    <row r="1634" spans="1:12" s="217" customFormat="1" ht="12" x14ac:dyDescent="0.25">
      <c r="A1634" s="218"/>
      <c r="B1634" s="218"/>
      <c r="C1634" s="218"/>
      <c r="D1634" s="218"/>
      <c r="E1634" s="218"/>
      <c r="F1634" s="218"/>
      <c r="G1634" s="218"/>
      <c r="H1634" s="218"/>
      <c r="I1634" s="218"/>
      <c r="J1634" s="218"/>
      <c r="K1634" s="218"/>
      <c r="L1634" s="218"/>
    </row>
    <row r="1635" spans="1:12" s="217" customFormat="1" ht="12" x14ac:dyDescent="0.25">
      <c r="A1635" s="218"/>
      <c r="B1635" s="218"/>
      <c r="C1635" s="218"/>
      <c r="D1635" s="218"/>
      <c r="E1635" s="218"/>
      <c r="F1635" s="218"/>
      <c r="G1635" s="218"/>
      <c r="H1635" s="218"/>
      <c r="I1635" s="218"/>
      <c r="J1635" s="218"/>
      <c r="K1635" s="218"/>
      <c r="L1635" s="218"/>
    </row>
    <row r="1636" spans="1:12" s="217" customFormat="1" ht="12" x14ac:dyDescent="0.25">
      <c r="A1636" s="218"/>
      <c r="B1636" s="218"/>
      <c r="C1636" s="218"/>
      <c r="D1636" s="218"/>
      <c r="E1636" s="218"/>
      <c r="F1636" s="218"/>
      <c r="G1636" s="218"/>
      <c r="H1636" s="218"/>
      <c r="I1636" s="218"/>
      <c r="J1636" s="218"/>
      <c r="K1636" s="218"/>
      <c r="L1636" s="218"/>
    </row>
    <row r="1637" spans="1:12" s="217" customFormat="1" ht="12" x14ac:dyDescent="0.25">
      <c r="A1637" s="218"/>
      <c r="B1637" s="218"/>
      <c r="C1637" s="218"/>
      <c r="D1637" s="218"/>
      <c r="E1637" s="218"/>
      <c r="F1637" s="218"/>
      <c r="G1637" s="218"/>
      <c r="H1637" s="218"/>
      <c r="I1637" s="218"/>
      <c r="J1637" s="218"/>
      <c r="K1637" s="218"/>
      <c r="L1637" s="218"/>
    </row>
    <row r="1638" spans="1:12" s="217" customFormat="1" ht="12" x14ac:dyDescent="0.25">
      <c r="A1638" s="218"/>
      <c r="B1638" s="218"/>
      <c r="C1638" s="218"/>
      <c r="D1638" s="218"/>
      <c r="E1638" s="218"/>
      <c r="F1638" s="218"/>
      <c r="G1638" s="218"/>
      <c r="H1638" s="218"/>
      <c r="I1638" s="218"/>
      <c r="J1638" s="218"/>
      <c r="K1638" s="218"/>
      <c r="L1638" s="218"/>
    </row>
    <row r="1639" spans="1:12" s="217" customFormat="1" ht="12" x14ac:dyDescent="0.25">
      <c r="A1639" s="218"/>
      <c r="B1639" s="218"/>
      <c r="C1639" s="218"/>
      <c r="D1639" s="218"/>
      <c r="E1639" s="218"/>
      <c r="F1639" s="218"/>
      <c r="G1639" s="218"/>
      <c r="H1639" s="218"/>
      <c r="I1639" s="218"/>
      <c r="J1639" s="218"/>
      <c r="K1639" s="218"/>
      <c r="L1639" s="218"/>
    </row>
    <row r="1640" spans="1:12" s="217" customFormat="1" ht="12" x14ac:dyDescent="0.25">
      <c r="A1640" s="218"/>
      <c r="B1640" s="218"/>
      <c r="C1640" s="218"/>
      <c r="D1640" s="218"/>
      <c r="E1640" s="218"/>
      <c r="F1640" s="218"/>
      <c r="G1640" s="218"/>
      <c r="H1640" s="218"/>
      <c r="I1640" s="218"/>
      <c r="J1640" s="218"/>
      <c r="K1640" s="218"/>
      <c r="L1640" s="218"/>
    </row>
    <row r="1641" spans="1:12" s="217" customFormat="1" ht="12" x14ac:dyDescent="0.25">
      <c r="A1641" s="218"/>
      <c r="B1641" s="218"/>
      <c r="C1641" s="218"/>
      <c r="D1641" s="218"/>
      <c r="E1641" s="218"/>
      <c r="F1641" s="218"/>
      <c r="G1641" s="218"/>
      <c r="H1641" s="218"/>
      <c r="I1641" s="218"/>
      <c r="J1641" s="218"/>
      <c r="K1641" s="218"/>
      <c r="L1641" s="218"/>
    </row>
    <row r="1642" spans="1:12" s="217" customFormat="1" ht="12" x14ac:dyDescent="0.25">
      <c r="A1642" s="218"/>
      <c r="B1642" s="218"/>
      <c r="C1642" s="218"/>
      <c r="D1642" s="218"/>
      <c r="E1642" s="218"/>
      <c r="F1642" s="218"/>
      <c r="G1642" s="218"/>
      <c r="H1642" s="218"/>
      <c r="I1642" s="218"/>
      <c r="J1642" s="218"/>
      <c r="K1642" s="218"/>
      <c r="L1642" s="218"/>
    </row>
    <row r="1643" spans="1:12" s="217" customFormat="1" ht="12" x14ac:dyDescent="0.25">
      <c r="A1643" s="218"/>
      <c r="B1643" s="218"/>
      <c r="C1643" s="218"/>
      <c r="D1643" s="218"/>
      <c r="E1643" s="218"/>
      <c r="F1643" s="218"/>
      <c r="G1643" s="218"/>
      <c r="H1643" s="218"/>
      <c r="I1643" s="218"/>
      <c r="J1643" s="218"/>
      <c r="K1643" s="218"/>
      <c r="L1643" s="218"/>
    </row>
    <row r="1644" spans="1:12" s="217" customFormat="1" ht="12" x14ac:dyDescent="0.25">
      <c r="A1644" s="218"/>
      <c r="B1644" s="218"/>
      <c r="C1644" s="218"/>
      <c r="D1644" s="218"/>
      <c r="E1644" s="218"/>
      <c r="F1644" s="218"/>
      <c r="G1644" s="218"/>
      <c r="H1644" s="218"/>
      <c r="I1644" s="218"/>
      <c r="J1644" s="218"/>
      <c r="K1644" s="218"/>
      <c r="L1644" s="218"/>
    </row>
    <row r="1645" spans="1:12" s="217" customFormat="1" ht="12" x14ac:dyDescent="0.25">
      <c r="A1645" s="218"/>
      <c r="B1645" s="218"/>
      <c r="C1645" s="218"/>
      <c r="D1645" s="218"/>
      <c r="E1645" s="218"/>
      <c r="F1645" s="218"/>
      <c r="G1645" s="218"/>
      <c r="H1645" s="218"/>
      <c r="I1645" s="218"/>
      <c r="J1645" s="218"/>
      <c r="K1645" s="218"/>
      <c r="L1645" s="218"/>
    </row>
    <row r="1646" spans="1:12" s="217" customFormat="1" ht="12" x14ac:dyDescent="0.25">
      <c r="A1646" s="218"/>
      <c r="B1646" s="218"/>
      <c r="C1646" s="218"/>
      <c r="D1646" s="218"/>
      <c r="E1646" s="218"/>
      <c r="F1646" s="218"/>
      <c r="G1646" s="218"/>
      <c r="H1646" s="218"/>
      <c r="I1646" s="218"/>
      <c r="J1646" s="218"/>
      <c r="K1646" s="218"/>
      <c r="L1646" s="218"/>
    </row>
    <row r="1647" spans="1:12" s="217" customFormat="1" ht="12" x14ac:dyDescent="0.25">
      <c r="A1647" s="218"/>
      <c r="B1647" s="218"/>
      <c r="C1647" s="218"/>
      <c r="D1647" s="218"/>
      <c r="E1647" s="218"/>
      <c r="F1647" s="218"/>
      <c r="G1647" s="218"/>
      <c r="H1647" s="218"/>
      <c r="I1647" s="218"/>
      <c r="J1647" s="218"/>
      <c r="K1647" s="218"/>
      <c r="L1647" s="218"/>
    </row>
    <row r="1648" spans="1:12" s="217" customFormat="1" ht="12" x14ac:dyDescent="0.25">
      <c r="A1648" s="218"/>
      <c r="B1648" s="218"/>
      <c r="C1648" s="218"/>
      <c r="D1648" s="218"/>
      <c r="E1648" s="218"/>
      <c r="F1648" s="218"/>
      <c r="G1648" s="218"/>
      <c r="H1648" s="218"/>
      <c r="I1648" s="218"/>
      <c r="J1648" s="218"/>
      <c r="K1648" s="218"/>
      <c r="L1648" s="218"/>
    </row>
    <row r="1649" spans="1:12" s="217" customFormat="1" ht="12" x14ac:dyDescent="0.25">
      <c r="A1649" s="218"/>
      <c r="B1649" s="218"/>
      <c r="C1649" s="218"/>
      <c r="D1649" s="218"/>
      <c r="E1649" s="218"/>
      <c r="F1649" s="218"/>
      <c r="G1649" s="218"/>
      <c r="H1649" s="218"/>
      <c r="I1649" s="218"/>
      <c r="J1649" s="218"/>
      <c r="K1649" s="218"/>
      <c r="L1649" s="218"/>
    </row>
    <row r="1650" spans="1:12" s="217" customFormat="1" ht="12" x14ac:dyDescent="0.25">
      <c r="A1650" s="218"/>
      <c r="B1650" s="218"/>
      <c r="C1650" s="218"/>
      <c r="D1650" s="218"/>
      <c r="E1650" s="218"/>
      <c r="F1650" s="218"/>
      <c r="G1650" s="218"/>
      <c r="H1650" s="218"/>
      <c r="I1650" s="218"/>
      <c r="J1650" s="218"/>
      <c r="K1650" s="218"/>
      <c r="L1650" s="218"/>
    </row>
    <row r="1651" spans="1:12" s="217" customFormat="1" ht="12" x14ac:dyDescent="0.25">
      <c r="A1651" s="218"/>
      <c r="B1651" s="218"/>
      <c r="C1651" s="218"/>
      <c r="D1651" s="218"/>
      <c r="E1651" s="218"/>
      <c r="F1651" s="218"/>
      <c r="G1651" s="218"/>
      <c r="H1651" s="218"/>
      <c r="I1651" s="218"/>
      <c r="J1651" s="218"/>
      <c r="K1651" s="218"/>
      <c r="L1651" s="218"/>
    </row>
    <row r="1652" spans="1:12" s="217" customFormat="1" ht="12" x14ac:dyDescent="0.25">
      <c r="A1652" s="218"/>
      <c r="B1652" s="218"/>
      <c r="C1652" s="218"/>
      <c r="D1652" s="218"/>
      <c r="E1652" s="218"/>
      <c r="F1652" s="218"/>
      <c r="G1652" s="218"/>
      <c r="H1652" s="218"/>
      <c r="I1652" s="218"/>
      <c r="J1652" s="218"/>
      <c r="K1652" s="218"/>
      <c r="L1652" s="218"/>
    </row>
    <row r="1653" spans="1:12" s="217" customFormat="1" ht="12" x14ac:dyDescent="0.25">
      <c r="A1653" s="218"/>
      <c r="B1653" s="218"/>
      <c r="C1653" s="218"/>
      <c r="D1653" s="218"/>
      <c r="E1653" s="218"/>
      <c r="F1653" s="218"/>
      <c r="G1653" s="218"/>
      <c r="H1653" s="218"/>
      <c r="I1653" s="218"/>
      <c r="J1653" s="218"/>
      <c r="K1653" s="218"/>
      <c r="L1653" s="218"/>
    </row>
    <row r="1654" spans="1:12" s="217" customFormat="1" ht="12" x14ac:dyDescent="0.25">
      <c r="A1654" s="218"/>
      <c r="B1654" s="218"/>
      <c r="C1654" s="218"/>
      <c r="D1654" s="218"/>
      <c r="E1654" s="218"/>
      <c r="F1654" s="218"/>
      <c r="G1654" s="218"/>
      <c r="H1654" s="218"/>
      <c r="I1654" s="218"/>
      <c r="J1654" s="218"/>
      <c r="K1654" s="218"/>
      <c r="L1654" s="218"/>
    </row>
    <row r="1655" spans="1:12" s="217" customFormat="1" ht="12" x14ac:dyDescent="0.25">
      <c r="A1655" s="218"/>
      <c r="B1655" s="218"/>
      <c r="C1655" s="218"/>
      <c r="D1655" s="218"/>
      <c r="E1655" s="218"/>
      <c r="F1655" s="218"/>
      <c r="G1655" s="218"/>
      <c r="H1655" s="218"/>
      <c r="I1655" s="218"/>
      <c r="J1655" s="218"/>
      <c r="K1655" s="218"/>
      <c r="L1655" s="218"/>
    </row>
    <row r="1656" spans="1:12" s="217" customFormat="1" ht="12" x14ac:dyDescent="0.25">
      <c r="A1656" s="218"/>
      <c r="B1656" s="218"/>
      <c r="C1656" s="218"/>
      <c r="D1656" s="218"/>
      <c r="E1656" s="218"/>
      <c r="F1656" s="218"/>
      <c r="G1656" s="218"/>
      <c r="H1656" s="218"/>
      <c r="I1656" s="218"/>
      <c r="J1656" s="218"/>
      <c r="K1656" s="218"/>
      <c r="L1656" s="218"/>
    </row>
    <row r="1657" spans="1:12" s="217" customFormat="1" ht="12" x14ac:dyDescent="0.25">
      <c r="A1657" s="218"/>
      <c r="B1657" s="218"/>
      <c r="C1657" s="218"/>
      <c r="D1657" s="218"/>
      <c r="E1657" s="218"/>
      <c r="F1657" s="218"/>
      <c r="G1657" s="218"/>
      <c r="H1657" s="218"/>
      <c r="I1657" s="218"/>
      <c r="J1657" s="218"/>
      <c r="K1657" s="218"/>
      <c r="L1657" s="218"/>
    </row>
    <row r="1658" spans="1:12" s="217" customFormat="1" ht="12" x14ac:dyDescent="0.25">
      <c r="A1658" s="218"/>
      <c r="B1658" s="218"/>
      <c r="C1658" s="218"/>
      <c r="D1658" s="218"/>
      <c r="E1658" s="218"/>
      <c r="F1658" s="218"/>
      <c r="G1658" s="218"/>
      <c r="H1658" s="218"/>
      <c r="I1658" s="218"/>
      <c r="J1658" s="218"/>
      <c r="K1658" s="218"/>
      <c r="L1658" s="218"/>
    </row>
    <row r="1659" spans="1:12" s="217" customFormat="1" ht="12" x14ac:dyDescent="0.25">
      <c r="A1659" s="218"/>
      <c r="B1659" s="218"/>
      <c r="C1659" s="218"/>
      <c r="D1659" s="218"/>
      <c r="E1659" s="218"/>
      <c r="F1659" s="218"/>
      <c r="G1659" s="218"/>
      <c r="H1659" s="218"/>
      <c r="I1659" s="218"/>
      <c r="J1659" s="218"/>
      <c r="K1659" s="218"/>
      <c r="L1659" s="218"/>
    </row>
    <row r="1660" spans="1:12" s="217" customFormat="1" ht="12" x14ac:dyDescent="0.25">
      <c r="A1660" s="218"/>
      <c r="B1660" s="218"/>
      <c r="C1660" s="218"/>
      <c r="D1660" s="218"/>
      <c r="E1660" s="218"/>
      <c r="F1660" s="218"/>
      <c r="G1660" s="218"/>
      <c r="H1660" s="218"/>
      <c r="I1660" s="218"/>
      <c r="J1660" s="218"/>
      <c r="K1660" s="218"/>
      <c r="L1660" s="218"/>
    </row>
    <row r="1661" spans="1:12" s="217" customFormat="1" ht="12" x14ac:dyDescent="0.25">
      <c r="A1661" s="218"/>
      <c r="B1661" s="218"/>
      <c r="C1661" s="218"/>
      <c r="D1661" s="218"/>
      <c r="E1661" s="218"/>
      <c r="F1661" s="218"/>
      <c r="G1661" s="218"/>
      <c r="H1661" s="218"/>
      <c r="I1661" s="218"/>
      <c r="J1661" s="218"/>
      <c r="K1661" s="218"/>
      <c r="L1661" s="218"/>
    </row>
    <row r="1662" spans="1:12" s="217" customFormat="1" ht="12" x14ac:dyDescent="0.25">
      <c r="A1662" s="218"/>
      <c r="B1662" s="218"/>
      <c r="C1662" s="218"/>
      <c r="D1662" s="218"/>
      <c r="E1662" s="218"/>
      <c r="F1662" s="218"/>
      <c r="G1662" s="218"/>
      <c r="H1662" s="218"/>
      <c r="I1662" s="218"/>
      <c r="J1662" s="218"/>
      <c r="K1662" s="218"/>
      <c r="L1662" s="218"/>
    </row>
    <row r="1663" spans="1:12" s="217" customFormat="1" ht="12" x14ac:dyDescent="0.25">
      <c r="A1663" s="218"/>
      <c r="B1663" s="218"/>
      <c r="C1663" s="218"/>
      <c r="D1663" s="218"/>
      <c r="E1663" s="218"/>
      <c r="F1663" s="218"/>
      <c r="G1663" s="218"/>
      <c r="H1663" s="218"/>
      <c r="I1663" s="218"/>
      <c r="J1663" s="218"/>
      <c r="K1663" s="218"/>
      <c r="L1663" s="218"/>
    </row>
    <row r="1664" spans="1:12" s="217" customFormat="1" ht="12" x14ac:dyDescent="0.25">
      <c r="A1664" s="218"/>
      <c r="B1664" s="218"/>
      <c r="C1664" s="218"/>
      <c r="D1664" s="218"/>
      <c r="E1664" s="218"/>
      <c r="F1664" s="218"/>
      <c r="G1664" s="218"/>
      <c r="H1664" s="218"/>
      <c r="I1664" s="218"/>
      <c r="J1664" s="218"/>
      <c r="K1664" s="218"/>
      <c r="L1664" s="218"/>
    </row>
    <row r="1665" spans="1:12" s="217" customFormat="1" ht="12" x14ac:dyDescent="0.25">
      <c r="A1665" s="218"/>
      <c r="B1665" s="218"/>
      <c r="C1665" s="218"/>
      <c r="D1665" s="218"/>
      <c r="E1665" s="218"/>
      <c r="F1665" s="218"/>
      <c r="G1665" s="218"/>
      <c r="H1665" s="218"/>
      <c r="I1665" s="218"/>
      <c r="J1665" s="218"/>
      <c r="K1665" s="218"/>
      <c r="L1665" s="218"/>
    </row>
    <row r="1666" spans="1:12" s="217" customFormat="1" ht="12" x14ac:dyDescent="0.25">
      <c r="A1666" s="218"/>
      <c r="B1666" s="218"/>
      <c r="C1666" s="218"/>
      <c r="D1666" s="218"/>
      <c r="E1666" s="218"/>
      <c r="F1666" s="218"/>
      <c r="G1666" s="218"/>
      <c r="H1666" s="218"/>
      <c r="I1666" s="218"/>
      <c r="J1666" s="218"/>
      <c r="K1666" s="218"/>
      <c r="L1666" s="218"/>
    </row>
    <row r="1667" spans="1:12" s="217" customFormat="1" ht="12" x14ac:dyDescent="0.25">
      <c r="A1667" s="218"/>
      <c r="B1667" s="218"/>
      <c r="C1667" s="218"/>
      <c r="D1667" s="218"/>
      <c r="E1667" s="218"/>
      <c r="F1667" s="218"/>
      <c r="G1667" s="218"/>
      <c r="H1667" s="218"/>
      <c r="I1667" s="218"/>
      <c r="J1667" s="218"/>
      <c r="K1667" s="218"/>
      <c r="L1667" s="218"/>
    </row>
    <row r="1668" spans="1:12" s="217" customFormat="1" ht="12" x14ac:dyDescent="0.25">
      <c r="A1668" s="218"/>
      <c r="B1668" s="218"/>
      <c r="C1668" s="218"/>
      <c r="D1668" s="218"/>
      <c r="E1668" s="218"/>
      <c r="F1668" s="218"/>
      <c r="G1668" s="218"/>
      <c r="H1668" s="218"/>
      <c r="I1668" s="218"/>
      <c r="J1668" s="218"/>
      <c r="K1668" s="218"/>
      <c r="L1668" s="218"/>
    </row>
    <row r="1669" spans="1:12" s="217" customFormat="1" ht="12" x14ac:dyDescent="0.25">
      <c r="A1669" s="218"/>
      <c r="B1669" s="218"/>
      <c r="C1669" s="218"/>
      <c r="D1669" s="218"/>
      <c r="E1669" s="218"/>
      <c r="F1669" s="218"/>
      <c r="G1669" s="218"/>
      <c r="H1669" s="218"/>
      <c r="I1669" s="218"/>
      <c r="J1669" s="218"/>
      <c r="K1669" s="218"/>
      <c r="L1669" s="218"/>
    </row>
    <row r="1670" spans="1:12" s="217" customFormat="1" ht="12" x14ac:dyDescent="0.25">
      <c r="A1670" s="218"/>
      <c r="B1670" s="218"/>
      <c r="C1670" s="218"/>
      <c r="D1670" s="218"/>
      <c r="E1670" s="218"/>
      <c r="F1670" s="218"/>
      <c r="G1670" s="218"/>
      <c r="H1670" s="218"/>
      <c r="I1670" s="218"/>
      <c r="J1670" s="218"/>
      <c r="K1670" s="218"/>
      <c r="L1670" s="218"/>
    </row>
    <row r="1671" spans="1:12" s="217" customFormat="1" ht="12" x14ac:dyDescent="0.25">
      <c r="A1671" s="218"/>
      <c r="B1671" s="218"/>
      <c r="C1671" s="218"/>
      <c r="D1671" s="218"/>
      <c r="E1671" s="218"/>
      <c r="F1671" s="218"/>
      <c r="G1671" s="218"/>
      <c r="H1671" s="218"/>
      <c r="I1671" s="218"/>
      <c r="J1671" s="218"/>
      <c r="K1671" s="218"/>
      <c r="L1671" s="218"/>
    </row>
    <row r="1672" spans="1:12" s="217" customFormat="1" ht="12" x14ac:dyDescent="0.25">
      <c r="A1672" s="218"/>
      <c r="B1672" s="218"/>
      <c r="C1672" s="218"/>
      <c r="D1672" s="218"/>
      <c r="E1672" s="218"/>
      <c r="F1672" s="218"/>
      <c r="G1672" s="218"/>
      <c r="H1672" s="218"/>
      <c r="I1672" s="218"/>
      <c r="J1672" s="218"/>
      <c r="K1672" s="218"/>
      <c r="L1672" s="218"/>
    </row>
    <row r="1673" spans="1:12" s="217" customFormat="1" ht="12" x14ac:dyDescent="0.25">
      <c r="A1673" s="218"/>
      <c r="B1673" s="218"/>
      <c r="C1673" s="218"/>
      <c r="D1673" s="218"/>
      <c r="E1673" s="218"/>
      <c r="F1673" s="218"/>
      <c r="G1673" s="218"/>
      <c r="H1673" s="218"/>
      <c r="I1673" s="218"/>
      <c r="J1673" s="218"/>
      <c r="K1673" s="218"/>
      <c r="L1673" s="218"/>
    </row>
    <row r="1674" spans="1:12" s="217" customFormat="1" ht="12" x14ac:dyDescent="0.25">
      <c r="A1674" s="218"/>
      <c r="B1674" s="218"/>
      <c r="C1674" s="218"/>
      <c r="D1674" s="218"/>
      <c r="E1674" s="218"/>
      <c r="F1674" s="218"/>
      <c r="G1674" s="218"/>
      <c r="H1674" s="218"/>
      <c r="I1674" s="218"/>
      <c r="J1674" s="218"/>
      <c r="K1674" s="218"/>
      <c r="L1674" s="218"/>
    </row>
    <row r="1675" spans="1:12" s="217" customFormat="1" ht="12" x14ac:dyDescent="0.25">
      <c r="A1675" s="218"/>
      <c r="B1675" s="218"/>
      <c r="C1675" s="218"/>
      <c r="D1675" s="218"/>
      <c r="E1675" s="218"/>
      <c r="F1675" s="218"/>
      <c r="G1675" s="218"/>
      <c r="H1675" s="218"/>
      <c r="I1675" s="218"/>
      <c r="J1675" s="218"/>
      <c r="K1675" s="218"/>
      <c r="L1675" s="218"/>
    </row>
    <row r="1676" spans="1:12" s="217" customFormat="1" ht="12" x14ac:dyDescent="0.25">
      <c r="A1676" s="218"/>
      <c r="B1676" s="218"/>
      <c r="C1676" s="218"/>
      <c r="D1676" s="218"/>
      <c r="E1676" s="218"/>
      <c r="F1676" s="218"/>
      <c r="G1676" s="218"/>
      <c r="H1676" s="218"/>
      <c r="I1676" s="218"/>
      <c r="J1676" s="218"/>
      <c r="K1676" s="218"/>
      <c r="L1676" s="218"/>
    </row>
    <row r="1677" spans="1:12" s="217" customFormat="1" ht="12" x14ac:dyDescent="0.25">
      <c r="A1677" s="218"/>
      <c r="B1677" s="218"/>
      <c r="C1677" s="218"/>
      <c r="D1677" s="218"/>
      <c r="E1677" s="218"/>
      <c r="F1677" s="218"/>
      <c r="G1677" s="218"/>
      <c r="H1677" s="218"/>
      <c r="I1677" s="218"/>
      <c r="J1677" s="218"/>
      <c r="K1677" s="218"/>
      <c r="L1677" s="218"/>
    </row>
    <row r="1678" spans="1:12" s="217" customFormat="1" ht="12" x14ac:dyDescent="0.25">
      <c r="A1678" s="218"/>
      <c r="B1678" s="218"/>
      <c r="C1678" s="218"/>
      <c r="D1678" s="218"/>
      <c r="E1678" s="218"/>
      <c r="F1678" s="218"/>
      <c r="G1678" s="218"/>
      <c r="H1678" s="218"/>
      <c r="I1678" s="218"/>
      <c r="J1678" s="218"/>
      <c r="K1678" s="218"/>
      <c r="L1678" s="218"/>
    </row>
    <row r="1679" spans="1:12" s="217" customFormat="1" ht="12" x14ac:dyDescent="0.25">
      <c r="A1679" s="218"/>
      <c r="B1679" s="218"/>
      <c r="C1679" s="218"/>
      <c r="D1679" s="218"/>
      <c r="E1679" s="218"/>
      <c r="F1679" s="218"/>
      <c r="G1679" s="218"/>
      <c r="H1679" s="218"/>
      <c r="I1679" s="218"/>
      <c r="J1679" s="218"/>
      <c r="K1679" s="218"/>
      <c r="L1679" s="218"/>
    </row>
    <row r="1680" spans="1:12" s="217" customFormat="1" ht="12" x14ac:dyDescent="0.25">
      <c r="A1680" s="218"/>
      <c r="B1680" s="218"/>
      <c r="C1680" s="218"/>
      <c r="D1680" s="218"/>
      <c r="E1680" s="218"/>
      <c r="F1680" s="218"/>
      <c r="G1680" s="218"/>
      <c r="H1680" s="218"/>
      <c r="I1680" s="218"/>
      <c r="J1680" s="218"/>
      <c r="K1680" s="218"/>
      <c r="L1680" s="218"/>
    </row>
    <row r="1681" spans="1:12" s="217" customFormat="1" ht="12" x14ac:dyDescent="0.25">
      <c r="A1681" s="218"/>
      <c r="B1681" s="218"/>
      <c r="C1681" s="218"/>
      <c r="D1681" s="218"/>
      <c r="E1681" s="218"/>
      <c r="F1681" s="218"/>
      <c r="G1681" s="218"/>
      <c r="H1681" s="218"/>
      <c r="I1681" s="218"/>
      <c r="J1681" s="218"/>
      <c r="K1681" s="218"/>
      <c r="L1681" s="218"/>
    </row>
    <row r="1682" spans="1:12" s="217" customFormat="1" ht="12" x14ac:dyDescent="0.25">
      <c r="A1682" s="218"/>
      <c r="B1682" s="218"/>
      <c r="C1682" s="218"/>
      <c r="D1682" s="218"/>
      <c r="E1682" s="218"/>
      <c r="F1682" s="218"/>
      <c r="G1682" s="218"/>
      <c r="H1682" s="218"/>
      <c r="I1682" s="218"/>
      <c r="J1682" s="218"/>
      <c r="K1682" s="218"/>
      <c r="L1682" s="218"/>
    </row>
    <row r="1683" spans="1:12" s="217" customFormat="1" ht="12" x14ac:dyDescent="0.25">
      <c r="A1683" s="218"/>
      <c r="B1683" s="218"/>
      <c r="C1683" s="218"/>
      <c r="D1683" s="218"/>
      <c r="E1683" s="218"/>
      <c r="F1683" s="218"/>
      <c r="G1683" s="218"/>
      <c r="H1683" s="218"/>
      <c r="I1683" s="218"/>
      <c r="J1683" s="218"/>
      <c r="K1683" s="218"/>
      <c r="L1683" s="218"/>
    </row>
    <row r="1684" spans="1:12" s="217" customFormat="1" ht="12" x14ac:dyDescent="0.25">
      <c r="A1684" s="218"/>
      <c r="B1684" s="218"/>
      <c r="C1684" s="218"/>
      <c r="D1684" s="218"/>
      <c r="E1684" s="218"/>
      <c r="F1684" s="218"/>
      <c r="G1684" s="218"/>
      <c r="H1684" s="218"/>
      <c r="I1684" s="218"/>
      <c r="J1684" s="218"/>
      <c r="K1684" s="218"/>
      <c r="L1684" s="218"/>
    </row>
    <row r="1685" spans="1:12" s="217" customFormat="1" ht="12" x14ac:dyDescent="0.25">
      <c r="A1685" s="218"/>
      <c r="B1685" s="218"/>
      <c r="C1685" s="218"/>
      <c r="D1685" s="218"/>
      <c r="E1685" s="218"/>
      <c r="F1685" s="218"/>
      <c r="G1685" s="218"/>
      <c r="H1685" s="218"/>
      <c r="I1685" s="218"/>
      <c r="J1685" s="218"/>
      <c r="K1685" s="218"/>
      <c r="L1685" s="218"/>
    </row>
    <row r="1686" spans="1:12" s="217" customFormat="1" ht="12" x14ac:dyDescent="0.25">
      <c r="A1686" s="218"/>
      <c r="B1686" s="218"/>
      <c r="C1686" s="218"/>
      <c r="D1686" s="218"/>
      <c r="E1686" s="218"/>
      <c r="F1686" s="218"/>
      <c r="G1686" s="218"/>
      <c r="H1686" s="218"/>
      <c r="I1686" s="218"/>
      <c r="J1686" s="218"/>
      <c r="K1686" s="218"/>
      <c r="L1686" s="218"/>
    </row>
    <row r="1687" spans="1:12" s="217" customFormat="1" ht="12" x14ac:dyDescent="0.25">
      <c r="A1687" s="218"/>
      <c r="B1687" s="218"/>
      <c r="C1687" s="218"/>
      <c r="D1687" s="218"/>
      <c r="E1687" s="218"/>
      <c r="F1687" s="218"/>
      <c r="G1687" s="218"/>
      <c r="H1687" s="218"/>
      <c r="I1687" s="218"/>
      <c r="J1687" s="218"/>
      <c r="K1687" s="218"/>
      <c r="L1687" s="218"/>
    </row>
    <row r="1688" spans="1:12" s="217" customFormat="1" ht="12" x14ac:dyDescent="0.25">
      <c r="A1688" s="218"/>
      <c r="B1688" s="218"/>
      <c r="C1688" s="218"/>
      <c r="D1688" s="218"/>
      <c r="E1688" s="218"/>
      <c r="F1688" s="218"/>
      <c r="G1688" s="218"/>
      <c r="H1688" s="218"/>
      <c r="I1688" s="218"/>
      <c r="J1688" s="218"/>
      <c r="K1688" s="218"/>
      <c r="L1688" s="218"/>
    </row>
    <row r="1689" spans="1:12" s="217" customFormat="1" ht="12" x14ac:dyDescent="0.25">
      <c r="A1689" s="218"/>
      <c r="B1689" s="218"/>
      <c r="C1689" s="218"/>
      <c r="D1689" s="218"/>
      <c r="E1689" s="218"/>
      <c r="F1689" s="218"/>
      <c r="G1689" s="218"/>
      <c r="H1689" s="218"/>
      <c r="I1689" s="218"/>
      <c r="J1689" s="218"/>
      <c r="K1689" s="218"/>
      <c r="L1689" s="218"/>
    </row>
    <row r="1690" spans="1:12" s="217" customFormat="1" ht="12" x14ac:dyDescent="0.25">
      <c r="A1690" s="218"/>
      <c r="B1690" s="218"/>
      <c r="C1690" s="218"/>
      <c r="D1690" s="218"/>
      <c r="E1690" s="218"/>
      <c r="F1690" s="218"/>
      <c r="G1690" s="218"/>
      <c r="H1690" s="218"/>
      <c r="I1690" s="218"/>
      <c r="J1690" s="218"/>
      <c r="K1690" s="218"/>
      <c r="L1690" s="218"/>
    </row>
    <row r="1691" spans="1:12" s="217" customFormat="1" ht="12" x14ac:dyDescent="0.25">
      <c r="A1691" s="218"/>
      <c r="B1691" s="218"/>
      <c r="C1691" s="218"/>
      <c r="D1691" s="218"/>
      <c r="E1691" s="218"/>
      <c r="F1691" s="218"/>
      <c r="G1691" s="218"/>
      <c r="H1691" s="218"/>
      <c r="I1691" s="218"/>
      <c r="J1691" s="218"/>
      <c r="K1691" s="218"/>
      <c r="L1691" s="218"/>
    </row>
    <row r="1692" spans="1:12" s="217" customFormat="1" ht="12" x14ac:dyDescent="0.25">
      <c r="A1692" s="218"/>
      <c r="B1692" s="218"/>
      <c r="C1692" s="218"/>
      <c r="D1692" s="218"/>
      <c r="E1692" s="218"/>
      <c r="F1692" s="218"/>
      <c r="G1692" s="218"/>
      <c r="H1692" s="218"/>
      <c r="I1692" s="218"/>
      <c r="J1692" s="218"/>
      <c r="K1692" s="218"/>
      <c r="L1692" s="218"/>
    </row>
    <row r="1693" spans="1:12" s="217" customFormat="1" ht="12" x14ac:dyDescent="0.25">
      <c r="A1693" s="218"/>
      <c r="B1693" s="218"/>
      <c r="C1693" s="218"/>
      <c r="D1693" s="218"/>
      <c r="E1693" s="218"/>
      <c r="F1693" s="218"/>
      <c r="G1693" s="218"/>
      <c r="H1693" s="218"/>
      <c r="I1693" s="218"/>
      <c r="J1693" s="218"/>
      <c r="K1693" s="218"/>
      <c r="L1693" s="218"/>
    </row>
    <row r="1694" spans="1:12" s="217" customFormat="1" ht="12" x14ac:dyDescent="0.25">
      <c r="A1694" s="218"/>
      <c r="B1694" s="218"/>
      <c r="C1694" s="218"/>
      <c r="D1694" s="218"/>
      <c r="E1694" s="218"/>
      <c r="F1694" s="218"/>
      <c r="G1694" s="218"/>
      <c r="H1694" s="218"/>
      <c r="I1694" s="218"/>
      <c r="J1694" s="218"/>
      <c r="K1694" s="218"/>
      <c r="L1694" s="218"/>
    </row>
    <row r="1695" spans="1:12" s="217" customFormat="1" ht="12" x14ac:dyDescent="0.25">
      <c r="A1695" s="218"/>
      <c r="B1695" s="218"/>
      <c r="C1695" s="218"/>
      <c r="D1695" s="218"/>
      <c r="E1695" s="218"/>
      <c r="F1695" s="218"/>
      <c r="G1695" s="218"/>
      <c r="H1695" s="218"/>
      <c r="I1695" s="218"/>
      <c r="J1695" s="218"/>
      <c r="K1695" s="218"/>
      <c r="L1695" s="218"/>
    </row>
    <row r="1696" spans="1:12" s="217" customFormat="1" ht="12" x14ac:dyDescent="0.25">
      <c r="A1696" s="218"/>
      <c r="B1696" s="218"/>
      <c r="C1696" s="218"/>
      <c r="D1696" s="218"/>
      <c r="E1696" s="218"/>
      <c r="F1696" s="218"/>
      <c r="G1696" s="218"/>
      <c r="H1696" s="218"/>
      <c r="I1696" s="218"/>
      <c r="J1696" s="218"/>
      <c r="K1696" s="218"/>
      <c r="L1696" s="218"/>
    </row>
    <row r="1697" spans="1:12" s="217" customFormat="1" ht="12" x14ac:dyDescent="0.25">
      <c r="A1697" s="218"/>
      <c r="B1697" s="218"/>
      <c r="C1697" s="218"/>
      <c r="D1697" s="218"/>
      <c r="E1697" s="218"/>
      <c r="F1697" s="218"/>
      <c r="G1697" s="218"/>
      <c r="H1697" s="218"/>
      <c r="I1697" s="218"/>
      <c r="J1697" s="218"/>
      <c r="K1697" s="218"/>
      <c r="L1697" s="218"/>
    </row>
    <row r="1698" spans="1:12" s="217" customFormat="1" ht="12" x14ac:dyDescent="0.25">
      <c r="A1698" s="218"/>
      <c r="B1698" s="218"/>
      <c r="C1698" s="218"/>
      <c r="D1698" s="218"/>
      <c r="E1698" s="218"/>
      <c r="F1698" s="218"/>
      <c r="G1698" s="218"/>
      <c r="H1698" s="218"/>
      <c r="I1698" s="218"/>
      <c r="J1698" s="218"/>
      <c r="K1698" s="218"/>
      <c r="L1698" s="218"/>
    </row>
    <row r="1699" spans="1:12" s="217" customFormat="1" ht="12" x14ac:dyDescent="0.25">
      <c r="A1699" s="218"/>
      <c r="B1699" s="218"/>
      <c r="C1699" s="218"/>
      <c r="D1699" s="218"/>
      <c r="E1699" s="218"/>
      <c r="F1699" s="218"/>
      <c r="G1699" s="218"/>
      <c r="H1699" s="218"/>
      <c r="I1699" s="218"/>
      <c r="J1699" s="218"/>
      <c r="K1699" s="218"/>
      <c r="L1699" s="218"/>
    </row>
    <row r="1700" spans="1:12" s="217" customFormat="1" ht="12" x14ac:dyDescent="0.25">
      <c r="A1700" s="218"/>
      <c r="B1700" s="218"/>
      <c r="C1700" s="218"/>
      <c r="D1700" s="218"/>
      <c r="E1700" s="218"/>
      <c r="F1700" s="218"/>
      <c r="G1700" s="218"/>
      <c r="H1700" s="218"/>
      <c r="I1700" s="218"/>
      <c r="J1700" s="218"/>
      <c r="K1700" s="218"/>
      <c r="L1700" s="218"/>
    </row>
    <row r="1701" spans="1:12" s="217" customFormat="1" ht="12" x14ac:dyDescent="0.25">
      <c r="A1701" s="218"/>
      <c r="B1701" s="218"/>
      <c r="C1701" s="218"/>
      <c r="D1701" s="218"/>
      <c r="E1701" s="218"/>
      <c r="F1701" s="218"/>
      <c r="G1701" s="218"/>
      <c r="H1701" s="218"/>
      <c r="I1701" s="218"/>
      <c r="J1701" s="218"/>
      <c r="K1701" s="218"/>
      <c r="L1701" s="218"/>
    </row>
    <row r="1702" spans="1:12" s="217" customFormat="1" ht="12" x14ac:dyDescent="0.25">
      <c r="A1702" s="218"/>
      <c r="B1702" s="218"/>
      <c r="C1702" s="218"/>
      <c r="D1702" s="218"/>
      <c r="E1702" s="218"/>
      <c r="F1702" s="218"/>
      <c r="G1702" s="218"/>
      <c r="H1702" s="218"/>
      <c r="I1702" s="218"/>
      <c r="J1702" s="218"/>
      <c r="K1702" s="218"/>
      <c r="L1702" s="218"/>
    </row>
    <row r="1703" spans="1:12" s="217" customFormat="1" ht="12" x14ac:dyDescent="0.25">
      <c r="A1703" s="218"/>
      <c r="B1703" s="218"/>
      <c r="C1703" s="218"/>
      <c r="D1703" s="218"/>
      <c r="E1703" s="218"/>
      <c r="F1703" s="218"/>
      <c r="G1703" s="218"/>
      <c r="H1703" s="218"/>
      <c r="I1703" s="218"/>
      <c r="J1703" s="218"/>
      <c r="K1703" s="218"/>
      <c r="L1703" s="218"/>
    </row>
    <row r="1704" spans="1:12" s="217" customFormat="1" ht="12" x14ac:dyDescent="0.25">
      <c r="A1704" s="218"/>
      <c r="B1704" s="218"/>
      <c r="C1704" s="218"/>
      <c r="D1704" s="218"/>
      <c r="E1704" s="218"/>
      <c r="F1704" s="218"/>
      <c r="G1704" s="218"/>
      <c r="H1704" s="218"/>
      <c r="I1704" s="218"/>
      <c r="J1704" s="218"/>
      <c r="K1704" s="218"/>
      <c r="L1704" s="218"/>
    </row>
    <row r="1705" spans="1:12" s="217" customFormat="1" ht="12" x14ac:dyDescent="0.25">
      <c r="A1705" s="218"/>
      <c r="B1705" s="218"/>
      <c r="C1705" s="218"/>
      <c r="D1705" s="218"/>
      <c r="E1705" s="218"/>
      <c r="F1705" s="218"/>
      <c r="G1705" s="218"/>
      <c r="H1705" s="218"/>
      <c r="I1705" s="218"/>
      <c r="J1705" s="218"/>
      <c r="K1705" s="218"/>
      <c r="L1705" s="218"/>
    </row>
    <row r="1706" spans="1:12" s="217" customFormat="1" ht="12" x14ac:dyDescent="0.25">
      <c r="A1706" s="218"/>
      <c r="B1706" s="218"/>
      <c r="C1706" s="218"/>
      <c r="D1706" s="218"/>
      <c r="E1706" s="218"/>
      <c r="F1706" s="218"/>
      <c r="G1706" s="218"/>
      <c r="H1706" s="218"/>
      <c r="I1706" s="218"/>
      <c r="J1706" s="218"/>
      <c r="K1706" s="218"/>
      <c r="L1706" s="218"/>
    </row>
    <row r="1707" spans="1:12" s="217" customFormat="1" ht="12" x14ac:dyDescent="0.25">
      <c r="A1707" s="218"/>
      <c r="B1707" s="218"/>
      <c r="C1707" s="218"/>
      <c r="D1707" s="218"/>
      <c r="E1707" s="218"/>
      <c r="F1707" s="218"/>
      <c r="G1707" s="218"/>
      <c r="H1707" s="218"/>
      <c r="I1707" s="218"/>
      <c r="J1707" s="218"/>
      <c r="K1707" s="218"/>
      <c r="L1707" s="218"/>
    </row>
    <row r="1708" spans="1:12" s="217" customFormat="1" ht="12" x14ac:dyDescent="0.25">
      <c r="A1708" s="218"/>
      <c r="B1708" s="218"/>
      <c r="C1708" s="218"/>
      <c r="D1708" s="218"/>
      <c r="E1708" s="218"/>
      <c r="F1708" s="218"/>
      <c r="G1708" s="218"/>
      <c r="H1708" s="218"/>
      <c r="I1708" s="218"/>
      <c r="J1708" s="218"/>
      <c r="K1708" s="218"/>
      <c r="L1708" s="218"/>
    </row>
    <row r="1709" spans="1:12" s="217" customFormat="1" ht="12" x14ac:dyDescent="0.25">
      <c r="A1709" s="218"/>
      <c r="B1709" s="218"/>
      <c r="C1709" s="218"/>
      <c r="D1709" s="218"/>
      <c r="E1709" s="218"/>
      <c r="F1709" s="218"/>
      <c r="G1709" s="218"/>
      <c r="H1709" s="218"/>
      <c r="I1709" s="218"/>
      <c r="J1709" s="218"/>
      <c r="K1709" s="218"/>
      <c r="L1709" s="218"/>
    </row>
    <row r="1710" spans="1:12" s="217" customFormat="1" ht="12" x14ac:dyDescent="0.25">
      <c r="A1710" s="218"/>
      <c r="B1710" s="218"/>
      <c r="C1710" s="218"/>
      <c r="D1710" s="218"/>
      <c r="E1710" s="218"/>
      <c r="F1710" s="218"/>
      <c r="G1710" s="218"/>
      <c r="H1710" s="218"/>
      <c r="I1710" s="218"/>
      <c r="J1710" s="218"/>
      <c r="K1710" s="218"/>
      <c r="L1710" s="218"/>
    </row>
    <row r="1711" spans="1:12" s="217" customFormat="1" ht="12" x14ac:dyDescent="0.25">
      <c r="A1711" s="218"/>
      <c r="B1711" s="218"/>
      <c r="C1711" s="218"/>
      <c r="D1711" s="218"/>
      <c r="E1711" s="218"/>
      <c r="F1711" s="218"/>
      <c r="G1711" s="218"/>
      <c r="H1711" s="218"/>
      <c r="I1711" s="218"/>
      <c r="J1711" s="218"/>
      <c r="K1711" s="218"/>
      <c r="L1711" s="218"/>
    </row>
    <row r="1712" spans="1:12" s="217" customFormat="1" ht="12" x14ac:dyDescent="0.25">
      <c r="A1712" s="218"/>
      <c r="B1712" s="218"/>
      <c r="C1712" s="218"/>
      <c r="D1712" s="218"/>
      <c r="E1712" s="218"/>
      <c r="F1712" s="218"/>
      <c r="G1712" s="218"/>
      <c r="H1712" s="218"/>
      <c r="I1712" s="218"/>
      <c r="J1712" s="218"/>
      <c r="K1712" s="218"/>
      <c r="L1712" s="218"/>
    </row>
    <row r="1713" spans="1:12" s="217" customFormat="1" ht="12" x14ac:dyDescent="0.25">
      <c r="A1713" s="218"/>
      <c r="B1713" s="218"/>
      <c r="C1713" s="218"/>
      <c r="D1713" s="218"/>
      <c r="E1713" s="218"/>
      <c r="F1713" s="218"/>
      <c r="G1713" s="218"/>
      <c r="H1713" s="218"/>
      <c r="I1713" s="218"/>
      <c r="J1713" s="218"/>
      <c r="K1713" s="218"/>
      <c r="L1713" s="218"/>
    </row>
    <row r="1714" spans="1:12" s="217" customFormat="1" ht="12" x14ac:dyDescent="0.25">
      <c r="A1714" s="218"/>
      <c r="B1714" s="218"/>
      <c r="C1714" s="218"/>
      <c r="D1714" s="218"/>
      <c r="E1714" s="218"/>
      <c r="F1714" s="218"/>
      <c r="G1714" s="218"/>
      <c r="H1714" s="218"/>
      <c r="I1714" s="218"/>
      <c r="J1714" s="218"/>
      <c r="K1714" s="218"/>
      <c r="L1714" s="218"/>
    </row>
    <row r="1715" spans="1:12" s="217" customFormat="1" ht="12" x14ac:dyDescent="0.25">
      <c r="A1715" s="218"/>
      <c r="B1715" s="218"/>
      <c r="C1715" s="218"/>
      <c r="D1715" s="218"/>
      <c r="E1715" s="218"/>
      <c r="F1715" s="218"/>
      <c r="G1715" s="218"/>
      <c r="H1715" s="218"/>
      <c r="I1715" s="218"/>
      <c r="J1715" s="218"/>
      <c r="K1715" s="218"/>
      <c r="L1715" s="218"/>
    </row>
    <row r="1716" spans="1:12" s="217" customFormat="1" ht="12" x14ac:dyDescent="0.25">
      <c r="A1716" s="218"/>
      <c r="B1716" s="218"/>
      <c r="C1716" s="218"/>
      <c r="D1716" s="218"/>
      <c r="E1716" s="218"/>
      <c r="F1716" s="218"/>
      <c r="G1716" s="218"/>
      <c r="H1716" s="218"/>
      <c r="I1716" s="218"/>
      <c r="J1716" s="218"/>
      <c r="K1716" s="218"/>
      <c r="L1716" s="218"/>
    </row>
    <row r="1717" spans="1:12" s="217" customFormat="1" ht="12" x14ac:dyDescent="0.25">
      <c r="A1717" s="218"/>
      <c r="B1717" s="218"/>
      <c r="C1717" s="218"/>
      <c r="D1717" s="218"/>
      <c r="E1717" s="218"/>
      <c r="F1717" s="218"/>
      <c r="G1717" s="218"/>
      <c r="H1717" s="218"/>
      <c r="I1717" s="218"/>
      <c r="J1717" s="218"/>
      <c r="K1717" s="218"/>
      <c r="L1717" s="218"/>
    </row>
    <row r="1718" spans="1:12" s="217" customFormat="1" ht="12" x14ac:dyDescent="0.25">
      <c r="A1718" s="218"/>
      <c r="B1718" s="218"/>
      <c r="C1718" s="218"/>
      <c r="D1718" s="218"/>
      <c r="E1718" s="218"/>
      <c r="F1718" s="218"/>
      <c r="G1718" s="218"/>
      <c r="H1718" s="218"/>
      <c r="I1718" s="218"/>
      <c r="J1718" s="218"/>
      <c r="K1718" s="218"/>
      <c r="L1718" s="218"/>
    </row>
    <row r="1719" spans="1:12" s="217" customFormat="1" ht="12" x14ac:dyDescent="0.25">
      <c r="A1719" s="218"/>
      <c r="B1719" s="218"/>
      <c r="C1719" s="218"/>
      <c r="D1719" s="218"/>
      <c r="E1719" s="218"/>
      <c r="F1719" s="218"/>
      <c r="G1719" s="218"/>
      <c r="H1719" s="218"/>
      <c r="I1719" s="218"/>
      <c r="J1719" s="218"/>
      <c r="K1719" s="218"/>
      <c r="L1719" s="218"/>
    </row>
    <row r="1720" spans="1:12" s="217" customFormat="1" ht="12" x14ac:dyDescent="0.25">
      <c r="A1720" s="218"/>
      <c r="B1720" s="218"/>
      <c r="C1720" s="218"/>
      <c r="D1720" s="218"/>
      <c r="E1720" s="218"/>
      <c r="F1720" s="218"/>
      <c r="G1720" s="218"/>
      <c r="H1720" s="218"/>
      <c r="I1720" s="218"/>
      <c r="J1720" s="218"/>
      <c r="K1720" s="218"/>
      <c r="L1720" s="218"/>
    </row>
    <row r="1721" spans="1:12" s="217" customFormat="1" ht="12" x14ac:dyDescent="0.25">
      <c r="A1721" s="218"/>
      <c r="B1721" s="218"/>
      <c r="C1721" s="218"/>
      <c r="D1721" s="218"/>
      <c r="E1721" s="218"/>
      <c r="F1721" s="218"/>
      <c r="G1721" s="218"/>
      <c r="H1721" s="218"/>
      <c r="I1721" s="218"/>
      <c r="J1721" s="218"/>
      <c r="K1721" s="218"/>
      <c r="L1721" s="218"/>
    </row>
    <row r="1722" spans="1:12" s="217" customFormat="1" ht="12" x14ac:dyDescent="0.25">
      <c r="A1722" s="218"/>
      <c r="B1722" s="218"/>
      <c r="C1722" s="218"/>
      <c r="D1722" s="218"/>
      <c r="E1722" s="218"/>
      <c r="F1722" s="218"/>
      <c r="G1722" s="218"/>
      <c r="H1722" s="218"/>
      <c r="I1722" s="218"/>
      <c r="J1722" s="218"/>
      <c r="K1722" s="218"/>
      <c r="L1722" s="218"/>
    </row>
    <row r="1723" spans="1:12" s="217" customFormat="1" ht="12" x14ac:dyDescent="0.25">
      <c r="A1723" s="218"/>
      <c r="B1723" s="218"/>
      <c r="C1723" s="218"/>
      <c r="D1723" s="218"/>
      <c r="E1723" s="218"/>
      <c r="F1723" s="218"/>
      <c r="G1723" s="218"/>
      <c r="H1723" s="218"/>
      <c r="I1723" s="218"/>
      <c r="J1723" s="218"/>
      <c r="K1723" s="218"/>
      <c r="L1723" s="218"/>
    </row>
    <row r="1724" spans="1:12" s="217" customFormat="1" ht="12" x14ac:dyDescent="0.25">
      <c r="A1724" s="218"/>
      <c r="B1724" s="218"/>
      <c r="C1724" s="218"/>
      <c r="D1724" s="218"/>
      <c r="E1724" s="218"/>
      <c r="F1724" s="218"/>
      <c r="G1724" s="218"/>
      <c r="H1724" s="218"/>
      <c r="I1724" s="218"/>
      <c r="J1724" s="218"/>
      <c r="K1724" s="218"/>
      <c r="L1724" s="218"/>
    </row>
    <row r="1725" spans="1:12" s="217" customFormat="1" ht="12" x14ac:dyDescent="0.25">
      <c r="A1725" s="218"/>
      <c r="B1725" s="218"/>
      <c r="C1725" s="218"/>
      <c r="D1725" s="218"/>
      <c r="E1725" s="218"/>
      <c r="F1725" s="218"/>
      <c r="G1725" s="218"/>
      <c r="H1725" s="218"/>
      <c r="I1725" s="218"/>
      <c r="J1725" s="218"/>
      <c r="K1725" s="218"/>
      <c r="L1725" s="218"/>
    </row>
    <row r="1726" spans="1:12" s="217" customFormat="1" ht="12" x14ac:dyDescent="0.25">
      <c r="A1726" s="218"/>
      <c r="B1726" s="218"/>
      <c r="C1726" s="218"/>
      <c r="D1726" s="218"/>
      <c r="E1726" s="218"/>
      <c r="F1726" s="218"/>
      <c r="G1726" s="218"/>
      <c r="H1726" s="218"/>
      <c r="I1726" s="218"/>
      <c r="J1726" s="218"/>
      <c r="K1726" s="218"/>
      <c r="L1726" s="218"/>
    </row>
    <row r="1727" spans="1:12" s="217" customFormat="1" ht="12" x14ac:dyDescent="0.25">
      <c r="A1727" s="218"/>
      <c r="B1727" s="218"/>
      <c r="C1727" s="218"/>
      <c r="D1727" s="218"/>
      <c r="E1727" s="218"/>
      <c r="F1727" s="218"/>
      <c r="G1727" s="218"/>
      <c r="H1727" s="218"/>
      <c r="I1727" s="218"/>
      <c r="J1727" s="218"/>
      <c r="K1727" s="218"/>
      <c r="L1727" s="218"/>
    </row>
    <row r="1728" spans="1:12" s="217" customFormat="1" ht="12" x14ac:dyDescent="0.25">
      <c r="A1728" s="218"/>
      <c r="B1728" s="218"/>
      <c r="C1728" s="218"/>
      <c r="D1728" s="218"/>
      <c r="E1728" s="218"/>
      <c r="F1728" s="218"/>
      <c r="G1728" s="218"/>
      <c r="H1728" s="218"/>
      <c r="I1728" s="218"/>
      <c r="J1728" s="218"/>
      <c r="K1728" s="218"/>
      <c r="L1728" s="218"/>
    </row>
    <row r="1729" spans="1:12" s="217" customFormat="1" ht="12" x14ac:dyDescent="0.25">
      <c r="A1729" s="218"/>
      <c r="B1729" s="218"/>
      <c r="C1729" s="218"/>
      <c r="D1729" s="218"/>
      <c r="E1729" s="218"/>
      <c r="F1729" s="218"/>
      <c r="G1729" s="218"/>
      <c r="H1729" s="218"/>
      <c r="I1729" s="218"/>
      <c r="J1729" s="218"/>
      <c r="K1729" s="218"/>
      <c r="L1729" s="218"/>
    </row>
    <row r="1730" spans="1:12" s="217" customFormat="1" ht="12" x14ac:dyDescent="0.25">
      <c r="A1730" s="218"/>
      <c r="B1730" s="218"/>
      <c r="C1730" s="218"/>
      <c r="D1730" s="218"/>
      <c r="E1730" s="218"/>
      <c r="F1730" s="218"/>
      <c r="G1730" s="218"/>
      <c r="H1730" s="218"/>
      <c r="I1730" s="218"/>
      <c r="J1730" s="218"/>
      <c r="K1730" s="218"/>
      <c r="L1730" s="218"/>
    </row>
    <row r="1731" spans="1:12" s="217" customFormat="1" ht="12" x14ac:dyDescent="0.25">
      <c r="A1731" s="218"/>
      <c r="B1731" s="218"/>
      <c r="C1731" s="218"/>
      <c r="D1731" s="218"/>
      <c r="E1731" s="218"/>
      <c r="F1731" s="218"/>
      <c r="G1731" s="218"/>
      <c r="H1731" s="218"/>
      <c r="I1731" s="218"/>
      <c r="J1731" s="218"/>
      <c r="K1731" s="218"/>
      <c r="L1731" s="218"/>
    </row>
    <row r="1732" spans="1:12" s="217" customFormat="1" ht="12" x14ac:dyDescent="0.25">
      <c r="A1732" s="218"/>
      <c r="B1732" s="218"/>
      <c r="C1732" s="218"/>
      <c r="D1732" s="218"/>
      <c r="E1732" s="218"/>
      <c r="F1732" s="218"/>
      <c r="G1732" s="218"/>
      <c r="H1732" s="218"/>
      <c r="I1732" s="218"/>
      <c r="J1732" s="218"/>
      <c r="K1732" s="218"/>
      <c r="L1732" s="218"/>
    </row>
    <row r="1733" spans="1:12" s="217" customFormat="1" ht="12" x14ac:dyDescent="0.25">
      <c r="A1733" s="218"/>
      <c r="B1733" s="218"/>
      <c r="C1733" s="218"/>
      <c r="D1733" s="218"/>
      <c r="E1733" s="218"/>
      <c r="F1733" s="218"/>
      <c r="G1733" s="218"/>
      <c r="H1733" s="218"/>
      <c r="I1733" s="218"/>
      <c r="J1733" s="218"/>
      <c r="K1733" s="218"/>
      <c r="L1733" s="218"/>
    </row>
    <row r="1734" spans="1:12" s="217" customFormat="1" ht="12" x14ac:dyDescent="0.25">
      <c r="A1734" s="218"/>
      <c r="B1734" s="218"/>
      <c r="C1734" s="218"/>
      <c r="D1734" s="218"/>
      <c r="E1734" s="218"/>
      <c r="F1734" s="218"/>
      <c r="G1734" s="218"/>
      <c r="H1734" s="218"/>
      <c r="I1734" s="218"/>
      <c r="J1734" s="218"/>
      <c r="K1734" s="218"/>
      <c r="L1734" s="218"/>
    </row>
    <row r="1735" spans="1:12" s="217" customFormat="1" ht="12" x14ac:dyDescent="0.25">
      <c r="A1735" s="218"/>
      <c r="B1735" s="218"/>
      <c r="C1735" s="218"/>
      <c r="D1735" s="218"/>
      <c r="E1735" s="218"/>
      <c r="F1735" s="218"/>
      <c r="G1735" s="218"/>
      <c r="H1735" s="218"/>
      <c r="I1735" s="218"/>
      <c r="J1735" s="218"/>
      <c r="K1735" s="218"/>
      <c r="L1735" s="218"/>
    </row>
    <row r="1736" spans="1:12" s="217" customFormat="1" ht="12" x14ac:dyDescent="0.25">
      <c r="A1736" s="218"/>
      <c r="B1736" s="218"/>
      <c r="C1736" s="218"/>
      <c r="D1736" s="218"/>
      <c r="E1736" s="218"/>
      <c r="F1736" s="218"/>
      <c r="G1736" s="218"/>
      <c r="H1736" s="218"/>
      <c r="I1736" s="218"/>
      <c r="J1736" s="218"/>
      <c r="K1736" s="218"/>
      <c r="L1736" s="218"/>
    </row>
    <row r="1737" spans="1:12" s="217" customFormat="1" ht="12" x14ac:dyDescent="0.25">
      <c r="A1737" s="218"/>
      <c r="B1737" s="218"/>
      <c r="C1737" s="218"/>
      <c r="D1737" s="218"/>
      <c r="E1737" s="218"/>
      <c r="F1737" s="218"/>
      <c r="G1737" s="218"/>
      <c r="H1737" s="218"/>
      <c r="I1737" s="218"/>
      <c r="J1737" s="218"/>
      <c r="K1737" s="218"/>
      <c r="L1737" s="218"/>
    </row>
    <row r="1738" spans="1:12" s="217" customFormat="1" ht="12" x14ac:dyDescent="0.25">
      <c r="A1738" s="218"/>
      <c r="B1738" s="218"/>
      <c r="C1738" s="218"/>
      <c r="D1738" s="218"/>
      <c r="E1738" s="218"/>
      <c r="F1738" s="218"/>
      <c r="G1738" s="218"/>
      <c r="H1738" s="218"/>
      <c r="I1738" s="218"/>
      <c r="J1738" s="218"/>
      <c r="K1738" s="218"/>
      <c r="L1738" s="218"/>
    </row>
    <row r="1739" spans="1:12" s="217" customFormat="1" ht="12" x14ac:dyDescent="0.25">
      <c r="A1739" s="218"/>
      <c r="B1739" s="218"/>
      <c r="C1739" s="218"/>
      <c r="D1739" s="218"/>
      <c r="E1739" s="218"/>
      <c r="F1739" s="218"/>
      <c r="G1739" s="218"/>
      <c r="H1739" s="218"/>
      <c r="I1739" s="218"/>
      <c r="J1739" s="218"/>
      <c r="K1739" s="218"/>
      <c r="L1739" s="218"/>
    </row>
    <row r="1740" spans="1:12" s="217" customFormat="1" ht="12" x14ac:dyDescent="0.25">
      <c r="A1740" s="218"/>
      <c r="B1740" s="218"/>
      <c r="C1740" s="218"/>
      <c r="D1740" s="218"/>
      <c r="E1740" s="218"/>
      <c r="F1740" s="218"/>
      <c r="G1740" s="218"/>
      <c r="H1740" s="218"/>
      <c r="I1740" s="218"/>
      <c r="J1740" s="218"/>
      <c r="K1740" s="218"/>
      <c r="L1740" s="218"/>
    </row>
    <row r="1741" spans="1:12" s="217" customFormat="1" ht="12" x14ac:dyDescent="0.25">
      <c r="A1741" s="218"/>
      <c r="B1741" s="218"/>
      <c r="C1741" s="218"/>
      <c r="D1741" s="218"/>
      <c r="E1741" s="218"/>
      <c r="F1741" s="218"/>
      <c r="G1741" s="218"/>
      <c r="H1741" s="218"/>
      <c r="I1741" s="218"/>
      <c r="J1741" s="218"/>
      <c r="K1741" s="218"/>
      <c r="L1741" s="218"/>
    </row>
    <row r="1742" spans="1:12" s="217" customFormat="1" ht="12" x14ac:dyDescent="0.25">
      <c r="A1742" s="218"/>
      <c r="B1742" s="218"/>
      <c r="C1742" s="218"/>
      <c r="D1742" s="218"/>
      <c r="E1742" s="218"/>
      <c r="F1742" s="218"/>
      <c r="G1742" s="218"/>
      <c r="H1742" s="218"/>
      <c r="I1742" s="218"/>
      <c r="J1742" s="218"/>
      <c r="K1742" s="218"/>
      <c r="L1742" s="218"/>
    </row>
    <row r="1743" spans="1:12" s="217" customFormat="1" ht="12" x14ac:dyDescent="0.25">
      <c r="A1743" s="218"/>
      <c r="B1743" s="218"/>
      <c r="C1743" s="218"/>
      <c r="D1743" s="218"/>
      <c r="E1743" s="218"/>
      <c r="F1743" s="218"/>
      <c r="G1743" s="218"/>
      <c r="H1743" s="218"/>
      <c r="I1743" s="218"/>
      <c r="J1743" s="218"/>
      <c r="K1743" s="218"/>
      <c r="L1743" s="218"/>
    </row>
    <row r="1744" spans="1:12" s="217" customFormat="1" ht="12" x14ac:dyDescent="0.25">
      <c r="A1744" s="218"/>
      <c r="B1744" s="218"/>
      <c r="C1744" s="218"/>
      <c r="D1744" s="218"/>
      <c r="E1744" s="218"/>
      <c r="F1744" s="218"/>
      <c r="G1744" s="218"/>
      <c r="H1744" s="218"/>
      <c r="I1744" s="218"/>
      <c r="J1744" s="218"/>
      <c r="K1744" s="218"/>
      <c r="L1744" s="218"/>
    </row>
    <row r="1745" spans="1:12" s="217" customFormat="1" ht="12" x14ac:dyDescent="0.25">
      <c r="A1745" s="218"/>
      <c r="B1745" s="218"/>
      <c r="C1745" s="218"/>
      <c r="D1745" s="218"/>
      <c r="E1745" s="218"/>
      <c r="F1745" s="218"/>
      <c r="G1745" s="218"/>
      <c r="H1745" s="218"/>
      <c r="I1745" s="218"/>
      <c r="J1745" s="218"/>
      <c r="K1745" s="218"/>
      <c r="L1745" s="218"/>
    </row>
    <row r="1746" spans="1:12" s="217" customFormat="1" ht="12" x14ac:dyDescent="0.25">
      <c r="A1746" s="218"/>
      <c r="B1746" s="218"/>
      <c r="C1746" s="218"/>
      <c r="D1746" s="218"/>
      <c r="E1746" s="218"/>
      <c r="F1746" s="218"/>
      <c r="G1746" s="218"/>
      <c r="H1746" s="218"/>
      <c r="I1746" s="218"/>
      <c r="J1746" s="218"/>
      <c r="K1746" s="218"/>
      <c r="L1746" s="218"/>
    </row>
    <row r="1747" spans="1:12" s="217" customFormat="1" ht="12" x14ac:dyDescent="0.25">
      <c r="A1747" s="218"/>
      <c r="B1747" s="218"/>
      <c r="C1747" s="218"/>
      <c r="D1747" s="218"/>
      <c r="E1747" s="218"/>
      <c r="F1747" s="218"/>
      <c r="G1747" s="218"/>
      <c r="H1747" s="218"/>
      <c r="I1747" s="218"/>
      <c r="J1747" s="218"/>
      <c r="K1747" s="218"/>
      <c r="L1747" s="218"/>
    </row>
    <row r="1748" spans="1:12" s="217" customFormat="1" ht="12" x14ac:dyDescent="0.25">
      <c r="A1748" s="218"/>
      <c r="B1748" s="218"/>
      <c r="C1748" s="218"/>
      <c r="D1748" s="218"/>
      <c r="E1748" s="218"/>
      <c r="F1748" s="218"/>
      <c r="G1748" s="218"/>
      <c r="H1748" s="218"/>
      <c r="I1748" s="218"/>
      <c r="J1748" s="218"/>
      <c r="K1748" s="218"/>
      <c r="L1748" s="218"/>
    </row>
    <row r="1749" spans="1:12" s="217" customFormat="1" ht="12" x14ac:dyDescent="0.25">
      <c r="A1749" s="218"/>
      <c r="B1749" s="218"/>
      <c r="C1749" s="218"/>
      <c r="D1749" s="218"/>
      <c r="E1749" s="218"/>
      <c r="F1749" s="218"/>
      <c r="G1749" s="218"/>
      <c r="H1749" s="218"/>
      <c r="I1749" s="218"/>
      <c r="J1749" s="218"/>
      <c r="K1749" s="218"/>
      <c r="L1749" s="218"/>
    </row>
    <row r="1750" spans="1:12" s="217" customFormat="1" ht="12" x14ac:dyDescent="0.25">
      <c r="A1750" s="218"/>
      <c r="B1750" s="218"/>
      <c r="C1750" s="218"/>
      <c r="D1750" s="218"/>
      <c r="E1750" s="218"/>
      <c r="F1750" s="218"/>
      <c r="G1750" s="218"/>
      <c r="H1750" s="218"/>
      <c r="I1750" s="218"/>
      <c r="J1750" s="218"/>
      <c r="K1750" s="218"/>
      <c r="L1750" s="218"/>
    </row>
    <row r="1751" spans="1:12" s="217" customFormat="1" ht="12" x14ac:dyDescent="0.25">
      <c r="A1751" s="218"/>
      <c r="B1751" s="218"/>
      <c r="C1751" s="218"/>
      <c r="D1751" s="218"/>
      <c r="E1751" s="218"/>
      <c r="F1751" s="218"/>
      <c r="G1751" s="218"/>
      <c r="H1751" s="218"/>
      <c r="I1751" s="218"/>
      <c r="J1751" s="218"/>
      <c r="K1751" s="218"/>
      <c r="L1751" s="218"/>
    </row>
    <row r="1752" spans="1:12" s="217" customFormat="1" ht="12" x14ac:dyDescent="0.25">
      <c r="A1752" s="218"/>
      <c r="B1752" s="218"/>
      <c r="C1752" s="218"/>
      <c r="D1752" s="218"/>
      <c r="E1752" s="218"/>
      <c r="F1752" s="218"/>
      <c r="G1752" s="218"/>
      <c r="H1752" s="218"/>
      <c r="I1752" s="218"/>
      <c r="J1752" s="218"/>
      <c r="K1752" s="218"/>
      <c r="L1752" s="218"/>
    </row>
    <row r="1753" spans="1:12" s="217" customFormat="1" ht="12" x14ac:dyDescent="0.25">
      <c r="A1753" s="218"/>
      <c r="B1753" s="218"/>
      <c r="C1753" s="218"/>
      <c r="D1753" s="218"/>
      <c r="E1753" s="218"/>
      <c r="F1753" s="218"/>
      <c r="G1753" s="218"/>
      <c r="H1753" s="218"/>
      <c r="I1753" s="218"/>
      <c r="J1753" s="218"/>
      <c r="K1753" s="218"/>
      <c r="L1753" s="218"/>
    </row>
    <row r="1754" spans="1:12" s="217" customFormat="1" ht="12" x14ac:dyDescent="0.25">
      <c r="A1754" s="218"/>
      <c r="B1754" s="218"/>
      <c r="C1754" s="218"/>
      <c r="D1754" s="218"/>
      <c r="E1754" s="218"/>
      <c r="F1754" s="218"/>
      <c r="G1754" s="218"/>
      <c r="H1754" s="218"/>
      <c r="I1754" s="218"/>
      <c r="J1754" s="218"/>
      <c r="K1754" s="218"/>
      <c r="L1754" s="218"/>
    </row>
    <row r="1755" spans="1:12" s="217" customFormat="1" ht="12" x14ac:dyDescent="0.25">
      <c r="A1755" s="218"/>
      <c r="B1755" s="218"/>
      <c r="C1755" s="218"/>
      <c r="D1755" s="218"/>
      <c r="E1755" s="218"/>
      <c r="F1755" s="218"/>
      <c r="G1755" s="218"/>
      <c r="H1755" s="218"/>
      <c r="I1755" s="218"/>
      <c r="J1755" s="218"/>
      <c r="K1755" s="218"/>
      <c r="L1755" s="218"/>
    </row>
    <row r="1756" spans="1:12" s="217" customFormat="1" ht="12" x14ac:dyDescent="0.25">
      <c r="A1756" s="218"/>
      <c r="B1756" s="218"/>
      <c r="C1756" s="218"/>
      <c r="D1756" s="218"/>
      <c r="E1756" s="218"/>
      <c r="F1756" s="218"/>
      <c r="G1756" s="218"/>
      <c r="H1756" s="218"/>
      <c r="I1756" s="218"/>
      <c r="J1756" s="218"/>
      <c r="K1756" s="218"/>
      <c r="L1756" s="218"/>
    </row>
    <row r="1757" spans="1:12" s="217" customFormat="1" ht="12" x14ac:dyDescent="0.25">
      <c r="A1757" s="218"/>
      <c r="B1757" s="218"/>
      <c r="C1757" s="218"/>
      <c r="D1757" s="218"/>
      <c r="E1757" s="218"/>
      <c r="F1757" s="218"/>
      <c r="G1757" s="218"/>
      <c r="H1757" s="218"/>
      <c r="I1757" s="218"/>
      <c r="J1757" s="218"/>
      <c r="K1757" s="218"/>
      <c r="L1757" s="218"/>
    </row>
    <row r="1758" spans="1:12" s="217" customFormat="1" ht="12" x14ac:dyDescent="0.25">
      <c r="A1758" s="218"/>
      <c r="B1758" s="218"/>
      <c r="C1758" s="218"/>
      <c r="D1758" s="218"/>
      <c r="E1758" s="218"/>
      <c r="F1758" s="218"/>
      <c r="G1758" s="218"/>
      <c r="H1758" s="218"/>
      <c r="I1758" s="218"/>
      <c r="J1758" s="218"/>
      <c r="K1758" s="218"/>
      <c r="L1758" s="218"/>
    </row>
    <row r="1759" spans="1:12" s="217" customFormat="1" ht="12" x14ac:dyDescent="0.25">
      <c r="A1759" s="218"/>
      <c r="B1759" s="218"/>
      <c r="C1759" s="218"/>
      <c r="D1759" s="218"/>
      <c r="E1759" s="218"/>
      <c r="F1759" s="218"/>
      <c r="G1759" s="218"/>
      <c r="H1759" s="218"/>
      <c r="I1759" s="218"/>
      <c r="J1759" s="218"/>
      <c r="K1759" s="218"/>
      <c r="L1759" s="218"/>
    </row>
    <row r="1760" spans="1:12" s="217" customFormat="1" ht="12" x14ac:dyDescent="0.25">
      <c r="A1760" s="218"/>
      <c r="B1760" s="218"/>
      <c r="C1760" s="218"/>
      <c r="D1760" s="218"/>
      <c r="E1760" s="218"/>
      <c r="F1760" s="218"/>
      <c r="G1760" s="218"/>
      <c r="H1760" s="218"/>
      <c r="I1760" s="218"/>
      <c r="J1760" s="218"/>
      <c r="K1760" s="218"/>
      <c r="L1760" s="218"/>
    </row>
    <row r="1761" spans="1:12" s="217" customFormat="1" ht="12" x14ac:dyDescent="0.25">
      <c r="A1761" s="218"/>
      <c r="B1761" s="218"/>
      <c r="C1761" s="218"/>
      <c r="D1761" s="218"/>
      <c r="E1761" s="218"/>
      <c r="F1761" s="218"/>
      <c r="G1761" s="218"/>
      <c r="H1761" s="218"/>
      <c r="I1761" s="218"/>
      <c r="J1761" s="218"/>
      <c r="K1761" s="218"/>
      <c r="L1761" s="218"/>
    </row>
    <row r="1762" spans="1:12" s="217" customFormat="1" ht="12" x14ac:dyDescent="0.25">
      <c r="A1762" s="218"/>
      <c r="B1762" s="218"/>
      <c r="C1762" s="218"/>
      <c r="D1762" s="218"/>
      <c r="E1762" s="218"/>
      <c r="F1762" s="218"/>
      <c r="G1762" s="218"/>
      <c r="H1762" s="218"/>
      <c r="I1762" s="218"/>
      <c r="J1762" s="218"/>
      <c r="K1762" s="218"/>
      <c r="L1762" s="218"/>
    </row>
    <row r="1763" spans="1:12" s="217" customFormat="1" ht="12" x14ac:dyDescent="0.25">
      <c r="A1763" s="218"/>
      <c r="B1763" s="218"/>
      <c r="C1763" s="218"/>
      <c r="D1763" s="218"/>
      <c r="E1763" s="218"/>
      <c r="F1763" s="218"/>
      <c r="G1763" s="218"/>
      <c r="H1763" s="218"/>
      <c r="I1763" s="218"/>
      <c r="J1763" s="218"/>
      <c r="K1763" s="218"/>
      <c r="L1763" s="218"/>
    </row>
    <row r="1764" spans="1:12" s="217" customFormat="1" ht="12" x14ac:dyDescent="0.25">
      <c r="A1764" s="218"/>
      <c r="B1764" s="218"/>
      <c r="C1764" s="218"/>
      <c r="D1764" s="218"/>
      <c r="E1764" s="218"/>
      <c r="F1764" s="218"/>
      <c r="G1764" s="218"/>
      <c r="H1764" s="218"/>
      <c r="I1764" s="218"/>
      <c r="J1764" s="218"/>
      <c r="K1764" s="218"/>
      <c r="L1764" s="218"/>
    </row>
    <row r="1765" spans="1:12" s="217" customFormat="1" ht="12" x14ac:dyDescent="0.25">
      <c r="A1765" s="218"/>
      <c r="B1765" s="218"/>
      <c r="C1765" s="218"/>
      <c r="D1765" s="218"/>
      <c r="E1765" s="218"/>
      <c r="F1765" s="218"/>
      <c r="G1765" s="218"/>
      <c r="H1765" s="218"/>
      <c r="I1765" s="218"/>
      <c r="J1765" s="218"/>
      <c r="K1765" s="218"/>
      <c r="L1765" s="218"/>
    </row>
    <row r="1766" spans="1:12" s="217" customFormat="1" ht="12" x14ac:dyDescent="0.25">
      <c r="A1766" s="218"/>
      <c r="B1766" s="218"/>
      <c r="C1766" s="218"/>
      <c r="D1766" s="218"/>
      <c r="E1766" s="218"/>
      <c r="F1766" s="218"/>
      <c r="G1766" s="218"/>
      <c r="H1766" s="218"/>
      <c r="I1766" s="218"/>
      <c r="J1766" s="218"/>
      <c r="K1766" s="218"/>
      <c r="L1766" s="218"/>
    </row>
    <row r="1767" spans="1:12" s="217" customFormat="1" ht="12" x14ac:dyDescent="0.25">
      <c r="A1767" s="218"/>
      <c r="B1767" s="218"/>
      <c r="C1767" s="218"/>
      <c r="D1767" s="218"/>
      <c r="E1767" s="218"/>
      <c r="F1767" s="218"/>
      <c r="G1767" s="218"/>
      <c r="H1767" s="218"/>
      <c r="I1767" s="218"/>
      <c r="J1767" s="218"/>
      <c r="K1767" s="218"/>
      <c r="L1767" s="218"/>
    </row>
    <row r="1768" spans="1:12" s="217" customFormat="1" ht="12" x14ac:dyDescent="0.25">
      <c r="A1768" s="218"/>
      <c r="B1768" s="218"/>
      <c r="C1768" s="218"/>
      <c r="D1768" s="218"/>
      <c r="E1768" s="218"/>
      <c r="F1768" s="218"/>
      <c r="G1768" s="218"/>
      <c r="H1768" s="218"/>
      <c r="I1768" s="218"/>
      <c r="J1768" s="218"/>
      <c r="K1768" s="218"/>
      <c r="L1768" s="218"/>
    </row>
    <row r="1769" spans="1:12" s="217" customFormat="1" ht="12" x14ac:dyDescent="0.25">
      <c r="A1769" s="218"/>
      <c r="B1769" s="218"/>
      <c r="C1769" s="218"/>
      <c r="D1769" s="218"/>
      <c r="E1769" s="218"/>
      <c r="F1769" s="218"/>
      <c r="G1769" s="218"/>
      <c r="H1769" s="218"/>
      <c r="I1769" s="218"/>
      <c r="J1769" s="218"/>
      <c r="K1769" s="218"/>
      <c r="L1769" s="218"/>
    </row>
    <row r="1770" spans="1:12" s="217" customFormat="1" ht="12" x14ac:dyDescent="0.25">
      <c r="A1770" s="218"/>
      <c r="B1770" s="218"/>
      <c r="C1770" s="218"/>
      <c r="D1770" s="218"/>
      <c r="E1770" s="218"/>
      <c r="F1770" s="218"/>
      <c r="G1770" s="218"/>
      <c r="H1770" s="218"/>
      <c r="I1770" s="218"/>
      <c r="J1770" s="218"/>
      <c r="K1770" s="218"/>
      <c r="L1770" s="218"/>
    </row>
    <row r="1771" spans="1:12" s="217" customFormat="1" ht="12" x14ac:dyDescent="0.25">
      <c r="A1771" s="218"/>
      <c r="B1771" s="218"/>
      <c r="C1771" s="218"/>
      <c r="D1771" s="218"/>
      <c r="E1771" s="218"/>
      <c r="F1771" s="218"/>
      <c r="G1771" s="218"/>
      <c r="H1771" s="218"/>
      <c r="I1771" s="218"/>
      <c r="J1771" s="218"/>
      <c r="K1771" s="218"/>
      <c r="L1771" s="218"/>
    </row>
    <row r="1772" spans="1:12" s="217" customFormat="1" ht="12" x14ac:dyDescent="0.25">
      <c r="A1772" s="218"/>
      <c r="B1772" s="218"/>
      <c r="C1772" s="218"/>
      <c r="D1772" s="218"/>
      <c r="E1772" s="218"/>
      <c r="F1772" s="218"/>
      <c r="G1772" s="218"/>
      <c r="H1772" s="218"/>
      <c r="I1772" s="218"/>
      <c r="J1772" s="218"/>
      <c r="K1772" s="218"/>
      <c r="L1772" s="218"/>
    </row>
    <row r="1773" spans="1:12" s="217" customFormat="1" ht="12" x14ac:dyDescent="0.25">
      <c r="A1773" s="218"/>
      <c r="B1773" s="218"/>
      <c r="C1773" s="218"/>
      <c r="D1773" s="218"/>
      <c r="E1773" s="218"/>
      <c r="F1773" s="218"/>
      <c r="G1773" s="218"/>
      <c r="H1773" s="218"/>
      <c r="I1773" s="218"/>
      <c r="J1773" s="218"/>
      <c r="K1773" s="218"/>
      <c r="L1773" s="218"/>
    </row>
    <row r="1774" spans="1:12" s="217" customFormat="1" ht="12" x14ac:dyDescent="0.25">
      <c r="A1774" s="218"/>
      <c r="B1774" s="218"/>
      <c r="C1774" s="218"/>
      <c r="D1774" s="218"/>
      <c r="E1774" s="218"/>
      <c r="F1774" s="218"/>
      <c r="G1774" s="218"/>
      <c r="H1774" s="218"/>
      <c r="I1774" s="218"/>
      <c r="J1774" s="218"/>
      <c r="K1774" s="218"/>
      <c r="L1774" s="218"/>
    </row>
    <row r="1775" spans="1:12" s="217" customFormat="1" ht="12" x14ac:dyDescent="0.25">
      <c r="A1775" s="218"/>
      <c r="B1775" s="218"/>
      <c r="C1775" s="218"/>
      <c r="D1775" s="218"/>
      <c r="E1775" s="218"/>
      <c r="F1775" s="218"/>
      <c r="G1775" s="218"/>
      <c r="H1775" s="218"/>
      <c r="I1775" s="218"/>
      <c r="J1775" s="218"/>
      <c r="K1775" s="218"/>
      <c r="L1775" s="218"/>
    </row>
    <row r="1776" spans="1:12" s="217" customFormat="1" ht="12" x14ac:dyDescent="0.25">
      <c r="A1776" s="218"/>
      <c r="B1776" s="218"/>
      <c r="C1776" s="218"/>
      <c r="D1776" s="218"/>
      <c r="E1776" s="218"/>
      <c r="F1776" s="218"/>
      <c r="G1776" s="218"/>
      <c r="H1776" s="218"/>
      <c r="I1776" s="218"/>
      <c r="J1776" s="218"/>
      <c r="K1776" s="218"/>
      <c r="L1776" s="218"/>
    </row>
    <row r="1777" spans="1:12" s="217" customFormat="1" ht="12" x14ac:dyDescent="0.25">
      <c r="A1777" s="218"/>
      <c r="B1777" s="218"/>
      <c r="C1777" s="218"/>
      <c r="D1777" s="218"/>
      <c r="E1777" s="218"/>
      <c r="F1777" s="218"/>
      <c r="G1777" s="218"/>
      <c r="H1777" s="218"/>
      <c r="I1777" s="218"/>
      <c r="J1777" s="218"/>
      <c r="K1777" s="218"/>
      <c r="L1777" s="218"/>
    </row>
    <row r="1778" spans="1:12" s="217" customFormat="1" ht="12" x14ac:dyDescent="0.25">
      <c r="A1778" s="218"/>
      <c r="B1778" s="218"/>
      <c r="C1778" s="218"/>
      <c r="D1778" s="218"/>
      <c r="E1778" s="218"/>
      <c r="F1778" s="218"/>
      <c r="G1778" s="218"/>
      <c r="H1778" s="218"/>
      <c r="I1778" s="218"/>
      <c r="J1778" s="218"/>
      <c r="K1778" s="218"/>
      <c r="L1778" s="218"/>
    </row>
    <row r="1779" spans="1:12" s="217" customFormat="1" ht="12" x14ac:dyDescent="0.25">
      <c r="A1779" s="218"/>
      <c r="B1779" s="218"/>
      <c r="C1779" s="218"/>
      <c r="D1779" s="218"/>
      <c r="E1779" s="218"/>
      <c r="F1779" s="218"/>
      <c r="G1779" s="218"/>
      <c r="H1779" s="218"/>
      <c r="I1779" s="218"/>
      <c r="J1779" s="218"/>
      <c r="K1779" s="218"/>
      <c r="L1779" s="218"/>
    </row>
    <row r="1780" spans="1:12" s="217" customFormat="1" ht="12" x14ac:dyDescent="0.25">
      <c r="A1780" s="218"/>
      <c r="B1780" s="218"/>
      <c r="C1780" s="218"/>
      <c r="D1780" s="218"/>
      <c r="E1780" s="218"/>
      <c r="F1780" s="218"/>
      <c r="G1780" s="218"/>
      <c r="H1780" s="218"/>
      <c r="I1780" s="218"/>
      <c r="J1780" s="218"/>
      <c r="K1780" s="218"/>
      <c r="L1780" s="218"/>
    </row>
    <row r="1781" spans="1:12" s="217" customFormat="1" ht="12" x14ac:dyDescent="0.25">
      <c r="A1781" s="218"/>
      <c r="B1781" s="218"/>
      <c r="C1781" s="218"/>
      <c r="D1781" s="218"/>
      <c r="E1781" s="218"/>
      <c r="F1781" s="218"/>
      <c r="G1781" s="218"/>
      <c r="H1781" s="218"/>
      <c r="I1781" s="218"/>
      <c r="J1781" s="218"/>
      <c r="K1781" s="218"/>
      <c r="L1781" s="218"/>
    </row>
    <row r="1782" spans="1:12" s="217" customFormat="1" ht="12" x14ac:dyDescent="0.25">
      <c r="A1782" s="218"/>
      <c r="B1782" s="218"/>
      <c r="C1782" s="218"/>
      <c r="D1782" s="218"/>
      <c r="E1782" s="218"/>
      <c r="F1782" s="218"/>
      <c r="G1782" s="218"/>
      <c r="H1782" s="218"/>
      <c r="I1782" s="218"/>
      <c r="J1782" s="218"/>
      <c r="K1782" s="218"/>
      <c r="L1782" s="218"/>
    </row>
    <row r="1783" spans="1:12" s="217" customFormat="1" ht="12" x14ac:dyDescent="0.25">
      <c r="A1783" s="218"/>
      <c r="B1783" s="218"/>
      <c r="C1783" s="218"/>
      <c r="D1783" s="218"/>
      <c r="E1783" s="218"/>
      <c r="F1783" s="218"/>
      <c r="G1783" s="218"/>
      <c r="H1783" s="218"/>
      <c r="I1783" s="218"/>
      <c r="J1783" s="218"/>
      <c r="K1783" s="218"/>
      <c r="L1783" s="218"/>
    </row>
    <row r="1784" spans="1:12" s="217" customFormat="1" ht="12" x14ac:dyDescent="0.25">
      <c r="A1784" s="218"/>
      <c r="B1784" s="218"/>
      <c r="C1784" s="218"/>
      <c r="D1784" s="218"/>
      <c r="E1784" s="218"/>
      <c r="F1784" s="218"/>
      <c r="G1784" s="218"/>
      <c r="H1784" s="218"/>
      <c r="I1784" s="218"/>
      <c r="J1784" s="218"/>
      <c r="K1784" s="218"/>
      <c r="L1784" s="218"/>
    </row>
    <row r="1785" spans="1:12" s="217" customFormat="1" ht="12" x14ac:dyDescent="0.25">
      <c r="A1785" s="218"/>
      <c r="B1785" s="218"/>
      <c r="C1785" s="218"/>
      <c r="D1785" s="218"/>
      <c r="E1785" s="218"/>
      <c r="F1785" s="218"/>
      <c r="G1785" s="218"/>
      <c r="H1785" s="218"/>
      <c r="I1785" s="218"/>
      <c r="J1785" s="218"/>
      <c r="K1785" s="218"/>
      <c r="L1785" s="218"/>
    </row>
    <row r="1786" spans="1:12" s="217" customFormat="1" ht="12" x14ac:dyDescent="0.25">
      <c r="A1786" s="218"/>
      <c r="B1786" s="218"/>
      <c r="C1786" s="218"/>
      <c r="D1786" s="218"/>
      <c r="E1786" s="218"/>
      <c r="F1786" s="218"/>
      <c r="G1786" s="218"/>
      <c r="H1786" s="218"/>
      <c r="I1786" s="218"/>
      <c r="J1786" s="218"/>
      <c r="K1786" s="218"/>
      <c r="L1786" s="218"/>
    </row>
    <row r="1787" spans="1:12" s="217" customFormat="1" ht="12" x14ac:dyDescent="0.25">
      <c r="A1787" s="218"/>
      <c r="B1787" s="218"/>
      <c r="C1787" s="218"/>
      <c r="D1787" s="218"/>
      <c r="E1787" s="218"/>
      <c r="F1787" s="218"/>
      <c r="G1787" s="218"/>
      <c r="H1787" s="218"/>
      <c r="I1787" s="218"/>
      <c r="J1787" s="218"/>
      <c r="K1787" s="218"/>
      <c r="L1787" s="218"/>
    </row>
    <row r="1788" spans="1:12" s="217" customFormat="1" ht="12" x14ac:dyDescent="0.25">
      <c r="A1788" s="218"/>
      <c r="B1788" s="218"/>
      <c r="C1788" s="218"/>
      <c r="D1788" s="218"/>
      <c r="E1788" s="218"/>
      <c r="F1788" s="218"/>
      <c r="G1788" s="218"/>
      <c r="H1788" s="218"/>
      <c r="I1788" s="218"/>
      <c r="J1788" s="218"/>
      <c r="K1788" s="218"/>
      <c r="L1788" s="218"/>
    </row>
    <row r="1789" spans="1:12" s="217" customFormat="1" ht="12" x14ac:dyDescent="0.25">
      <c r="A1789" s="218"/>
      <c r="B1789" s="218"/>
      <c r="C1789" s="218"/>
      <c r="D1789" s="218"/>
      <c r="E1789" s="218"/>
      <c r="F1789" s="218"/>
      <c r="G1789" s="218"/>
      <c r="H1789" s="218"/>
      <c r="I1789" s="218"/>
      <c r="J1789" s="218"/>
      <c r="K1789" s="218"/>
      <c r="L1789" s="218"/>
    </row>
    <row r="1790" spans="1:12" s="217" customFormat="1" ht="12" x14ac:dyDescent="0.25">
      <c r="A1790" s="218"/>
      <c r="B1790" s="218"/>
      <c r="C1790" s="218"/>
      <c r="D1790" s="218"/>
      <c r="E1790" s="218"/>
      <c r="F1790" s="218"/>
      <c r="G1790" s="218"/>
      <c r="H1790" s="218"/>
      <c r="I1790" s="218"/>
      <c r="J1790" s="218"/>
      <c r="K1790" s="218"/>
      <c r="L1790" s="218"/>
    </row>
    <row r="1791" spans="1:12" s="217" customFormat="1" ht="12" x14ac:dyDescent="0.25">
      <c r="A1791" s="218"/>
      <c r="B1791" s="218"/>
      <c r="C1791" s="218"/>
      <c r="D1791" s="218"/>
      <c r="E1791" s="218"/>
      <c r="F1791" s="218"/>
      <c r="G1791" s="218"/>
      <c r="H1791" s="218"/>
      <c r="I1791" s="218"/>
      <c r="J1791" s="218"/>
      <c r="K1791" s="218"/>
      <c r="L1791" s="218"/>
    </row>
    <row r="1792" spans="1:12" s="217" customFormat="1" ht="12" x14ac:dyDescent="0.25">
      <c r="A1792" s="218"/>
      <c r="B1792" s="218"/>
      <c r="C1792" s="218"/>
      <c r="D1792" s="218"/>
      <c r="E1792" s="218"/>
      <c r="F1792" s="218"/>
      <c r="G1792" s="218"/>
      <c r="H1792" s="218"/>
      <c r="I1792" s="218"/>
      <c r="J1792" s="218"/>
      <c r="K1792" s="218"/>
      <c r="L1792" s="218"/>
    </row>
    <row r="1793" spans="1:12" s="217" customFormat="1" ht="12" x14ac:dyDescent="0.25">
      <c r="A1793" s="218"/>
      <c r="B1793" s="218"/>
      <c r="C1793" s="218"/>
      <c r="D1793" s="218"/>
      <c r="E1793" s="218"/>
      <c r="F1793" s="218"/>
      <c r="G1793" s="218"/>
      <c r="H1793" s="218"/>
      <c r="I1793" s="218"/>
      <c r="J1793" s="218"/>
      <c r="K1793" s="218"/>
      <c r="L1793" s="218"/>
    </row>
    <row r="1794" spans="1:12" s="217" customFormat="1" ht="12" x14ac:dyDescent="0.25">
      <c r="A1794" s="218"/>
      <c r="B1794" s="218"/>
      <c r="C1794" s="218"/>
      <c r="D1794" s="218"/>
      <c r="E1794" s="218"/>
      <c r="F1794" s="218"/>
      <c r="G1794" s="218"/>
      <c r="H1794" s="218"/>
      <c r="I1794" s="218"/>
      <c r="J1794" s="218"/>
      <c r="K1794" s="218"/>
      <c r="L1794" s="218"/>
    </row>
    <row r="1795" spans="1:12" s="217" customFormat="1" ht="12" x14ac:dyDescent="0.25">
      <c r="A1795" s="218"/>
      <c r="B1795" s="218"/>
      <c r="C1795" s="218"/>
      <c r="D1795" s="218"/>
      <c r="E1795" s="218"/>
      <c r="F1795" s="218"/>
      <c r="G1795" s="218"/>
      <c r="H1795" s="218"/>
      <c r="I1795" s="218"/>
      <c r="J1795" s="218"/>
      <c r="K1795" s="218"/>
      <c r="L1795" s="218"/>
    </row>
    <row r="1796" spans="1:12" s="217" customFormat="1" ht="12" x14ac:dyDescent="0.25">
      <c r="A1796" s="218"/>
      <c r="B1796" s="218"/>
      <c r="C1796" s="218"/>
      <c r="D1796" s="218"/>
      <c r="E1796" s="218"/>
      <c r="F1796" s="218"/>
      <c r="G1796" s="218"/>
      <c r="H1796" s="218"/>
      <c r="I1796" s="218"/>
      <c r="J1796" s="218"/>
      <c r="K1796" s="218"/>
      <c r="L1796" s="218"/>
    </row>
    <row r="1797" spans="1:12" s="217" customFormat="1" ht="12" x14ac:dyDescent="0.25">
      <c r="A1797" s="218"/>
      <c r="B1797" s="218"/>
      <c r="C1797" s="218"/>
      <c r="D1797" s="218"/>
      <c r="E1797" s="218"/>
      <c r="F1797" s="218"/>
      <c r="G1797" s="218"/>
      <c r="H1797" s="218"/>
      <c r="I1797" s="218"/>
      <c r="J1797" s="218"/>
      <c r="K1797" s="218"/>
      <c r="L1797" s="218"/>
    </row>
    <row r="1798" spans="1:12" s="217" customFormat="1" ht="12" x14ac:dyDescent="0.25">
      <c r="A1798" s="218"/>
      <c r="B1798" s="218"/>
      <c r="C1798" s="218"/>
      <c r="D1798" s="218"/>
      <c r="E1798" s="218"/>
      <c r="F1798" s="218"/>
      <c r="G1798" s="218"/>
      <c r="H1798" s="218"/>
      <c r="I1798" s="218"/>
      <c r="J1798" s="218"/>
      <c r="K1798" s="218"/>
      <c r="L1798" s="218"/>
    </row>
    <row r="1799" spans="1:12" s="217" customFormat="1" ht="12" x14ac:dyDescent="0.25">
      <c r="A1799" s="218"/>
      <c r="B1799" s="218"/>
      <c r="C1799" s="218"/>
      <c r="D1799" s="218"/>
      <c r="E1799" s="218"/>
      <c r="F1799" s="218"/>
      <c r="G1799" s="218"/>
      <c r="H1799" s="218"/>
      <c r="I1799" s="218"/>
      <c r="J1799" s="218"/>
      <c r="K1799" s="218"/>
      <c r="L1799" s="218"/>
    </row>
    <row r="1800" spans="1:12" s="217" customFormat="1" ht="12" x14ac:dyDescent="0.25">
      <c r="A1800" s="218"/>
      <c r="B1800" s="218"/>
      <c r="C1800" s="218"/>
      <c r="D1800" s="218"/>
      <c r="E1800" s="218"/>
      <c r="F1800" s="218"/>
      <c r="G1800" s="218"/>
      <c r="H1800" s="218"/>
      <c r="I1800" s="218"/>
      <c r="J1800" s="218"/>
      <c r="K1800" s="218"/>
      <c r="L1800" s="218"/>
    </row>
    <row r="1801" spans="1:12" s="217" customFormat="1" ht="12" x14ac:dyDescent="0.25">
      <c r="A1801" s="218"/>
      <c r="B1801" s="218"/>
      <c r="C1801" s="218"/>
      <c r="D1801" s="218"/>
      <c r="E1801" s="218"/>
      <c r="F1801" s="218"/>
      <c r="G1801" s="218"/>
      <c r="H1801" s="218"/>
      <c r="I1801" s="218"/>
      <c r="J1801" s="218"/>
      <c r="K1801" s="218"/>
      <c r="L1801" s="218"/>
    </row>
    <row r="1802" spans="1:12" s="217" customFormat="1" ht="12" x14ac:dyDescent="0.25">
      <c r="A1802" s="218"/>
      <c r="B1802" s="218"/>
      <c r="C1802" s="218"/>
      <c r="D1802" s="218"/>
      <c r="E1802" s="218"/>
      <c r="F1802" s="218"/>
      <c r="G1802" s="218"/>
      <c r="H1802" s="218"/>
      <c r="I1802" s="218"/>
      <c r="J1802" s="218"/>
      <c r="K1802" s="218"/>
      <c r="L1802" s="218"/>
    </row>
    <row r="1803" spans="1:12" s="217" customFormat="1" ht="12" x14ac:dyDescent="0.25">
      <c r="A1803" s="218"/>
      <c r="B1803" s="218"/>
      <c r="C1803" s="218"/>
      <c r="D1803" s="218"/>
      <c r="E1803" s="218"/>
      <c r="F1803" s="218"/>
      <c r="G1803" s="218"/>
      <c r="H1803" s="218"/>
      <c r="I1803" s="218"/>
      <c r="J1803" s="218"/>
      <c r="K1803" s="218"/>
      <c r="L1803" s="218"/>
    </row>
    <row r="1804" spans="1:12" s="217" customFormat="1" ht="12" x14ac:dyDescent="0.25">
      <c r="A1804" s="218"/>
      <c r="B1804" s="218"/>
      <c r="C1804" s="218"/>
      <c r="D1804" s="218"/>
      <c r="E1804" s="218"/>
      <c r="F1804" s="218"/>
      <c r="G1804" s="218"/>
      <c r="H1804" s="218"/>
      <c r="I1804" s="218"/>
      <c r="J1804" s="218"/>
      <c r="K1804" s="218"/>
      <c r="L1804" s="218"/>
    </row>
    <row r="1805" spans="1:12" s="217" customFormat="1" ht="12" x14ac:dyDescent="0.25">
      <c r="A1805" s="218"/>
      <c r="B1805" s="218"/>
      <c r="C1805" s="218"/>
      <c r="D1805" s="218"/>
      <c r="E1805" s="218"/>
      <c r="F1805" s="218"/>
      <c r="G1805" s="218"/>
      <c r="H1805" s="218"/>
      <c r="I1805" s="218"/>
      <c r="J1805" s="218"/>
      <c r="K1805" s="218"/>
      <c r="L1805" s="218"/>
    </row>
    <row r="1806" spans="1:12" s="217" customFormat="1" ht="12" x14ac:dyDescent="0.25">
      <c r="A1806" s="218"/>
      <c r="B1806" s="218"/>
      <c r="C1806" s="218"/>
      <c r="D1806" s="218"/>
      <c r="E1806" s="218"/>
      <c r="F1806" s="218"/>
      <c r="G1806" s="218"/>
      <c r="H1806" s="218"/>
      <c r="I1806" s="218"/>
      <c r="J1806" s="218"/>
      <c r="K1806" s="218"/>
      <c r="L1806" s="218"/>
    </row>
    <row r="1807" spans="1:12" s="217" customFormat="1" ht="12" x14ac:dyDescent="0.25">
      <c r="A1807" s="218"/>
      <c r="B1807" s="218"/>
      <c r="C1807" s="218"/>
      <c r="D1807" s="218"/>
      <c r="E1807" s="218"/>
      <c r="F1807" s="218"/>
      <c r="G1807" s="218"/>
      <c r="H1807" s="218"/>
      <c r="I1807" s="218"/>
      <c r="J1807" s="218"/>
      <c r="K1807" s="218"/>
      <c r="L1807" s="218"/>
    </row>
    <row r="1808" spans="1:12" s="217" customFormat="1" ht="12" x14ac:dyDescent="0.25">
      <c r="A1808" s="218"/>
      <c r="B1808" s="218"/>
      <c r="C1808" s="218"/>
      <c r="D1808" s="218"/>
      <c r="E1808" s="218"/>
      <c r="F1808" s="218"/>
      <c r="G1808" s="218"/>
      <c r="H1808" s="218"/>
      <c r="I1808" s="218"/>
      <c r="J1808" s="218"/>
      <c r="K1808" s="218"/>
      <c r="L1808" s="218"/>
    </row>
    <row r="1809" spans="1:12" s="217" customFormat="1" ht="12" x14ac:dyDescent="0.25">
      <c r="A1809" s="218"/>
      <c r="B1809" s="218"/>
      <c r="C1809" s="218"/>
      <c r="D1809" s="218"/>
      <c r="E1809" s="218"/>
      <c r="F1809" s="218"/>
      <c r="G1809" s="218"/>
      <c r="H1809" s="218"/>
      <c r="I1809" s="218"/>
      <c r="J1809" s="218"/>
      <c r="K1809" s="218"/>
      <c r="L1809" s="218"/>
    </row>
    <row r="1810" spans="1:12" s="217" customFormat="1" ht="12" x14ac:dyDescent="0.25">
      <c r="A1810" s="218"/>
      <c r="B1810" s="218"/>
      <c r="C1810" s="218"/>
      <c r="D1810" s="218"/>
      <c r="E1810" s="218"/>
      <c r="F1810" s="218"/>
      <c r="G1810" s="218"/>
      <c r="H1810" s="218"/>
      <c r="I1810" s="218"/>
      <c r="J1810" s="218"/>
      <c r="K1810" s="218"/>
      <c r="L1810" s="218"/>
    </row>
    <row r="1811" spans="1:12" s="217" customFormat="1" ht="12" x14ac:dyDescent="0.25">
      <c r="A1811" s="218"/>
      <c r="B1811" s="218"/>
      <c r="C1811" s="218"/>
      <c r="D1811" s="218"/>
      <c r="E1811" s="218"/>
      <c r="F1811" s="218"/>
      <c r="G1811" s="218"/>
      <c r="H1811" s="218"/>
      <c r="I1811" s="218"/>
      <c r="J1811" s="218"/>
      <c r="K1811" s="218"/>
      <c r="L1811" s="218"/>
    </row>
    <row r="1812" spans="1:12" s="217" customFormat="1" ht="12" x14ac:dyDescent="0.25">
      <c r="A1812" s="218"/>
      <c r="B1812" s="218"/>
      <c r="C1812" s="218"/>
      <c r="D1812" s="218"/>
      <c r="E1812" s="218"/>
      <c r="F1812" s="218"/>
      <c r="G1812" s="218"/>
      <c r="H1812" s="218"/>
      <c r="I1812" s="218"/>
      <c r="J1812" s="218"/>
      <c r="K1812" s="218"/>
      <c r="L1812" s="218"/>
    </row>
    <row r="1813" spans="1:12" s="217" customFormat="1" ht="12" x14ac:dyDescent="0.25">
      <c r="A1813" s="218"/>
      <c r="B1813" s="218"/>
      <c r="C1813" s="218"/>
      <c r="D1813" s="218"/>
      <c r="E1813" s="218"/>
      <c r="F1813" s="218"/>
      <c r="G1813" s="218"/>
      <c r="H1813" s="218"/>
      <c r="I1813" s="218"/>
      <c r="J1813" s="218"/>
      <c r="K1813" s="218"/>
      <c r="L1813" s="218"/>
    </row>
    <row r="1814" spans="1:12" s="217" customFormat="1" ht="12" x14ac:dyDescent="0.25">
      <c r="A1814" s="218"/>
      <c r="B1814" s="218"/>
      <c r="C1814" s="218"/>
      <c r="D1814" s="218"/>
      <c r="E1814" s="218"/>
      <c r="F1814" s="218"/>
      <c r="G1814" s="218"/>
      <c r="H1814" s="218"/>
      <c r="I1814" s="218"/>
      <c r="J1814" s="218"/>
      <c r="K1814" s="218"/>
      <c r="L1814" s="218"/>
    </row>
    <row r="1815" spans="1:12" s="217" customFormat="1" ht="12" x14ac:dyDescent="0.25">
      <c r="A1815" s="218"/>
      <c r="B1815" s="218"/>
      <c r="C1815" s="218"/>
      <c r="D1815" s="218"/>
      <c r="E1815" s="218"/>
      <c r="F1815" s="218"/>
      <c r="G1815" s="218"/>
      <c r="H1815" s="218"/>
      <c r="I1815" s="218"/>
      <c r="J1815" s="218"/>
      <c r="K1815" s="218"/>
      <c r="L1815" s="218"/>
    </row>
    <row r="1816" spans="1:12" s="217" customFormat="1" ht="12" x14ac:dyDescent="0.25">
      <c r="A1816" s="218"/>
      <c r="B1816" s="218"/>
      <c r="C1816" s="218"/>
      <c r="D1816" s="218"/>
      <c r="E1816" s="218"/>
      <c r="F1816" s="218"/>
      <c r="G1816" s="218"/>
      <c r="H1816" s="218"/>
      <c r="I1816" s="218"/>
      <c r="J1816" s="218"/>
      <c r="K1816" s="218"/>
      <c r="L1816" s="218"/>
    </row>
    <row r="1817" spans="1:12" s="217" customFormat="1" ht="12" x14ac:dyDescent="0.25">
      <c r="A1817" s="218"/>
      <c r="B1817" s="218"/>
      <c r="C1817" s="218"/>
      <c r="D1817" s="218"/>
      <c r="E1817" s="218"/>
      <c r="F1817" s="218"/>
      <c r="G1817" s="218"/>
      <c r="H1817" s="218"/>
      <c r="I1817" s="218"/>
      <c r="J1817" s="218"/>
      <c r="K1817" s="218"/>
      <c r="L1817" s="218"/>
    </row>
    <row r="1818" spans="1:12" s="217" customFormat="1" ht="12" x14ac:dyDescent="0.25">
      <c r="A1818" s="218"/>
      <c r="B1818" s="218"/>
      <c r="C1818" s="218"/>
      <c r="D1818" s="218"/>
      <c r="E1818" s="218"/>
      <c r="F1818" s="218"/>
      <c r="G1818" s="218"/>
      <c r="H1818" s="218"/>
      <c r="I1818" s="218"/>
      <c r="J1818" s="218"/>
      <c r="K1818" s="218"/>
      <c r="L1818" s="218"/>
    </row>
    <row r="1819" spans="1:12" s="217" customFormat="1" ht="12" x14ac:dyDescent="0.25">
      <c r="A1819" s="218"/>
      <c r="B1819" s="218"/>
      <c r="C1819" s="218"/>
      <c r="D1819" s="218"/>
      <c r="E1819" s="218"/>
      <c r="F1819" s="218"/>
      <c r="G1819" s="218"/>
      <c r="H1819" s="218"/>
      <c r="I1819" s="218"/>
      <c r="J1819" s="218"/>
      <c r="K1819" s="218"/>
      <c r="L1819" s="218"/>
    </row>
    <row r="1820" spans="1:12" s="217" customFormat="1" ht="12" x14ac:dyDescent="0.25">
      <c r="A1820" s="218"/>
      <c r="B1820" s="218"/>
      <c r="C1820" s="218"/>
      <c r="D1820" s="218"/>
      <c r="E1820" s="218"/>
      <c r="F1820" s="218"/>
      <c r="G1820" s="218"/>
      <c r="H1820" s="218"/>
      <c r="I1820" s="218"/>
      <c r="J1820" s="218"/>
      <c r="K1820" s="218"/>
      <c r="L1820" s="218"/>
    </row>
    <row r="1821" spans="1:12" s="217" customFormat="1" ht="12" x14ac:dyDescent="0.25">
      <c r="A1821" s="218"/>
      <c r="B1821" s="218"/>
      <c r="C1821" s="218"/>
      <c r="D1821" s="218"/>
      <c r="E1821" s="218"/>
      <c r="F1821" s="218"/>
      <c r="G1821" s="218"/>
      <c r="H1821" s="218"/>
      <c r="I1821" s="218"/>
      <c r="J1821" s="218"/>
      <c r="K1821" s="218"/>
      <c r="L1821" s="218"/>
    </row>
    <row r="1822" spans="1:12" s="217" customFormat="1" ht="12" x14ac:dyDescent="0.25">
      <c r="A1822" s="218"/>
      <c r="B1822" s="218"/>
      <c r="C1822" s="218"/>
      <c r="D1822" s="218"/>
      <c r="E1822" s="218"/>
      <c r="F1822" s="218"/>
      <c r="G1822" s="218"/>
      <c r="H1822" s="218"/>
      <c r="I1822" s="218"/>
      <c r="J1822" s="218"/>
      <c r="K1822" s="218"/>
      <c r="L1822" s="218"/>
    </row>
    <row r="1823" spans="1:12" s="217" customFormat="1" ht="12" x14ac:dyDescent="0.25">
      <c r="A1823" s="218"/>
      <c r="B1823" s="218"/>
      <c r="C1823" s="218"/>
      <c r="D1823" s="218"/>
      <c r="E1823" s="218"/>
      <c r="F1823" s="218"/>
      <c r="G1823" s="218"/>
      <c r="H1823" s="218"/>
      <c r="I1823" s="218"/>
      <c r="J1823" s="218"/>
      <c r="K1823" s="218"/>
      <c r="L1823" s="218"/>
    </row>
    <row r="1824" spans="1:12" s="217" customFormat="1" ht="12" x14ac:dyDescent="0.25">
      <c r="A1824" s="218"/>
      <c r="B1824" s="218"/>
      <c r="C1824" s="218"/>
      <c r="D1824" s="218"/>
      <c r="E1824" s="218"/>
      <c r="F1824" s="218"/>
      <c r="G1824" s="218"/>
      <c r="H1824" s="218"/>
      <c r="I1824" s="218"/>
      <c r="J1824" s="218"/>
      <c r="K1824" s="218"/>
      <c r="L1824" s="218"/>
    </row>
    <row r="1825" spans="1:12" s="217" customFormat="1" ht="12" x14ac:dyDescent="0.25">
      <c r="A1825" s="218"/>
      <c r="B1825" s="218"/>
      <c r="C1825" s="218"/>
      <c r="D1825" s="218"/>
      <c r="E1825" s="218"/>
      <c r="F1825" s="218"/>
      <c r="G1825" s="218"/>
      <c r="H1825" s="218"/>
      <c r="I1825" s="218"/>
      <c r="J1825" s="218"/>
      <c r="K1825" s="218"/>
      <c r="L1825" s="218"/>
    </row>
    <row r="1826" spans="1:12" s="217" customFormat="1" ht="12" x14ac:dyDescent="0.25">
      <c r="A1826" s="218"/>
      <c r="B1826" s="218"/>
      <c r="C1826" s="218"/>
      <c r="D1826" s="218"/>
      <c r="E1826" s="218"/>
      <c r="F1826" s="218"/>
      <c r="G1826" s="218"/>
      <c r="H1826" s="218"/>
      <c r="I1826" s="218"/>
      <c r="J1826" s="218"/>
      <c r="K1826" s="218"/>
      <c r="L1826" s="218"/>
    </row>
    <row r="1827" spans="1:12" s="217" customFormat="1" ht="12" x14ac:dyDescent="0.25">
      <c r="A1827" s="218"/>
      <c r="B1827" s="218"/>
      <c r="C1827" s="218"/>
      <c r="D1827" s="218"/>
      <c r="E1827" s="218"/>
      <c r="F1827" s="218"/>
      <c r="G1827" s="218"/>
      <c r="H1827" s="218"/>
      <c r="I1827" s="218"/>
      <c r="J1827" s="218"/>
      <c r="K1827" s="218"/>
      <c r="L1827" s="218"/>
    </row>
    <row r="1828" spans="1:12" s="217" customFormat="1" ht="12" x14ac:dyDescent="0.25">
      <c r="A1828" s="218"/>
      <c r="B1828" s="218"/>
      <c r="C1828" s="218"/>
      <c r="D1828" s="218"/>
      <c r="E1828" s="218"/>
      <c r="F1828" s="218"/>
      <c r="G1828" s="218"/>
      <c r="H1828" s="218"/>
      <c r="I1828" s="218"/>
      <c r="J1828" s="218"/>
      <c r="K1828" s="218"/>
      <c r="L1828" s="218"/>
    </row>
    <row r="1829" spans="1:12" s="217" customFormat="1" ht="12" x14ac:dyDescent="0.25">
      <c r="A1829" s="218"/>
      <c r="B1829" s="218"/>
      <c r="C1829" s="218"/>
      <c r="D1829" s="218"/>
      <c r="E1829" s="218"/>
      <c r="F1829" s="218"/>
      <c r="G1829" s="218"/>
      <c r="H1829" s="218"/>
      <c r="I1829" s="218"/>
      <c r="J1829" s="218"/>
      <c r="K1829" s="218"/>
      <c r="L1829" s="218"/>
    </row>
    <row r="1830" spans="1:12" s="217" customFormat="1" ht="12" x14ac:dyDescent="0.25">
      <c r="A1830" s="218"/>
      <c r="B1830" s="218"/>
      <c r="C1830" s="218"/>
      <c r="D1830" s="218"/>
      <c r="E1830" s="218"/>
      <c r="F1830" s="218"/>
      <c r="G1830" s="218"/>
      <c r="H1830" s="218"/>
      <c r="I1830" s="218"/>
      <c r="J1830" s="218"/>
      <c r="K1830" s="218"/>
      <c r="L1830" s="218"/>
    </row>
    <row r="1831" spans="1:12" s="217" customFormat="1" ht="12" x14ac:dyDescent="0.25">
      <c r="A1831" s="218"/>
      <c r="B1831" s="218"/>
      <c r="C1831" s="218"/>
      <c r="D1831" s="218"/>
      <c r="E1831" s="218"/>
      <c r="F1831" s="218"/>
      <c r="G1831" s="218"/>
      <c r="H1831" s="218"/>
      <c r="I1831" s="218"/>
      <c r="J1831" s="218"/>
      <c r="K1831" s="218"/>
      <c r="L1831" s="218"/>
    </row>
    <row r="1832" spans="1:12" s="217" customFormat="1" ht="12" x14ac:dyDescent="0.25">
      <c r="A1832" s="218"/>
      <c r="B1832" s="218"/>
      <c r="C1832" s="218"/>
      <c r="D1832" s="218"/>
      <c r="E1832" s="218"/>
      <c r="F1832" s="218"/>
      <c r="G1832" s="218"/>
      <c r="H1832" s="218"/>
      <c r="I1832" s="218"/>
      <c r="J1832" s="218"/>
      <c r="K1832" s="218"/>
      <c r="L1832" s="218"/>
    </row>
    <row r="1833" spans="1:12" s="217" customFormat="1" ht="12" x14ac:dyDescent="0.25">
      <c r="A1833" s="218"/>
      <c r="B1833" s="218"/>
      <c r="C1833" s="218"/>
      <c r="D1833" s="218"/>
      <c r="E1833" s="218"/>
      <c r="F1833" s="218"/>
      <c r="G1833" s="218"/>
      <c r="H1833" s="218"/>
      <c r="I1833" s="218"/>
      <c r="J1833" s="218"/>
      <c r="K1833" s="218"/>
      <c r="L1833" s="218"/>
    </row>
    <row r="1834" spans="1:12" s="217" customFormat="1" ht="12" x14ac:dyDescent="0.25">
      <c r="A1834" s="218"/>
      <c r="B1834" s="218"/>
      <c r="C1834" s="218"/>
      <c r="D1834" s="218"/>
      <c r="E1834" s="218"/>
      <c r="F1834" s="218"/>
      <c r="G1834" s="218"/>
      <c r="H1834" s="218"/>
      <c r="I1834" s="218"/>
      <c r="J1834" s="218"/>
      <c r="K1834" s="218"/>
      <c r="L1834" s="218"/>
    </row>
    <row r="1835" spans="1:12" s="217" customFormat="1" ht="12" x14ac:dyDescent="0.25">
      <c r="A1835" s="218"/>
      <c r="B1835" s="218"/>
      <c r="C1835" s="218"/>
      <c r="D1835" s="218"/>
      <c r="E1835" s="218"/>
      <c r="F1835" s="218"/>
      <c r="G1835" s="218"/>
      <c r="H1835" s="218"/>
      <c r="I1835" s="218"/>
      <c r="J1835" s="218"/>
      <c r="K1835" s="218"/>
      <c r="L1835" s="218"/>
    </row>
    <row r="1836" spans="1:12" s="217" customFormat="1" ht="12" x14ac:dyDescent="0.25">
      <c r="A1836" s="218"/>
      <c r="B1836" s="218"/>
      <c r="C1836" s="218"/>
      <c r="D1836" s="218"/>
      <c r="E1836" s="218"/>
      <c r="F1836" s="218"/>
      <c r="G1836" s="218"/>
      <c r="H1836" s="218"/>
      <c r="I1836" s="218"/>
      <c r="J1836" s="218"/>
      <c r="K1836" s="218"/>
      <c r="L1836" s="218"/>
    </row>
    <row r="1837" spans="1:12" s="217" customFormat="1" ht="12" x14ac:dyDescent="0.25">
      <c r="A1837" s="218"/>
      <c r="B1837" s="218"/>
      <c r="C1837" s="218"/>
      <c r="D1837" s="218"/>
      <c r="E1837" s="218"/>
      <c r="F1837" s="218"/>
      <c r="G1837" s="218"/>
      <c r="H1837" s="218"/>
      <c r="I1837" s="218"/>
      <c r="J1837" s="218"/>
      <c r="K1837" s="218"/>
      <c r="L1837" s="218"/>
    </row>
    <row r="1838" spans="1:12" s="217" customFormat="1" ht="12" x14ac:dyDescent="0.25">
      <c r="A1838" s="218"/>
      <c r="B1838" s="218"/>
      <c r="C1838" s="218"/>
      <c r="D1838" s="218"/>
      <c r="E1838" s="218"/>
      <c r="F1838" s="218"/>
      <c r="G1838" s="218"/>
      <c r="H1838" s="218"/>
      <c r="I1838" s="218"/>
      <c r="J1838" s="218"/>
      <c r="K1838" s="218"/>
      <c r="L1838" s="218"/>
    </row>
    <row r="1839" spans="1:12" s="217" customFormat="1" ht="12" x14ac:dyDescent="0.25">
      <c r="A1839" s="218"/>
      <c r="B1839" s="218"/>
      <c r="C1839" s="218"/>
      <c r="D1839" s="218"/>
      <c r="E1839" s="218"/>
      <c r="F1839" s="218"/>
      <c r="G1839" s="218"/>
      <c r="H1839" s="218"/>
      <c r="I1839" s="218"/>
      <c r="J1839" s="218"/>
      <c r="K1839" s="218"/>
      <c r="L1839" s="218"/>
    </row>
    <row r="1840" spans="1:12" s="217" customFormat="1" ht="12" x14ac:dyDescent="0.25">
      <c r="A1840" s="218"/>
      <c r="B1840" s="218"/>
      <c r="C1840" s="218"/>
      <c r="D1840" s="218"/>
      <c r="E1840" s="218"/>
      <c r="F1840" s="218"/>
      <c r="G1840" s="218"/>
      <c r="H1840" s="218"/>
      <c r="I1840" s="218"/>
      <c r="J1840" s="218"/>
      <c r="K1840" s="218"/>
      <c r="L1840" s="218"/>
    </row>
    <row r="1841" spans="1:12" s="217" customFormat="1" ht="12" x14ac:dyDescent="0.25">
      <c r="A1841" s="218"/>
      <c r="B1841" s="218"/>
      <c r="C1841" s="218"/>
      <c r="D1841" s="218"/>
      <c r="E1841" s="218"/>
      <c r="F1841" s="218"/>
      <c r="G1841" s="218"/>
      <c r="H1841" s="218"/>
      <c r="I1841" s="218"/>
      <c r="J1841" s="218"/>
      <c r="K1841" s="218"/>
      <c r="L1841" s="218"/>
    </row>
    <row r="1842" spans="1:12" s="217" customFormat="1" ht="12" x14ac:dyDescent="0.25">
      <c r="A1842" s="218"/>
      <c r="B1842" s="218"/>
      <c r="C1842" s="218"/>
      <c r="D1842" s="218"/>
      <c r="E1842" s="218"/>
      <c r="F1842" s="218"/>
      <c r="G1842" s="218"/>
      <c r="H1842" s="218"/>
      <c r="I1842" s="218"/>
      <c r="J1842" s="218"/>
      <c r="K1842" s="218"/>
      <c r="L1842" s="218"/>
    </row>
    <row r="1843" spans="1:12" s="217" customFormat="1" ht="12" x14ac:dyDescent="0.25">
      <c r="A1843" s="218"/>
      <c r="B1843" s="218"/>
      <c r="C1843" s="218"/>
      <c r="D1843" s="218"/>
      <c r="E1843" s="218"/>
      <c r="F1843" s="218"/>
      <c r="G1843" s="218"/>
      <c r="H1843" s="218"/>
      <c r="I1843" s="218"/>
      <c r="J1843" s="218"/>
      <c r="K1843" s="218"/>
      <c r="L1843" s="218"/>
    </row>
    <row r="1844" spans="1:12" s="217" customFormat="1" ht="12" x14ac:dyDescent="0.25">
      <c r="A1844" s="218"/>
      <c r="B1844" s="218"/>
      <c r="C1844" s="218"/>
      <c r="D1844" s="218"/>
      <c r="E1844" s="218"/>
      <c r="F1844" s="218"/>
      <c r="G1844" s="218"/>
      <c r="H1844" s="218"/>
      <c r="I1844" s="218"/>
      <c r="J1844" s="218"/>
      <c r="K1844" s="218"/>
      <c r="L1844" s="218"/>
    </row>
    <row r="1845" spans="1:12" s="217" customFormat="1" ht="12" x14ac:dyDescent="0.25">
      <c r="A1845" s="218"/>
      <c r="B1845" s="218"/>
      <c r="C1845" s="218"/>
      <c r="D1845" s="218"/>
      <c r="E1845" s="218"/>
      <c r="F1845" s="218"/>
      <c r="G1845" s="218"/>
      <c r="H1845" s="218"/>
      <c r="I1845" s="218"/>
      <c r="J1845" s="218"/>
      <c r="K1845" s="218"/>
      <c r="L1845" s="218"/>
    </row>
    <row r="1846" spans="1:12" s="217" customFormat="1" ht="12" x14ac:dyDescent="0.25">
      <c r="A1846" s="218"/>
      <c r="B1846" s="218"/>
      <c r="C1846" s="218"/>
      <c r="D1846" s="218"/>
      <c r="E1846" s="218"/>
      <c r="F1846" s="218"/>
      <c r="G1846" s="218"/>
      <c r="H1846" s="218"/>
      <c r="I1846" s="218"/>
      <c r="J1846" s="218"/>
      <c r="K1846" s="218"/>
      <c r="L1846" s="218"/>
    </row>
    <row r="1847" spans="1:12" s="217" customFormat="1" ht="12" x14ac:dyDescent="0.25">
      <c r="A1847" s="218"/>
      <c r="B1847" s="218"/>
      <c r="C1847" s="218"/>
      <c r="D1847" s="218"/>
      <c r="E1847" s="218"/>
      <c r="F1847" s="218"/>
      <c r="G1847" s="218"/>
      <c r="H1847" s="218"/>
      <c r="I1847" s="218"/>
      <c r="J1847" s="218"/>
      <c r="K1847" s="218"/>
      <c r="L1847" s="218"/>
    </row>
    <row r="1848" spans="1:12" s="217" customFormat="1" ht="12" x14ac:dyDescent="0.25">
      <c r="A1848" s="218"/>
      <c r="B1848" s="218"/>
      <c r="C1848" s="218"/>
      <c r="D1848" s="218"/>
      <c r="E1848" s="218"/>
      <c r="F1848" s="218"/>
      <c r="G1848" s="218"/>
      <c r="H1848" s="218"/>
      <c r="I1848" s="218"/>
      <c r="J1848" s="218"/>
      <c r="K1848" s="218"/>
      <c r="L1848" s="218"/>
    </row>
    <row r="1849" spans="1:12" s="217" customFormat="1" ht="12" x14ac:dyDescent="0.25">
      <c r="A1849" s="218"/>
      <c r="B1849" s="218"/>
      <c r="C1849" s="218"/>
      <c r="D1849" s="218"/>
      <c r="E1849" s="218"/>
      <c r="F1849" s="218"/>
      <c r="G1849" s="218"/>
      <c r="H1849" s="218"/>
      <c r="I1849" s="218"/>
      <c r="J1849" s="218"/>
      <c r="K1849" s="218"/>
      <c r="L1849" s="218"/>
    </row>
    <row r="1850" spans="1:12" s="217" customFormat="1" ht="12" x14ac:dyDescent="0.25">
      <c r="A1850" s="218"/>
      <c r="B1850" s="218"/>
      <c r="C1850" s="218"/>
      <c r="D1850" s="218"/>
      <c r="E1850" s="218"/>
      <c r="F1850" s="218"/>
      <c r="G1850" s="218"/>
      <c r="H1850" s="218"/>
      <c r="I1850" s="218"/>
      <c r="J1850" s="218"/>
      <c r="K1850" s="218"/>
      <c r="L1850" s="218"/>
    </row>
    <row r="1851" spans="1:12" s="217" customFormat="1" ht="12" x14ac:dyDescent="0.25">
      <c r="A1851" s="218"/>
      <c r="B1851" s="218"/>
      <c r="C1851" s="218"/>
      <c r="D1851" s="218"/>
      <c r="E1851" s="218"/>
      <c r="F1851" s="218"/>
      <c r="G1851" s="218"/>
      <c r="H1851" s="218"/>
      <c r="I1851" s="218"/>
      <c r="J1851" s="218"/>
      <c r="K1851" s="218"/>
      <c r="L1851" s="218"/>
    </row>
    <row r="1852" spans="1:12" s="217" customFormat="1" ht="12" x14ac:dyDescent="0.25">
      <c r="A1852" s="218"/>
      <c r="B1852" s="218"/>
      <c r="C1852" s="218"/>
      <c r="D1852" s="218"/>
      <c r="E1852" s="218"/>
      <c r="F1852" s="218"/>
      <c r="G1852" s="218"/>
      <c r="H1852" s="218"/>
      <c r="I1852" s="218"/>
      <c r="J1852" s="218"/>
      <c r="K1852" s="218"/>
      <c r="L1852" s="218"/>
    </row>
    <row r="1853" spans="1:12" s="217" customFormat="1" ht="12" x14ac:dyDescent="0.25">
      <c r="A1853" s="218"/>
      <c r="B1853" s="218"/>
      <c r="C1853" s="218"/>
      <c r="D1853" s="218"/>
      <c r="E1853" s="218"/>
      <c r="F1853" s="218"/>
      <c r="G1853" s="218"/>
      <c r="H1853" s="218"/>
      <c r="I1853" s="218"/>
      <c r="J1853" s="218"/>
      <c r="K1853" s="218"/>
      <c r="L1853" s="218"/>
    </row>
    <row r="1854" spans="1:12" s="217" customFormat="1" ht="12" x14ac:dyDescent="0.25">
      <c r="A1854" s="218"/>
      <c r="B1854" s="218"/>
      <c r="C1854" s="218"/>
      <c r="D1854" s="218"/>
      <c r="E1854" s="218"/>
      <c r="F1854" s="218"/>
      <c r="G1854" s="218"/>
      <c r="H1854" s="218"/>
      <c r="I1854" s="218"/>
      <c r="J1854" s="218"/>
      <c r="K1854" s="218"/>
      <c r="L1854" s="218"/>
    </row>
    <row r="1855" spans="1:12" s="217" customFormat="1" ht="12" x14ac:dyDescent="0.25">
      <c r="A1855" s="218"/>
      <c r="B1855" s="218"/>
      <c r="C1855" s="218"/>
      <c r="D1855" s="218"/>
      <c r="E1855" s="218"/>
      <c r="F1855" s="218"/>
      <c r="G1855" s="218"/>
      <c r="H1855" s="218"/>
      <c r="I1855" s="218"/>
      <c r="J1855" s="218"/>
      <c r="K1855" s="218"/>
      <c r="L1855" s="218"/>
    </row>
    <row r="1856" spans="1:12" s="217" customFormat="1" ht="12" x14ac:dyDescent="0.25">
      <c r="A1856" s="218"/>
      <c r="B1856" s="218"/>
      <c r="C1856" s="218"/>
      <c r="D1856" s="218"/>
      <c r="E1856" s="218"/>
      <c r="F1856" s="218"/>
      <c r="G1856" s="218"/>
      <c r="H1856" s="218"/>
      <c r="I1856" s="218"/>
      <c r="J1856" s="218"/>
      <c r="K1856" s="218"/>
      <c r="L1856" s="218"/>
    </row>
    <row r="1857" spans="1:12" s="217" customFormat="1" ht="12" x14ac:dyDescent="0.25">
      <c r="A1857" s="218"/>
      <c r="B1857" s="218"/>
      <c r="C1857" s="218"/>
      <c r="D1857" s="218"/>
      <c r="E1857" s="218"/>
      <c r="F1857" s="218"/>
      <c r="G1857" s="218"/>
      <c r="H1857" s="218"/>
      <c r="I1857" s="218"/>
      <c r="J1857" s="218"/>
      <c r="K1857" s="218"/>
      <c r="L1857" s="218"/>
    </row>
    <row r="1858" spans="1:12" s="217" customFormat="1" ht="12" x14ac:dyDescent="0.25">
      <c r="A1858" s="218"/>
      <c r="B1858" s="218"/>
      <c r="C1858" s="218"/>
      <c r="D1858" s="218"/>
      <c r="E1858" s="218"/>
      <c r="F1858" s="218"/>
      <c r="G1858" s="218"/>
      <c r="H1858" s="218"/>
      <c r="I1858" s="218"/>
      <c r="J1858" s="218"/>
      <c r="K1858" s="218"/>
      <c r="L1858" s="218"/>
    </row>
    <row r="1859" spans="1:12" s="217" customFormat="1" ht="12" x14ac:dyDescent="0.25">
      <c r="A1859" s="218"/>
      <c r="B1859" s="218"/>
      <c r="C1859" s="218"/>
      <c r="D1859" s="218"/>
      <c r="E1859" s="218"/>
      <c r="F1859" s="218"/>
      <c r="G1859" s="218"/>
      <c r="H1859" s="218"/>
      <c r="I1859" s="218"/>
      <c r="J1859" s="218"/>
      <c r="K1859" s="218"/>
      <c r="L1859" s="218"/>
    </row>
    <row r="1860" spans="1:12" s="217" customFormat="1" ht="12" x14ac:dyDescent="0.25">
      <c r="A1860" s="218"/>
      <c r="B1860" s="218"/>
      <c r="C1860" s="218"/>
      <c r="D1860" s="218"/>
      <c r="E1860" s="218"/>
      <c r="F1860" s="218"/>
      <c r="G1860" s="218"/>
      <c r="H1860" s="218"/>
      <c r="I1860" s="218"/>
      <c r="J1860" s="218"/>
      <c r="K1860" s="218"/>
      <c r="L1860" s="218"/>
    </row>
    <row r="1861" spans="1:12" s="217" customFormat="1" ht="12" x14ac:dyDescent="0.25">
      <c r="A1861" s="218"/>
      <c r="B1861" s="218"/>
      <c r="C1861" s="218"/>
      <c r="D1861" s="218"/>
      <c r="E1861" s="218"/>
      <c r="F1861" s="218"/>
      <c r="G1861" s="218"/>
      <c r="H1861" s="218"/>
      <c r="I1861" s="218"/>
      <c r="J1861" s="218"/>
      <c r="K1861" s="218"/>
      <c r="L1861" s="218"/>
    </row>
    <row r="1862" spans="1:12" s="217" customFormat="1" ht="12" x14ac:dyDescent="0.25">
      <c r="A1862" s="218"/>
      <c r="B1862" s="218"/>
      <c r="C1862" s="218"/>
      <c r="D1862" s="218"/>
      <c r="E1862" s="218"/>
      <c r="F1862" s="218"/>
      <c r="G1862" s="218"/>
      <c r="H1862" s="218"/>
      <c r="I1862" s="218"/>
      <c r="J1862" s="218"/>
      <c r="K1862" s="218"/>
      <c r="L1862" s="218"/>
    </row>
    <row r="1863" spans="1:12" s="217" customFormat="1" ht="12" x14ac:dyDescent="0.25">
      <c r="A1863" s="218"/>
      <c r="B1863" s="218"/>
      <c r="C1863" s="218"/>
      <c r="D1863" s="218"/>
      <c r="E1863" s="218"/>
      <c r="F1863" s="218"/>
      <c r="G1863" s="218"/>
      <c r="H1863" s="218"/>
      <c r="I1863" s="218"/>
      <c r="J1863" s="218"/>
      <c r="K1863" s="218"/>
      <c r="L1863" s="218"/>
    </row>
    <row r="1864" spans="1:12" s="217" customFormat="1" ht="12" x14ac:dyDescent="0.25">
      <c r="A1864" s="218"/>
      <c r="B1864" s="218"/>
      <c r="C1864" s="218"/>
      <c r="D1864" s="218"/>
      <c r="E1864" s="218"/>
      <c r="F1864" s="218"/>
      <c r="G1864" s="218"/>
      <c r="H1864" s="218"/>
      <c r="I1864" s="218"/>
      <c r="J1864" s="218"/>
      <c r="K1864" s="218"/>
      <c r="L1864" s="218"/>
    </row>
    <row r="1865" spans="1:12" s="217" customFormat="1" ht="12" x14ac:dyDescent="0.25">
      <c r="A1865" s="218"/>
      <c r="B1865" s="218"/>
      <c r="C1865" s="218"/>
      <c r="D1865" s="218"/>
      <c r="E1865" s="218"/>
      <c r="F1865" s="218"/>
      <c r="G1865" s="218"/>
      <c r="H1865" s="218"/>
      <c r="I1865" s="218"/>
      <c r="J1865" s="218"/>
      <c r="K1865" s="218"/>
      <c r="L1865" s="218"/>
    </row>
    <row r="1866" spans="1:12" s="217" customFormat="1" ht="12" x14ac:dyDescent="0.25">
      <c r="A1866" s="218"/>
      <c r="B1866" s="218"/>
      <c r="C1866" s="218"/>
      <c r="D1866" s="218"/>
      <c r="E1866" s="218"/>
      <c r="F1866" s="218"/>
      <c r="G1866" s="218"/>
      <c r="H1866" s="218"/>
      <c r="I1866" s="218"/>
      <c r="J1866" s="218"/>
      <c r="K1866" s="218"/>
      <c r="L1866" s="218"/>
    </row>
    <row r="1867" spans="1:12" s="217" customFormat="1" ht="12" x14ac:dyDescent="0.25">
      <c r="A1867" s="218"/>
      <c r="B1867" s="218"/>
      <c r="C1867" s="218"/>
      <c r="D1867" s="218"/>
      <c r="E1867" s="218"/>
      <c r="F1867" s="218"/>
      <c r="G1867" s="218"/>
      <c r="H1867" s="218"/>
      <c r="I1867" s="218"/>
      <c r="J1867" s="218"/>
      <c r="K1867" s="218"/>
      <c r="L1867" s="218"/>
    </row>
    <row r="1868" spans="1:12" s="217" customFormat="1" ht="12" x14ac:dyDescent="0.25">
      <c r="A1868" s="218"/>
      <c r="B1868" s="218"/>
      <c r="C1868" s="218"/>
      <c r="D1868" s="218"/>
      <c r="E1868" s="218"/>
      <c r="F1868" s="218"/>
      <c r="G1868" s="218"/>
      <c r="H1868" s="218"/>
      <c r="I1868" s="218"/>
      <c r="J1868" s="218"/>
      <c r="K1868" s="218"/>
      <c r="L1868" s="218"/>
    </row>
    <row r="1869" spans="1:12" s="217" customFormat="1" ht="12" x14ac:dyDescent="0.25">
      <c r="A1869" s="218"/>
      <c r="B1869" s="218"/>
      <c r="C1869" s="218"/>
      <c r="D1869" s="218"/>
      <c r="E1869" s="218"/>
      <c r="F1869" s="218"/>
      <c r="G1869" s="218"/>
      <c r="H1869" s="218"/>
      <c r="I1869" s="218"/>
      <c r="J1869" s="218"/>
      <c r="K1869" s="218"/>
      <c r="L1869" s="218"/>
    </row>
    <row r="1870" spans="1:12" s="217" customFormat="1" ht="12" x14ac:dyDescent="0.25">
      <c r="A1870" s="218"/>
      <c r="B1870" s="218"/>
      <c r="C1870" s="218"/>
      <c r="D1870" s="218"/>
      <c r="E1870" s="218"/>
      <c r="F1870" s="218"/>
      <c r="G1870" s="218"/>
      <c r="H1870" s="218"/>
      <c r="I1870" s="218"/>
      <c r="J1870" s="218"/>
      <c r="K1870" s="218"/>
      <c r="L1870" s="218"/>
    </row>
    <row r="1871" spans="1:12" s="217" customFormat="1" ht="12" x14ac:dyDescent="0.25">
      <c r="A1871" s="218"/>
      <c r="B1871" s="218"/>
      <c r="C1871" s="218"/>
      <c r="D1871" s="218"/>
      <c r="E1871" s="218"/>
      <c r="F1871" s="218"/>
      <c r="G1871" s="218"/>
      <c r="H1871" s="218"/>
      <c r="I1871" s="218"/>
      <c r="J1871" s="218"/>
      <c r="K1871" s="218"/>
      <c r="L1871" s="218"/>
    </row>
    <row r="1872" spans="1:12" s="217" customFormat="1" ht="12" x14ac:dyDescent="0.25">
      <c r="A1872" s="218"/>
      <c r="B1872" s="218"/>
      <c r="C1872" s="218"/>
      <c r="D1872" s="218"/>
      <c r="E1872" s="218"/>
      <c r="F1872" s="218"/>
      <c r="G1872" s="218"/>
      <c r="H1872" s="218"/>
      <c r="I1872" s="218"/>
      <c r="J1872" s="218"/>
      <c r="K1872" s="218"/>
      <c r="L1872" s="218"/>
    </row>
    <row r="1873" spans="1:12" s="217" customFormat="1" ht="12" x14ac:dyDescent="0.25">
      <c r="A1873" s="218"/>
      <c r="B1873" s="218"/>
      <c r="C1873" s="218"/>
      <c r="D1873" s="218"/>
      <c r="E1873" s="218"/>
      <c r="F1873" s="218"/>
      <c r="G1873" s="218"/>
      <c r="H1873" s="218"/>
      <c r="I1873" s="218"/>
      <c r="J1873" s="218"/>
      <c r="K1873" s="218"/>
      <c r="L1873" s="218"/>
    </row>
    <row r="1874" spans="1:12" s="217" customFormat="1" ht="12" x14ac:dyDescent="0.25">
      <c r="A1874" s="218"/>
      <c r="B1874" s="218"/>
      <c r="C1874" s="218"/>
      <c r="D1874" s="218"/>
      <c r="E1874" s="218"/>
      <c r="F1874" s="218"/>
      <c r="G1874" s="218"/>
      <c r="H1874" s="218"/>
      <c r="I1874" s="218"/>
      <c r="J1874" s="218"/>
      <c r="K1874" s="218"/>
      <c r="L1874" s="218"/>
    </row>
    <row r="1875" spans="1:12" s="217" customFormat="1" ht="12" x14ac:dyDescent="0.25">
      <c r="A1875" s="218"/>
      <c r="B1875" s="218"/>
      <c r="C1875" s="218"/>
      <c r="D1875" s="218"/>
      <c r="E1875" s="218"/>
      <c r="F1875" s="218"/>
      <c r="G1875" s="218"/>
      <c r="H1875" s="218"/>
      <c r="I1875" s="218"/>
      <c r="J1875" s="218"/>
      <c r="K1875" s="218"/>
      <c r="L1875" s="218"/>
    </row>
    <row r="1876" spans="1:12" s="217" customFormat="1" ht="12" x14ac:dyDescent="0.25">
      <c r="A1876" s="218"/>
      <c r="B1876" s="218"/>
      <c r="C1876" s="218"/>
      <c r="D1876" s="218"/>
      <c r="E1876" s="218"/>
      <c r="F1876" s="218"/>
      <c r="G1876" s="218"/>
      <c r="H1876" s="218"/>
      <c r="I1876" s="218"/>
      <c r="J1876" s="218"/>
      <c r="K1876" s="218"/>
      <c r="L1876" s="218"/>
    </row>
    <row r="1877" spans="1:12" s="217" customFormat="1" ht="12" x14ac:dyDescent="0.25">
      <c r="A1877" s="218"/>
      <c r="B1877" s="218"/>
      <c r="C1877" s="218"/>
      <c r="D1877" s="218"/>
      <c r="E1877" s="218"/>
      <c r="F1877" s="218"/>
      <c r="G1877" s="218"/>
      <c r="H1877" s="218"/>
      <c r="I1877" s="218"/>
      <c r="J1877" s="218"/>
      <c r="K1877" s="218"/>
      <c r="L1877" s="218"/>
    </row>
    <row r="1878" spans="1:12" s="217" customFormat="1" ht="12" x14ac:dyDescent="0.25">
      <c r="A1878" s="218"/>
      <c r="B1878" s="218"/>
      <c r="C1878" s="218"/>
      <c r="D1878" s="218"/>
      <c r="E1878" s="218"/>
      <c r="F1878" s="218"/>
      <c r="G1878" s="218"/>
      <c r="H1878" s="218"/>
      <c r="I1878" s="218"/>
      <c r="J1878" s="218"/>
      <c r="K1878" s="218"/>
      <c r="L1878" s="218"/>
    </row>
    <row r="1879" spans="1:12" s="217" customFormat="1" ht="12" x14ac:dyDescent="0.25">
      <c r="A1879" s="218"/>
      <c r="B1879" s="218"/>
      <c r="C1879" s="218"/>
      <c r="D1879" s="218"/>
      <c r="E1879" s="218"/>
      <c r="F1879" s="218"/>
      <c r="G1879" s="218"/>
      <c r="H1879" s="218"/>
      <c r="I1879" s="218"/>
      <c r="J1879" s="218"/>
      <c r="K1879" s="218"/>
      <c r="L1879" s="218"/>
    </row>
    <row r="1880" spans="1:12" s="217" customFormat="1" ht="12" x14ac:dyDescent="0.25">
      <c r="A1880" s="218"/>
      <c r="B1880" s="218"/>
      <c r="C1880" s="218"/>
      <c r="D1880" s="218"/>
      <c r="E1880" s="218"/>
      <c r="F1880" s="218"/>
      <c r="G1880" s="218"/>
      <c r="H1880" s="218"/>
      <c r="I1880" s="218"/>
      <c r="J1880" s="218"/>
      <c r="K1880" s="218"/>
      <c r="L1880" s="218"/>
    </row>
    <row r="1881" spans="1:12" s="217" customFormat="1" ht="12" x14ac:dyDescent="0.25">
      <c r="A1881" s="218"/>
      <c r="B1881" s="218"/>
      <c r="C1881" s="218"/>
      <c r="D1881" s="218"/>
      <c r="E1881" s="218"/>
      <c r="F1881" s="218"/>
      <c r="G1881" s="218"/>
      <c r="H1881" s="218"/>
      <c r="I1881" s="218"/>
      <c r="J1881" s="218"/>
      <c r="K1881" s="218"/>
      <c r="L1881" s="218"/>
    </row>
    <row r="1882" spans="1:12" s="217" customFormat="1" ht="12" x14ac:dyDescent="0.25">
      <c r="A1882" s="218"/>
      <c r="B1882" s="218"/>
      <c r="C1882" s="218"/>
      <c r="D1882" s="218"/>
      <c r="E1882" s="218"/>
      <c r="F1882" s="218"/>
      <c r="G1882" s="218"/>
      <c r="H1882" s="218"/>
      <c r="I1882" s="218"/>
      <c r="J1882" s="218"/>
      <c r="K1882" s="218"/>
      <c r="L1882" s="218"/>
    </row>
    <row r="1883" spans="1:12" s="217" customFormat="1" ht="12" x14ac:dyDescent="0.25">
      <c r="A1883" s="218"/>
      <c r="B1883" s="218"/>
      <c r="C1883" s="218"/>
      <c r="D1883" s="218"/>
      <c r="E1883" s="218"/>
      <c r="F1883" s="218"/>
      <c r="G1883" s="218"/>
      <c r="H1883" s="218"/>
      <c r="I1883" s="218"/>
      <c r="J1883" s="218"/>
      <c r="K1883" s="218"/>
      <c r="L1883" s="218"/>
    </row>
    <row r="1884" spans="1:12" s="217" customFormat="1" ht="12" x14ac:dyDescent="0.25">
      <c r="A1884" s="218"/>
      <c r="B1884" s="218"/>
      <c r="C1884" s="218"/>
      <c r="D1884" s="218"/>
      <c r="E1884" s="218"/>
      <c r="F1884" s="218"/>
      <c r="G1884" s="218"/>
      <c r="H1884" s="218"/>
      <c r="I1884" s="218"/>
      <c r="J1884" s="218"/>
      <c r="K1884" s="218"/>
      <c r="L1884" s="218"/>
    </row>
    <row r="1885" spans="1:12" s="217" customFormat="1" ht="12" x14ac:dyDescent="0.25">
      <c r="A1885" s="218"/>
      <c r="B1885" s="218"/>
      <c r="C1885" s="218"/>
      <c r="D1885" s="218"/>
      <c r="E1885" s="218"/>
      <c r="F1885" s="218"/>
      <c r="G1885" s="218"/>
      <c r="H1885" s="218"/>
      <c r="I1885" s="218"/>
      <c r="J1885" s="218"/>
      <c r="K1885" s="218"/>
      <c r="L1885" s="218"/>
    </row>
    <row r="1886" spans="1:12" s="217" customFormat="1" ht="12" x14ac:dyDescent="0.25">
      <c r="A1886" s="218"/>
      <c r="B1886" s="218"/>
      <c r="C1886" s="218"/>
      <c r="D1886" s="218"/>
      <c r="E1886" s="218"/>
      <c r="F1886" s="218"/>
      <c r="G1886" s="218"/>
      <c r="H1886" s="218"/>
      <c r="I1886" s="218"/>
      <c r="J1886" s="218"/>
      <c r="K1886" s="218"/>
      <c r="L1886" s="218"/>
    </row>
    <row r="1887" spans="1:12" s="217" customFormat="1" ht="12" x14ac:dyDescent="0.25">
      <c r="A1887" s="218"/>
      <c r="B1887" s="218"/>
      <c r="C1887" s="218"/>
      <c r="D1887" s="218"/>
      <c r="E1887" s="218"/>
      <c r="F1887" s="218"/>
      <c r="G1887" s="218"/>
      <c r="H1887" s="218"/>
      <c r="I1887" s="218"/>
      <c r="J1887" s="218"/>
      <c r="K1887" s="218"/>
      <c r="L1887" s="218"/>
    </row>
    <row r="1888" spans="1:12" s="217" customFormat="1" ht="12" x14ac:dyDescent="0.25">
      <c r="A1888" s="218"/>
      <c r="B1888" s="218"/>
      <c r="C1888" s="218"/>
      <c r="D1888" s="218"/>
      <c r="E1888" s="218"/>
      <c r="F1888" s="218"/>
      <c r="G1888" s="218"/>
      <c r="H1888" s="218"/>
      <c r="I1888" s="218"/>
      <c r="J1888" s="218"/>
      <c r="K1888" s="218"/>
      <c r="L1888" s="218"/>
    </row>
    <row r="1889" spans="1:12" s="217" customFormat="1" ht="12" x14ac:dyDescent="0.25">
      <c r="A1889" s="218"/>
      <c r="B1889" s="218"/>
      <c r="C1889" s="218"/>
      <c r="D1889" s="218"/>
      <c r="E1889" s="218"/>
      <c r="F1889" s="218"/>
      <c r="G1889" s="218"/>
      <c r="H1889" s="218"/>
      <c r="I1889" s="218"/>
      <c r="J1889" s="218"/>
      <c r="K1889" s="218"/>
      <c r="L1889" s="218"/>
    </row>
    <row r="1890" spans="1:12" s="217" customFormat="1" ht="12" x14ac:dyDescent="0.25">
      <c r="A1890" s="218"/>
      <c r="B1890" s="218"/>
      <c r="C1890" s="218"/>
      <c r="D1890" s="218"/>
      <c r="E1890" s="218"/>
      <c r="F1890" s="218"/>
      <c r="G1890" s="218"/>
      <c r="H1890" s="218"/>
      <c r="I1890" s="218"/>
      <c r="J1890" s="218"/>
      <c r="K1890" s="218"/>
      <c r="L1890" s="218"/>
    </row>
    <row r="1891" spans="1:12" s="217" customFormat="1" ht="12" x14ac:dyDescent="0.25">
      <c r="A1891" s="218"/>
      <c r="B1891" s="218"/>
      <c r="C1891" s="218"/>
      <c r="D1891" s="218"/>
      <c r="E1891" s="218"/>
      <c r="F1891" s="218"/>
      <c r="G1891" s="218"/>
      <c r="H1891" s="218"/>
      <c r="I1891" s="218"/>
      <c r="J1891" s="218"/>
      <c r="K1891" s="218"/>
      <c r="L1891" s="218"/>
    </row>
    <row r="1892" spans="1:12" s="217" customFormat="1" ht="12" x14ac:dyDescent="0.25">
      <c r="A1892" s="218"/>
      <c r="B1892" s="218"/>
      <c r="C1892" s="218"/>
      <c r="D1892" s="218"/>
      <c r="E1892" s="218"/>
      <c r="F1892" s="218"/>
      <c r="G1892" s="218"/>
      <c r="H1892" s="218"/>
      <c r="I1892" s="218"/>
      <c r="J1892" s="218"/>
      <c r="K1892" s="218"/>
      <c r="L1892" s="218"/>
    </row>
    <row r="1893" spans="1:12" s="217" customFormat="1" ht="12" x14ac:dyDescent="0.25">
      <c r="A1893" s="218"/>
      <c r="B1893" s="218"/>
      <c r="C1893" s="218"/>
      <c r="D1893" s="218"/>
      <c r="E1893" s="218"/>
      <c r="F1893" s="218"/>
      <c r="G1893" s="218"/>
      <c r="H1893" s="218"/>
      <c r="I1893" s="218"/>
      <c r="J1893" s="218"/>
      <c r="K1893" s="218"/>
      <c r="L1893" s="218"/>
    </row>
    <row r="1894" spans="1:12" s="217" customFormat="1" ht="12" x14ac:dyDescent="0.25">
      <c r="A1894" s="218"/>
      <c r="B1894" s="218"/>
      <c r="C1894" s="218"/>
      <c r="D1894" s="218"/>
      <c r="E1894" s="218"/>
      <c r="F1894" s="218"/>
      <c r="G1894" s="218"/>
      <c r="H1894" s="218"/>
      <c r="I1894" s="218"/>
      <c r="J1894" s="218"/>
      <c r="K1894" s="218"/>
      <c r="L1894" s="218"/>
    </row>
    <row r="1895" spans="1:12" s="217" customFormat="1" ht="12" x14ac:dyDescent="0.25">
      <c r="A1895" s="218"/>
      <c r="B1895" s="218"/>
      <c r="C1895" s="218"/>
      <c r="D1895" s="218"/>
      <c r="E1895" s="218"/>
      <c r="F1895" s="218"/>
      <c r="G1895" s="218"/>
      <c r="H1895" s="218"/>
      <c r="I1895" s="218"/>
      <c r="J1895" s="218"/>
      <c r="K1895" s="218"/>
      <c r="L1895" s="218"/>
    </row>
    <row r="1896" spans="1:12" s="217" customFormat="1" ht="12" x14ac:dyDescent="0.25">
      <c r="A1896" s="218"/>
      <c r="B1896" s="218"/>
      <c r="C1896" s="218"/>
      <c r="D1896" s="218"/>
      <c r="E1896" s="218"/>
      <c r="F1896" s="218"/>
      <c r="G1896" s="218"/>
      <c r="H1896" s="218"/>
      <c r="I1896" s="218"/>
      <c r="J1896" s="218"/>
      <c r="K1896" s="218"/>
      <c r="L1896" s="218"/>
    </row>
    <row r="1897" spans="1:12" s="217" customFormat="1" ht="12" x14ac:dyDescent="0.25">
      <c r="A1897" s="218"/>
      <c r="B1897" s="218"/>
      <c r="C1897" s="218"/>
      <c r="D1897" s="218"/>
      <c r="E1897" s="218"/>
      <c r="F1897" s="218"/>
      <c r="G1897" s="218"/>
      <c r="H1897" s="218"/>
      <c r="I1897" s="218"/>
      <c r="J1897" s="218"/>
      <c r="K1897" s="218"/>
      <c r="L1897" s="218"/>
    </row>
    <row r="1898" spans="1:12" s="217" customFormat="1" ht="12" x14ac:dyDescent="0.25">
      <c r="A1898" s="218"/>
      <c r="B1898" s="218"/>
      <c r="C1898" s="218"/>
      <c r="D1898" s="218"/>
      <c r="E1898" s="218"/>
      <c r="F1898" s="218"/>
      <c r="G1898" s="218"/>
      <c r="H1898" s="218"/>
      <c r="I1898" s="218"/>
      <c r="J1898" s="218"/>
      <c r="K1898" s="218"/>
      <c r="L1898" s="218"/>
    </row>
    <row r="1899" spans="1:12" s="217" customFormat="1" ht="12" x14ac:dyDescent="0.25">
      <c r="A1899" s="218"/>
      <c r="B1899" s="218"/>
      <c r="C1899" s="218"/>
      <c r="D1899" s="218"/>
      <c r="E1899" s="218"/>
      <c r="F1899" s="218"/>
      <c r="G1899" s="218"/>
      <c r="H1899" s="218"/>
      <c r="I1899" s="218"/>
      <c r="J1899" s="218"/>
      <c r="K1899" s="218"/>
      <c r="L1899" s="218"/>
    </row>
    <row r="1900" spans="1:12" s="217" customFormat="1" ht="12" x14ac:dyDescent="0.25">
      <c r="A1900" s="218"/>
      <c r="B1900" s="218"/>
      <c r="C1900" s="218"/>
      <c r="D1900" s="218"/>
      <c r="E1900" s="218"/>
      <c r="F1900" s="218"/>
      <c r="G1900" s="218"/>
      <c r="H1900" s="218"/>
      <c r="I1900" s="218"/>
      <c r="J1900" s="218"/>
      <c r="K1900" s="218"/>
      <c r="L1900" s="218"/>
    </row>
    <row r="1901" spans="1:12" s="217" customFormat="1" ht="12" x14ac:dyDescent="0.25">
      <c r="A1901" s="218"/>
      <c r="B1901" s="218"/>
      <c r="C1901" s="218"/>
      <c r="D1901" s="218"/>
      <c r="E1901" s="218"/>
      <c r="F1901" s="218"/>
      <c r="G1901" s="218"/>
      <c r="H1901" s="218"/>
      <c r="I1901" s="218"/>
      <c r="J1901" s="218"/>
      <c r="K1901" s="218"/>
      <c r="L1901" s="218"/>
    </row>
    <row r="1902" spans="1:12" s="217" customFormat="1" ht="12" x14ac:dyDescent="0.25">
      <c r="A1902" s="218"/>
      <c r="B1902" s="218"/>
      <c r="C1902" s="218"/>
      <c r="D1902" s="218"/>
      <c r="E1902" s="218"/>
      <c r="F1902" s="218"/>
      <c r="G1902" s="218"/>
      <c r="H1902" s="218"/>
      <c r="I1902" s="218"/>
      <c r="J1902" s="218"/>
      <c r="K1902" s="218"/>
      <c r="L1902" s="218"/>
    </row>
    <row r="1903" spans="1:12" s="217" customFormat="1" ht="12" x14ac:dyDescent="0.25">
      <c r="A1903" s="218"/>
      <c r="B1903" s="218"/>
      <c r="C1903" s="218"/>
      <c r="D1903" s="218"/>
      <c r="E1903" s="218"/>
      <c r="F1903" s="218"/>
      <c r="G1903" s="218"/>
      <c r="H1903" s="218"/>
      <c r="I1903" s="218"/>
      <c r="J1903" s="218"/>
      <c r="K1903" s="218"/>
      <c r="L1903" s="218"/>
    </row>
    <row r="1904" spans="1:12" s="217" customFormat="1" ht="12" x14ac:dyDescent="0.25">
      <c r="A1904" s="218"/>
      <c r="B1904" s="218"/>
      <c r="C1904" s="218"/>
      <c r="D1904" s="218"/>
      <c r="E1904" s="218"/>
      <c r="F1904" s="218"/>
      <c r="G1904" s="218"/>
      <c r="H1904" s="218"/>
      <c r="I1904" s="218"/>
      <c r="J1904" s="218"/>
      <c r="K1904" s="218"/>
      <c r="L1904" s="218"/>
    </row>
    <row r="1905" spans="1:12" s="217" customFormat="1" ht="12" x14ac:dyDescent="0.25">
      <c r="A1905" s="218"/>
      <c r="B1905" s="218"/>
      <c r="C1905" s="218"/>
      <c r="D1905" s="218"/>
      <c r="E1905" s="218"/>
      <c r="F1905" s="218"/>
      <c r="G1905" s="218"/>
      <c r="H1905" s="218"/>
      <c r="I1905" s="218"/>
      <c r="J1905" s="218"/>
      <c r="K1905" s="218"/>
      <c r="L1905" s="218"/>
    </row>
    <row r="1906" spans="1:12" s="217" customFormat="1" ht="12" x14ac:dyDescent="0.25">
      <c r="A1906" s="218"/>
      <c r="B1906" s="218"/>
      <c r="C1906" s="218"/>
      <c r="D1906" s="218"/>
      <c r="E1906" s="218"/>
      <c r="F1906" s="218"/>
      <c r="G1906" s="218"/>
      <c r="H1906" s="218"/>
      <c r="I1906" s="218"/>
      <c r="J1906" s="218"/>
      <c r="K1906" s="218"/>
      <c r="L1906" s="218"/>
    </row>
    <row r="1907" spans="1:12" s="217" customFormat="1" ht="12" x14ac:dyDescent="0.25">
      <c r="A1907" s="218"/>
      <c r="B1907" s="218"/>
      <c r="C1907" s="218"/>
      <c r="D1907" s="218"/>
      <c r="E1907" s="218"/>
      <c r="F1907" s="218"/>
      <c r="G1907" s="218"/>
      <c r="H1907" s="218"/>
      <c r="I1907" s="218"/>
      <c r="J1907" s="218"/>
      <c r="K1907" s="218"/>
      <c r="L1907" s="218"/>
    </row>
    <row r="1908" spans="1:12" s="217" customFormat="1" ht="12" x14ac:dyDescent="0.25">
      <c r="A1908" s="218"/>
      <c r="B1908" s="218"/>
      <c r="C1908" s="218"/>
      <c r="D1908" s="218"/>
      <c r="E1908" s="218"/>
      <c r="F1908" s="218"/>
      <c r="G1908" s="218"/>
      <c r="H1908" s="218"/>
      <c r="I1908" s="218"/>
      <c r="J1908" s="218"/>
      <c r="K1908" s="218"/>
      <c r="L1908" s="218"/>
    </row>
    <row r="1909" spans="1:12" s="217" customFormat="1" ht="12" x14ac:dyDescent="0.25">
      <c r="A1909" s="218"/>
      <c r="B1909" s="218"/>
      <c r="C1909" s="218"/>
      <c r="D1909" s="218"/>
      <c r="E1909" s="218"/>
      <c r="F1909" s="218"/>
      <c r="G1909" s="218"/>
      <c r="H1909" s="218"/>
      <c r="I1909" s="218"/>
      <c r="J1909" s="218"/>
      <c r="K1909" s="218"/>
      <c r="L1909" s="218"/>
    </row>
    <row r="1910" spans="1:12" s="217" customFormat="1" ht="12" x14ac:dyDescent="0.25">
      <c r="A1910" s="218"/>
      <c r="B1910" s="218"/>
      <c r="C1910" s="218"/>
      <c r="D1910" s="218"/>
      <c r="E1910" s="218"/>
      <c r="F1910" s="218"/>
      <c r="G1910" s="218"/>
      <c r="H1910" s="218"/>
      <c r="I1910" s="218"/>
      <c r="J1910" s="218"/>
      <c r="K1910" s="218"/>
      <c r="L1910" s="218"/>
    </row>
    <row r="1911" spans="1:12" s="217" customFormat="1" ht="12" x14ac:dyDescent="0.25">
      <c r="A1911" s="218"/>
      <c r="B1911" s="218"/>
      <c r="C1911" s="218"/>
      <c r="D1911" s="218"/>
      <c r="E1911" s="218"/>
      <c r="F1911" s="218"/>
      <c r="G1911" s="218"/>
      <c r="H1911" s="218"/>
      <c r="I1911" s="218"/>
      <c r="J1911" s="218"/>
      <c r="K1911" s="218"/>
      <c r="L1911" s="218"/>
    </row>
    <row r="1912" spans="1:12" s="217" customFormat="1" ht="12" x14ac:dyDescent="0.25">
      <c r="A1912" s="218"/>
      <c r="B1912" s="218"/>
      <c r="C1912" s="218"/>
      <c r="D1912" s="218"/>
      <c r="E1912" s="218"/>
      <c r="F1912" s="218"/>
      <c r="G1912" s="218"/>
      <c r="H1912" s="218"/>
      <c r="I1912" s="218"/>
      <c r="J1912" s="218"/>
      <c r="K1912" s="218"/>
      <c r="L1912" s="218"/>
    </row>
    <row r="1913" spans="1:12" s="217" customFormat="1" ht="12" x14ac:dyDescent="0.25">
      <c r="A1913" s="218"/>
      <c r="B1913" s="218"/>
      <c r="C1913" s="218"/>
      <c r="D1913" s="218"/>
      <c r="E1913" s="218"/>
      <c r="F1913" s="218"/>
      <c r="G1913" s="218"/>
      <c r="H1913" s="218"/>
      <c r="I1913" s="218"/>
      <c r="J1913" s="218"/>
      <c r="K1913" s="218"/>
      <c r="L1913" s="218"/>
    </row>
    <row r="1914" spans="1:12" s="217" customFormat="1" ht="12" x14ac:dyDescent="0.25">
      <c r="A1914" s="218"/>
      <c r="B1914" s="218"/>
      <c r="C1914" s="218"/>
      <c r="D1914" s="218"/>
      <c r="E1914" s="218"/>
      <c r="F1914" s="218"/>
      <c r="G1914" s="218"/>
      <c r="H1914" s="218"/>
      <c r="I1914" s="218"/>
      <c r="J1914" s="218"/>
      <c r="K1914" s="218"/>
      <c r="L1914" s="218"/>
    </row>
    <row r="1915" spans="1:12" s="217" customFormat="1" ht="12" x14ac:dyDescent="0.25">
      <c r="A1915" s="218"/>
      <c r="B1915" s="218"/>
      <c r="C1915" s="218"/>
      <c r="D1915" s="218"/>
      <c r="E1915" s="218"/>
      <c r="F1915" s="218"/>
      <c r="G1915" s="218"/>
      <c r="H1915" s="218"/>
      <c r="I1915" s="218"/>
      <c r="J1915" s="218"/>
      <c r="K1915" s="218"/>
      <c r="L1915" s="218"/>
    </row>
    <row r="1916" spans="1:12" s="217" customFormat="1" ht="12" x14ac:dyDescent="0.25">
      <c r="A1916" s="218"/>
      <c r="B1916" s="218"/>
      <c r="C1916" s="218"/>
      <c r="D1916" s="218"/>
      <c r="E1916" s="218"/>
      <c r="F1916" s="218"/>
      <c r="G1916" s="218"/>
      <c r="H1916" s="218"/>
      <c r="I1916" s="218"/>
      <c r="J1916" s="218"/>
      <c r="K1916" s="218"/>
      <c r="L1916" s="218"/>
    </row>
    <row r="1917" spans="1:12" s="217" customFormat="1" ht="12" x14ac:dyDescent="0.25">
      <c r="A1917" s="218"/>
      <c r="B1917" s="218"/>
      <c r="C1917" s="218"/>
      <c r="D1917" s="218"/>
      <c r="E1917" s="218"/>
      <c r="F1917" s="218"/>
      <c r="G1917" s="218"/>
      <c r="H1917" s="218"/>
      <c r="I1917" s="218"/>
      <c r="J1917" s="218"/>
      <c r="K1917" s="218"/>
      <c r="L1917" s="218"/>
    </row>
    <row r="1918" spans="1:12" s="217" customFormat="1" ht="12" x14ac:dyDescent="0.25">
      <c r="A1918" s="218"/>
      <c r="B1918" s="218"/>
      <c r="C1918" s="218"/>
      <c r="D1918" s="218"/>
      <c r="E1918" s="218"/>
      <c r="F1918" s="218"/>
      <c r="G1918" s="218"/>
      <c r="H1918" s="218"/>
      <c r="I1918" s="218"/>
      <c r="J1918" s="218"/>
      <c r="K1918" s="218"/>
      <c r="L1918" s="218"/>
    </row>
    <row r="1919" spans="1:12" s="217" customFormat="1" ht="12" x14ac:dyDescent="0.25">
      <c r="A1919" s="218"/>
      <c r="B1919" s="218"/>
      <c r="C1919" s="218"/>
      <c r="D1919" s="218"/>
      <c r="E1919" s="218"/>
      <c r="F1919" s="218"/>
      <c r="G1919" s="218"/>
      <c r="H1919" s="218"/>
      <c r="I1919" s="218"/>
      <c r="J1919" s="218"/>
      <c r="K1919" s="218"/>
      <c r="L1919" s="218"/>
    </row>
    <row r="1920" spans="1:12" s="217" customFormat="1" ht="12" x14ac:dyDescent="0.25">
      <c r="A1920" s="218"/>
      <c r="B1920" s="218"/>
      <c r="C1920" s="218"/>
      <c r="D1920" s="218"/>
      <c r="E1920" s="218"/>
      <c r="F1920" s="218"/>
      <c r="G1920" s="218"/>
      <c r="H1920" s="218"/>
      <c r="I1920" s="218"/>
      <c r="J1920" s="218"/>
      <c r="K1920" s="218"/>
      <c r="L1920" s="218"/>
    </row>
    <row r="1921" spans="1:12" s="217" customFormat="1" ht="12" x14ac:dyDescent="0.25">
      <c r="A1921" s="218"/>
      <c r="B1921" s="218"/>
      <c r="C1921" s="218"/>
      <c r="D1921" s="218"/>
      <c r="E1921" s="218"/>
      <c r="F1921" s="218"/>
      <c r="G1921" s="218"/>
      <c r="H1921" s="218"/>
      <c r="I1921" s="218"/>
      <c r="J1921" s="218"/>
      <c r="K1921" s="218"/>
      <c r="L1921" s="218"/>
    </row>
    <row r="1922" spans="1:12" s="217" customFormat="1" ht="12" x14ac:dyDescent="0.25">
      <c r="A1922" s="218"/>
      <c r="B1922" s="218"/>
      <c r="C1922" s="218"/>
      <c r="D1922" s="218"/>
      <c r="E1922" s="218"/>
      <c r="F1922" s="218"/>
      <c r="G1922" s="218"/>
      <c r="H1922" s="218"/>
      <c r="I1922" s="218"/>
      <c r="J1922" s="218"/>
      <c r="K1922" s="218"/>
      <c r="L1922" s="218"/>
    </row>
    <row r="1923" spans="1:12" s="217" customFormat="1" ht="12" x14ac:dyDescent="0.25">
      <c r="A1923" s="218"/>
      <c r="B1923" s="218"/>
      <c r="C1923" s="218"/>
      <c r="D1923" s="218"/>
      <c r="E1923" s="218"/>
      <c r="F1923" s="218"/>
      <c r="G1923" s="218"/>
      <c r="H1923" s="218"/>
      <c r="I1923" s="218"/>
      <c r="J1923" s="218"/>
      <c r="K1923" s="218"/>
      <c r="L1923" s="218"/>
    </row>
    <row r="1924" spans="1:12" s="217" customFormat="1" ht="12" x14ac:dyDescent="0.25">
      <c r="A1924" s="218"/>
      <c r="B1924" s="218"/>
      <c r="C1924" s="218"/>
      <c r="D1924" s="218"/>
      <c r="E1924" s="218"/>
      <c r="F1924" s="218"/>
      <c r="G1924" s="218"/>
      <c r="H1924" s="218"/>
      <c r="I1924" s="218"/>
      <c r="J1924" s="218"/>
      <c r="K1924" s="218"/>
      <c r="L1924" s="218"/>
    </row>
    <row r="1925" spans="1:12" s="217" customFormat="1" ht="12" x14ac:dyDescent="0.25">
      <c r="A1925" s="218"/>
      <c r="B1925" s="218"/>
      <c r="C1925" s="218"/>
      <c r="D1925" s="218"/>
      <c r="E1925" s="218"/>
      <c r="F1925" s="218"/>
      <c r="G1925" s="218"/>
      <c r="H1925" s="218"/>
      <c r="I1925" s="218"/>
      <c r="J1925" s="218"/>
      <c r="K1925" s="218"/>
      <c r="L1925" s="218"/>
    </row>
    <row r="1926" spans="1:12" s="217" customFormat="1" ht="12" x14ac:dyDescent="0.25">
      <c r="A1926" s="218"/>
      <c r="B1926" s="218"/>
      <c r="C1926" s="218"/>
      <c r="D1926" s="218"/>
      <c r="E1926" s="218"/>
      <c r="F1926" s="218"/>
      <c r="G1926" s="218"/>
      <c r="H1926" s="218"/>
      <c r="I1926" s="218"/>
      <c r="J1926" s="218"/>
      <c r="K1926" s="218"/>
      <c r="L1926" s="218"/>
    </row>
    <row r="1927" spans="1:12" s="217" customFormat="1" ht="12" x14ac:dyDescent="0.25">
      <c r="A1927" s="218"/>
      <c r="B1927" s="218"/>
      <c r="C1927" s="218"/>
      <c r="D1927" s="218"/>
      <c r="E1927" s="218"/>
      <c r="F1927" s="218"/>
      <c r="G1927" s="218"/>
      <c r="H1927" s="218"/>
      <c r="I1927" s="218"/>
      <c r="J1927" s="218"/>
      <c r="K1927" s="218"/>
      <c r="L1927" s="218"/>
    </row>
    <row r="1928" spans="1:12" s="217" customFormat="1" ht="12" x14ac:dyDescent="0.25">
      <c r="A1928" s="218"/>
      <c r="B1928" s="218"/>
      <c r="C1928" s="218"/>
      <c r="D1928" s="218"/>
      <c r="E1928" s="218"/>
      <c r="F1928" s="218"/>
      <c r="G1928" s="218"/>
      <c r="H1928" s="218"/>
      <c r="I1928" s="218"/>
      <c r="J1928" s="218"/>
      <c r="K1928" s="218"/>
      <c r="L1928" s="218"/>
    </row>
    <row r="1929" spans="1:12" s="217" customFormat="1" ht="12" x14ac:dyDescent="0.25">
      <c r="A1929" s="218"/>
      <c r="B1929" s="218"/>
      <c r="C1929" s="218"/>
      <c r="D1929" s="218"/>
      <c r="E1929" s="218"/>
      <c r="F1929" s="218"/>
      <c r="G1929" s="218"/>
      <c r="H1929" s="218"/>
      <c r="I1929" s="218"/>
      <c r="J1929" s="218"/>
      <c r="K1929" s="218"/>
      <c r="L1929" s="218"/>
    </row>
    <row r="1930" spans="1:12" s="217" customFormat="1" ht="12" x14ac:dyDescent="0.25">
      <c r="A1930" s="218"/>
      <c r="B1930" s="218"/>
      <c r="C1930" s="218"/>
      <c r="D1930" s="218"/>
      <c r="E1930" s="218"/>
      <c r="F1930" s="218"/>
      <c r="G1930" s="218"/>
      <c r="H1930" s="218"/>
      <c r="I1930" s="218"/>
      <c r="J1930" s="218"/>
      <c r="K1930" s="218"/>
      <c r="L1930" s="218"/>
    </row>
    <row r="1931" spans="1:12" s="217" customFormat="1" ht="12" x14ac:dyDescent="0.25">
      <c r="A1931" s="218"/>
      <c r="B1931" s="218"/>
      <c r="C1931" s="218"/>
      <c r="D1931" s="218"/>
      <c r="E1931" s="218"/>
      <c r="F1931" s="218"/>
      <c r="G1931" s="218"/>
      <c r="H1931" s="218"/>
      <c r="I1931" s="218"/>
      <c r="J1931" s="218"/>
      <c r="K1931" s="218"/>
      <c r="L1931" s="218"/>
    </row>
    <row r="1932" spans="1:12" s="217" customFormat="1" ht="12" x14ac:dyDescent="0.25">
      <c r="A1932" s="218"/>
      <c r="B1932" s="218"/>
      <c r="C1932" s="218"/>
      <c r="D1932" s="218"/>
      <c r="E1932" s="218"/>
      <c r="F1932" s="218"/>
      <c r="G1932" s="218"/>
      <c r="H1932" s="218"/>
      <c r="I1932" s="218"/>
      <c r="J1932" s="218"/>
      <c r="K1932" s="218"/>
      <c r="L1932" s="218"/>
    </row>
    <row r="1933" spans="1:12" s="217" customFormat="1" ht="12" x14ac:dyDescent="0.25">
      <c r="A1933" s="218"/>
      <c r="B1933" s="218"/>
      <c r="C1933" s="218"/>
      <c r="D1933" s="218"/>
      <c r="E1933" s="218"/>
      <c r="F1933" s="218"/>
      <c r="G1933" s="218"/>
      <c r="H1933" s="218"/>
      <c r="I1933" s="218"/>
      <c r="J1933" s="218"/>
      <c r="K1933" s="218"/>
      <c r="L1933" s="218"/>
    </row>
    <row r="1934" spans="1:12" s="217" customFormat="1" ht="12" x14ac:dyDescent="0.25">
      <c r="A1934" s="218"/>
      <c r="B1934" s="218"/>
      <c r="C1934" s="218"/>
      <c r="D1934" s="218"/>
      <c r="E1934" s="218"/>
      <c r="F1934" s="218"/>
      <c r="G1934" s="218"/>
      <c r="H1934" s="218"/>
      <c r="I1934" s="218"/>
      <c r="J1934" s="218"/>
      <c r="K1934" s="218"/>
      <c r="L1934" s="218"/>
    </row>
    <row r="1935" spans="1:12" s="217" customFormat="1" ht="12" x14ac:dyDescent="0.25">
      <c r="A1935" s="218"/>
      <c r="B1935" s="218"/>
      <c r="C1935" s="218"/>
      <c r="D1935" s="218"/>
      <c r="E1935" s="218"/>
      <c r="F1935" s="218"/>
      <c r="G1935" s="218"/>
      <c r="H1935" s="218"/>
      <c r="I1935" s="218"/>
      <c r="J1935" s="218"/>
      <c r="K1935" s="218"/>
      <c r="L1935" s="218"/>
    </row>
    <row r="1936" spans="1:12" s="217" customFormat="1" ht="12" x14ac:dyDescent="0.25">
      <c r="A1936" s="218"/>
      <c r="B1936" s="218"/>
      <c r="C1936" s="218"/>
      <c r="D1936" s="218"/>
      <c r="E1936" s="218"/>
      <c r="F1936" s="218"/>
      <c r="G1936" s="218"/>
      <c r="H1936" s="218"/>
      <c r="I1936" s="218"/>
      <c r="J1936" s="218"/>
      <c r="K1936" s="218"/>
      <c r="L1936" s="218"/>
    </row>
    <row r="1937" spans="1:12" s="217" customFormat="1" ht="12" x14ac:dyDescent="0.25">
      <c r="A1937" s="218"/>
      <c r="B1937" s="218"/>
      <c r="C1937" s="218"/>
      <c r="D1937" s="218"/>
      <c r="E1937" s="218"/>
      <c r="F1937" s="218"/>
      <c r="G1937" s="218"/>
      <c r="H1937" s="218"/>
      <c r="I1937" s="218"/>
      <c r="J1937" s="218"/>
      <c r="K1937" s="218"/>
      <c r="L1937" s="218"/>
    </row>
    <row r="1938" spans="1:12" s="217" customFormat="1" ht="12" x14ac:dyDescent="0.25">
      <c r="A1938" s="218"/>
      <c r="B1938" s="218"/>
      <c r="C1938" s="218"/>
      <c r="D1938" s="218"/>
      <c r="E1938" s="218"/>
      <c r="F1938" s="218"/>
      <c r="G1938" s="218"/>
      <c r="H1938" s="218"/>
      <c r="I1938" s="218"/>
      <c r="J1938" s="218"/>
      <c r="K1938" s="218"/>
      <c r="L1938" s="218"/>
    </row>
    <row r="1939" spans="1:12" s="217" customFormat="1" ht="12" x14ac:dyDescent="0.25">
      <c r="A1939" s="218"/>
      <c r="B1939" s="218"/>
      <c r="C1939" s="218"/>
      <c r="D1939" s="218"/>
      <c r="E1939" s="218"/>
      <c r="F1939" s="218"/>
      <c r="G1939" s="218"/>
      <c r="H1939" s="218"/>
      <c r="I1939" s="218"/>
      <c r="J1939" s="218"/>
      <c r="K1939" s="218"/>
      <c r="L1939" s="218"/>
    </row>
    <row r="1940" spans="1:12" s="217" customFormat="1" ht="12" x14ac:dyDescent="0.25">
      <c r="A1940" s="218"/>
      <c r="B1940" s="218"/>
      <c r="C1940" s="218"/>
      <c r="D1940" s="218"/>
      <c r="E1940" s="218"/>
      <c r="F1940" s="218"/>
      <c r="G1940" s="218"/>
      <c r="H1940" s="218"/>
      <c r="I1940" s="218"/>
      <c r="J1940" s="218"/>
      <c r="K1940" s="218"/>
      <c r="L1940" s="218"/>
    </row>
    <row r="1941" spans="1:12" s="217" customFormat="1" ht="12" x14ac:dyDescent="0.25">
      <c r="A1941" s="218"/>
      <c r="B1941" s="218"/>
      <c r="C1941" s="218"/>
      <c r="D1941" s="218"/>
      <c r="E1941" s="218"/>
      <c r="F1941" s="218"/>
      <c r="G1941" s="218"/>
      <c r="H1941" s="218"/>
      <c r="I1941" s="218"/>
      <c r="J1941" s="218"/>
      <c r="K1941" s="218"/>
      <c r="L1941" s="218"/>
    </row>
    <row r="1942" spans="1:12" s="217" customFormat="1" ht="12" x14ac:dyDescent="0.25">
      <c r="A1942" s="218"/>
      <c r="B1942" s="218"/>
      <c r="C1942" s="218"/>
      <c r="D1942" s="218"/>
      <c r="E1942" s="218"/>
      <c r="F1942" s="218"/>
      <c r="G1942" s="218"/>
      <c r="H1942" s="218"/>
      <c r="I1942" s="218"/>
      <c r="J1942" s="218"/>
      <c r="K1942" s="218"/>
      <c r="L1942" s="218"/>
    </row>
    <row r="1943" spans="1:12" s="217" customFormat="1" ht="12" x14ac:dyDescent="0.25">
      <c r="A1943" s="218"/>
      <c r="B1943" s="218"/>
      <c r="C1943" s="218"/>
      <c r="D1943" s="218"/>
      <c r="E1943" s="218"/>
      <c r="F1943" s="218"/>
      <c r="G1943" s="218"/>
      <c r="H1943" s="218"/>
      <c r="I1943" s="218"/>
      <c r="J1943" s="218"/>
      <c r="K1943" s="218"/>
      <c r="L1943" s="218"/>
    </row>
    <row r="1944" spans="1:12" s="217" customFormat="1" ht="12" x14ac:dyDescent="0.25">
      <c r="A1944" s="218"/>
      <c r="B1944" s="218"/>
      <c r="C1944" s="218"/>
      <c r="D1944" s="218"/>
      <c r="E1944" s="218"/>
      <c r="F1944" s="218"/>
      <c r="G1944" s="218"/>
      <c r="H1944" s="218"/>
      <c r="I1944" s="218"/>
      <c r="J1944" s="218"/>
      <c r="K1944" s="218"/>
      <c r="L1944" s="218"/>
    </row>
    <row r="1945" spans="1:12" s="217" customFormat="1" ht="12" x14ac:dyDescent="0.25">
      <c r="A1945" s="218"/>
      <c r="B1945" s="218"/>
      <c r="C1945" s="218"/>
      <c r="D1945" s="218"/>
      <c r="E1945" s="218"/>
      <c r="F1945" s="218"/>
      <c r="G1945" s="218"/>
      <c r="H1945" s="218"/>
      <c r="I1945" s="218"/>
      <c r="J1945" s="218"/>
      <c r="K1945" s="218"/>
      <c r="L1945" s="218"/>
    </row>
    <row r="1946" spans="1:12" s="217" customFormat="1" ht="12" x14ac:dyDescent="0.25">
      <c r="A1946" s="218"/>
      <c r="B1946" s="218"/>
      <c r="C1946" s="218"/>
      <c r="D1946" s="218"/>
      <c r="E1946" s="218"/>
      <c r="F1946" s="218"/>
      <c r="G1946" s="218"/>
      <c r="H1946" s="218"/>
      <c r="I1946" s="218"/>
      <c r="J1946" s="218"/>
      <c r="K1946" s="218"/>
      <c r="L1946" s="218"/>
    </row>
    <row r="1947" spans="1:12" s="217" customFormat="1" ht="12" x14ac:dyDescent="0.25">
      <c r="A1947" s="218"/>
      <c r="B1947" s="218"/>
      <c r="C1947" s="218"/>
      <c r="D1947" s="218"/>
      <c r="E1947" s="218"/>
      <c r="F1947" s="218"/>
      <c r="G1947" s="218"/>
      <c r="H1947" s="218"/>
      <c r="I1947" s="218"/>
      <c r="J1947" s="218"/>
      <c r="K1947" s="218"/>
      <c r="L1947" s="218"/>
    </row>
    <row r="1948" spans="1:12" s="217" customFormat="1" ht="12" x14ac:dyDescent="0.25">
      <c r="A1948" s="218"/>
      <c r="B1948" s="218"/>
      <c r="C1948" s="218"/>
      <c r="D1948" s="218"/>
      <c r="E1948" s="218"/>
      <c r="F1948" s="218"/>
      <c r="G1948" s="218"/>
      <c r="H1948" s="218"/>
      <c r="I1948" s="218"/>
      <c r="J1948" s="218"/>
      <c r="K1948" s="218"/>
      <c r="L1948" s="218"/>
    </row>
    <row r="1949" spans="1:12" s="217" customFormat="1" ht="12" x14ac:dyDescent="0.25">
      <c r="A1949" s="218"/>
      <c r="B1949" s="218"/>
      <c r="C1949" s="218"/>
      <c r="D1949" s="218"/>
      <c r="E1949" s="218"/>
      <c r="F1949" s="218"/>
      <c r="G1949" s="218"/>
      <c r="H1949" s="218"/>
      <c r="I1949" s="218"/>
      <c r="J1949" s="218"/>
      <c r="K1949" s="218"/>
      <c r="L1949" s="218"/>
    </row>
    <row r="1950" spans="1:12" s="217" customFormat="1" ht="12" x14ac:dyDescent="0.25">
      <c r="A1950" s="218"/>
      <c r="B1950" s="218"/>
      <c r="C1950" s="218"/>
      <c r="D1950" s="218"/>
      <c r="E1950" s="218"/>
      <c r="F1950" s="218"/>
      <c r="G1950" s="218"/>
      <c r="H1950" s="218"/>
      <c r="I1950" s="218"/>
      <c r="J1950" s="218"/>
      <c r="K1950" s="218"/>
      <c r="L1950" s="218"/>
    </row>
    <row r="1951" spans="1:12" s="217" customFormat="1" ht="12" x14ac:dyDescent="0.25">
      <c r="A1951" s="218"/>
      <c r="B1951" s="218"/>
      <c r="C1951" s="218"/>
      <c r="D1951" s="218"/>
      <c r="E1951" s="218"/>
      <c r="F1951" s="218"/>
      <c r="G1951" s="218"/>
      <c r="H1951" s="218"/>
      <c r="I1951" s="218"/>
      <c r="J1951" s="218"/>
      <c r="K1951" s="218"/>
      <c r="L1951" s="218"/>
    </row>
    <row r="1952" spans="1:12" s="217" customFormat="1" ht="12" x14ac:dyDescent="0.25">
      <c r="A1952" s="218"/>
      <c r="B1952" s="218"/>
      <c r="C1952" s="218"/>
      <c r="D1952" s="218"/>
      <c r="E1952" s="218"/>
      <c r="F1952" s="218"/>
      <c r="G1952" s="218"/>
      <c r="H1952" s="218"/>
      <c r="I1952" s="218"/>
      <c r="J1952" s="218"/>
      <c r="K1952" s="218"/>
      <c r="L1952" s="218"/>
    </row>
    <row r="1953" spans="1:12" s="217" customFormat="1" ht="12" x14ac:dyDescent="0.25">
      <c r="A1953" s="218"/>
      <c r="B1953" s="218"/>
      <c r="C1953" s="218"/>
      <c r="D1953" s="218"/>
      <c r="E1953" s="218"/>
      <c r="F1953" s="218"/>
      <c r="G1953" s="218"/>
      <c r="H1953" s="218"/>
      <c r="I1953" s="218"/>
      <c r="J1953" s="218"/>
      <c r="K1953" s="218"/>
      <c r="L1953" s="218"/>
    </row>
    <row r="1954" spans="1:12" s="217" customFormat="1" ht="12" x14ac:dyDescent="0.25">
      <c r="A1954" s="218"/>
      <c r="B1954" s="218"/>
      <c r="C1954" s="218"/>
      <c r="D1954" s="218"/>
      <c r="E1954" s="218"/>
      <c r="F1954" s="218"/>
      <c r="G1954" s="218"/>
      <c r="H1954" s="218"/>
      <c r="I1954" s="218"/>
      <c r="J1954" s="218"/>
      <c r="K1954" s="218"/>
      <c r="L1954" s="218"/>
    </row>
    <row r="1955" spans="1:12" s="217" customFormat="1" ht="12" x14ac:dyDescent="0.25">
      <c r="A1955" s="218"/>
      <c r="B1955" s="218"/>
      <c r="C1955" s="218"/>
      <c r="D1955" s="218"/>
      <c r="E1955" s="218"/>
      <c r="F1955" s="218"/>
      <c r="G1955" s="218"/>
      <c r="H1955" s="218"/>
      <c r="I1955" s="218"/>
      <c r="J1955" s="218"/>
      <c r="K1955" s="218"/>
      <c r="L1955" s="218"/>
    </row>
    <row r="1956" spans="1:12" s="217" customFormat="1" ht="12" x14ac:dyDescent="0.25">
      <c r="A1956" s="218"/>
      <c r="B1956" s="218"/>
      <c r="C1956" s="218"/>
      <c r="D1956" s="218"/>
      <c r="E1956" s="218"/>
      <c r="F1956" s="218"/>
      <c r="G1956" s="218"/>
      <c r="H1956" s="218"/>
      <c r="I1956" s="218"/>
      <c r="J1956" s="218"/>
      <c r="K1956" s="218"/>
      <c r="L1956" s="218"/>
    </row>
    <row r="1957" spans="1:12" s="217" customFormat="1" ht="12" x14ac:dyDescent="0.25">
      <c r="A1957" s="218"/>
      <c r="B1957" s="218"/>
      <c r="C1957" s="218"/>
      <c r="D1957" s="218"/>
      <c r="E1957" s="218"/>
      <c r="F1957" s="218"/>
      <c r="G1957" s="218"/>
      <c r="H1957" s="218"/>
      <c r="I1957" s="218"/>
      <c r="J1957" s="218"/>
      <c r="K1957" s="218"/>
      <c r="L1957" s="218"/>
    </row>
    <row r="1958" spans="1:12" s="217" customFormat="1" ht="12" x14ac:dyDescent="0.25">
      <c r="A1958" s="218"/>
      <c r="B1958" s="218"/>
      <c r="C1958" s="218"/>
      <c r="D1958" s="218"/>
      <c r="E1958" s="218"/>
      <c r="F1958" s="218"/>
      <c r="G1958" s="218"/>
      <c r="H1958" s="218"/>
      <c r="I1958" s="218"/>
      <c r="J1958" s="218"/>
      <c r="K1958" s="218"/>
      <c r="L1958" s="218"/>
    </row>
    <row r="1959" spans="1:12" s="217" customFormat="1" ht="12" x14ac:dyDescent="0.25">
      <c r="A1959" s="218"/>
      <c r="B1959" s="218"/>
      <c r="C1959" s="218"/>
      <c r="D1959" s="218"/>
      <c r="E1959" s="218"/>
      <c r="F1959" s="218"/>
      <c r="G1959" s="218"/>
      <c r="H1959" s="218"/>
      <c r="I1959" s="218"/>
      <c r="J1959" s="218"/>
      <c r="K1959" s="218"/>
      <c r="L1959" s="218"/>
    </row>
    <row r="1960" spans="1:12" s="217" customFormat="1" ht="12" x14ac:dyDescent="0.25">
      <c r="A1960" s="218"/>
      <c r="B1960" s="218"/>
      <c r="C1960" s="218"/>
      <c r="D1960" s="218"/>
      <c r="E1960" s="218"/>
      <c r="F1960" s="218"/>
      <c r="G1960" s="218"/>
      <c r="H1960" s="218"/>
      <c r="I1960" s="218"/>
      <c r="J1960" s="218"/>
      <c r="K1960" s="218"/>
      <c r="L1960" s="218"/>
    </row>
    <row r="1961" spans="1:12" s="217" customFormat="1" ht="12" x14ac:dyDescent="0.25">
      <c r="A1961" s="218"/>
      <c r="B1961" s="218"/>
      <c r="C1961" s="218"/>
      <c r="D1961" s="218"/>
      <c r="E1961" s="218"/>
      <c r="F1961" s="218"/>
      <c r="G1961" s="218"/>
      <c r="H1961" s="218"/>
      <c r="I1961" s="218"/>
      <c r="J1961" s="218"/>
      <c r="K1961" s="218"/>
      <c r="L1961" s="218"/>
    </row>
    <row r="1962" spans="1:12" s="217" customFormat="1" ht="12" x14ac:dyDescent="0.25">
      <c r="A1962" s="218"/>
      <c r="B1962" s="218"/>
      <c r="C1962" s="218"/>
      <c r="D1962" s="218"/>
      <c r="E1962" s="218"/>
      <c r="F1962" s="218"/>
      <c r="G1962" s="218"/>
      <c r="H1962" s="218"/>
      <c r="I1962" s="218"/>
      <c r="J1962" s="218"/>
      <c r="K1962" s="218"/>
      <c r="L1962" s="218"/>
    </row>
    <row r="1963" spans="1:12" s="217" customFormat="1" ht="12" x14ac:dyDescent="0.25">
      <c r="A1963" s="218"/>
      <c r="B1963" s="218"/>
      <c r="C1963" s="218"/>
      <c r="D1963" s="218"/>
      <c r="E1963" s="218"/>
      <c r="F1963" s="218"/>
      <c r="G1963" s="218"/>
      <c r="H1963" s="218"/>
      <c r="I1963" s="218"/>
      <c r="J1963" s="218"/>
      <c r="K1963" s="218"/>
      <c r="L1963" s="218"/>
    </row>
    <row r="1964" spans="1:12" s="217" customFormat="1" ht="12" x14ac:dyDescent="0.25">
      <c r="A1964" s="218"/>
      <c r="B1964" s="218"/>
      <c r="C1964" s="218"/>
      <c r="D1964" s="218"/>
      <c r="E1964" s="218"/>
      <c r="F1964" s="218"/>
      <c r="G1964" s="218"/>
      <c r="H1964" s="218"/>
      <c r="I1964" s="218"/>
      <c r="J1964" s="218"/>
      <c r="K1964" s="218"/>
      <c r="L1964" s="218"/>
    </row>
    <row r="1965" spans="1:12" s="217" customFormat="1" ht="12" x14ac:dyDescent="0.25">
      <c r="A1965" s="218"/>
      <c r="B1965" s="218"/>
      <c r="C1965" s="218"/>
      <c r="D1965" s="218"/>
      <c r="E1965" s="218"/>
      <c r="F1965" s="218"/>
      <c r="G1965" s="218"/>
      <c r="H1965" s="218"/>
      <c r="I1965" s="218"/>
      <c r="J1965" s="218"/>
      <c r="K1965" s="218"/>
      <c r="L1965" s="218"/>
    </row>
    <row r="1966" spans="1:12" s="217" customFormat="1" ht="12" x14ac:dyDescent="0.25">
      <c r="A1966" s="218"/>
      <c r="B1966" s="218"/>
      <c r="C1966" s="218"/>
      <c r="D1966" s="218"/>
      <c r="E1966" s="218"/>
      <c r="F1966" s="218"/>
      <c r="G1966" s="218"/>
      <c r="H1966" s="218"/>
      <c r="I1966" s="218"/>
      <c r="J1966" s="218"/>
      <c r="K1966" s="218"/>
      <c r="L1966" s="218"/>
    </row>
    <row r="1967" spans="1:12" s="217" customFormat="1" ht="12" x14ac:dyDescent="0.25">
      <c r="A1967" s="218"/>
      <c r="B1967" s="218"/>
      <c r="C1967" s="218"/>
      <c r="D1967" s="218"/>
      <c r="E1967" s="218"/>
      <c r="F1967" s="218"/>
      <c r="G1967" s="218"/>
      <c r="H1967" s="218"/>
      <c r="I1967" s="218"/>
      <c r="J1967" s="218"/>
      <c r="K1967" s="218"/>
      <c r="L1967" s="218"/>
    </row>
    <row r="1968" spans="1:12" s="217" customFormat="1" ht="12" x14ac:dyDescent="0.25">
      <c r="A1968" s="218"/>
      <c r="B1968" s="218"/>
      <c r="C1968" s="218"/>
      <c r="D1968" s="218"/>
      <c r="E1968" s="218"/>
      <c r="F1968" s="218"/>
      <c r="G1968" s="218"/>
      <c r="H1968" s="218"/>
      <c r="I1968" s="218"/>
      <c r="J1968" s="218"/>
      <c r="K1968" s="218"/>
      <c r="L1968" s="218"/>
    </row>
    <row r="1969" spans="1:12" s="217" customFormat="1" ht="12" x14ac:dyDescent="0.25">
      <c r="A1969" s="218"/>
      <c r="B1969" s="218"/>
      <c r="C1969" s="218"/>
      <c r="D1969" s="218"/>
      <c r="E1969" s="218"/>
      <c r="F1969" s="218"/>
      <c r="G1969" s="218"/>
      <c r="H1969" s="218"/>
      <c r="I1969" s="218"/>
      <c r="J1969" s="218"/>
      <c r="K1969" s="218"/>
      <c r="L1969" s="218"/>
    </row>
    <row r="1970" spans="1:12" s="217" customFormat="1" ht="12" x14ac:dyDescent="0.25">
      <c r="A1970" s="218"/>
      <c r="B1970" s="218"/>
      <c r="C1970" s="218"/>
      <c r="D1970" s="218"/>
      <c r="E1970" s="218"/>
      <c r="F1970" s="218"/>
      <c r="G1970" s="218"/>
      <c r="H1970" s="218"/>
      <c r="I1970" s="218"/>
      <c r="J1970" s="218"/>
      <c r="K1970" s="218"/>
      <c r="L1970" s="218"/>
    </row>
    <row r="1971" spans="1:12" s="217" customFormat="1" ht="12" x14ac:dyDescent="0.25">
      <c r="A1971" s="218"/>
      <c r="B1971" s="218"/>
      <c r="C1971" s="218"/>
      <c r="D1971" s="218"/>
      <c r="E1971" s="218"/>
      <c r="F1971" s="218"/>
      <c r="G1971" s="218"/>
      <c r="H1971" s="218"/>
      <c r="I1971" s="218"/>
      <c r="J1971" s="218"/>
      <c r="K1971" s="218"/>
      <c r="L1971" s="218"/>
    </row>
    <row r="1972" spans="1:12" s="217" customFormat="1" ht="12" x14ac:dyDescent="0.25">
      <c r="A1972" s="218"/>
      <c r="B1972" s="218"/>
      <c r="C1972" s="218"/>
      <c r="D1972" s="218"/>
      <c r="E1972" s="218"/>
      <c r="F1972" s="218"/>
      <c r="G1972" s="218"/>
      <c r="H1972" s="218"/>
      <c r="I1972" s="218"/>
      <c r="J1972" s="218"/>
      <c r="K1972" s="218"/>
      <c r="L1972" s="218"/>
    </row>
    <row r="1973" spans="1:12" s="217" customFormat="1" ht="12" x14ac:dyDescent="0.25">
      <c r="A1973" s="218"/>
      <c r="B1973" s="218"/>
      <c r="C1973" s="218"/>
      <c r="D1973" s="218"/>
      <c r="E1973" s="218"/>
      <c r="F1973" s="218"/>
      <c r="G1973" s="218"/>
      <c r="H1973" s="218"/>
      <c r="I1973" s="218"/>
      <c r="J1973" s="218"/>
      <c r="K1973" s="218"/>
      <c r="L1973" s="218"/>
    </row>
    <row r="1974" spans="1:12" s="217" customFormat="1" ht="12" x14ac:dyDescent="0.25">
      <c r="A1974" s="218"/>
      <c r="B1974" s="218"/>
      <c r="C1974" s="218"/>
      <c r="D1974" s="218"/>
      <c r="E1974" s="218"/>
      <c r="F1974" s="218"/>
      <c r="G1974" s="218"/>
      <c r="H1974" s="218"/>
      <c r="I1974" s="218"/>
      <c r="J1974" s="218"/>
      <c r="K1974" s="218"/>
      <c r="L1974" s="218"/>
    </row>
    <row r="1975" spans="1:12" s="217" customFormat="1" ht="12" x14ac:dyDescent="0.25">
      <c r="A1975" s="218"/>
      <c r="B1975" s="218"/>
      <c r="C1975" s="218"/>
      <c r="D1975" s="218"/>
      <c r="E1975" s="218"/>
      <c r="F1975" s="218"/>
      <c r="G1975" s="218"/>
      <c r="H1975" s="218"/>
      <c r="I1975" s="218"/>
      <c r="J1975" s="218"/>
      <c r="K1975" s="218"/>
      <c r="L1975" s="218"/>
    </row>
    <row r="1976" spans="1:12" s="217" customFormat="1" ht="12" x14ac:dyDescent="0.25">
      <c r="A1976" s="218"/>
      <c r="B1976" s="218"/>
      <c r="C1976" s="218"/>
      <c r="D1976" s="218"/>
      <c r="E1976" s="218"/>
      <c r="F1976" s="218"/>
      <c r="G1976" s="218"/>
      <c r="H1976" s="218"/>
      <c r="I1976" s="218"/>
      <c r="J1976" s="218"/>
      <c r="K1976" s="218"/>
      <c r="L1976" s="218"/>
    </row>
    <row r="1977" spans="1:12" s="217" customFormat="1" ht="12" x14ac:dyDescent="0.25">
      <c r="A1977" s="218"/>
      <c r="B1977" s="218"/>
      <c r="C1977" s="218"/>
      <c r="D1977" s="218"/>
      <c r="E1977" s="218"/>
      <c r="F1977" s="218"/>
      <c r="G1977" s="218"/>
      <c r="H1977" s="218"/>
      <c r="I1977" s="218"/>
      <c r="J1977" s="218"/>
      <c r="K1977" s="218"/>
      <c r="L1977" s="218"/>
    </row>
    <row r="1978" spans="1:12" s="217" customFormat="1" ht="12" x14ac:dyDescent="0.25">
      <c r="A1978" s="218"/>
      <c r="B1978" s="218"/>
      <c r="C1978" s="218"/>
      <c r="D1978" s="218"/>
      <c r="E1978" s="218"/>
      <c r="F1978" s="218"/>
      <c r="G1978" s="218"/>
      <c r="H1978" s="218"/>
      <c r="I1978" s="218"/>
      <c r="J1978" s="218"/>
      <c r="K1978" s="218"/>
      <c r="L1978" s="218"/>
    </row>
    <row r="1979" spans="1:12" s="217" customFormat="1" ht="12" x14ac:dyDescent="0.25">
      <c r="A1979" s="218"/>
      <c r="B1979" s="218"/>
      <c r="C1979" s="218"/>
      <c r="D1979" s="218"/>
      <c r="E1979" s="218"/>
      <c r="F1979" s="218"/>
      <c r="G1979" s="218"/>
      <c r="H1979" s="218"/>
      <c r="I1979" s="218"/>
      <c r="J1979" s="218"/>
      <c r="K1979" s="218"/>
      <c r="L1979" s="218"/>
    </row>
    <row r="1980" spans="1:12" s="217" customFormat="1" ht="12" x14ac:dyDescent="0.25">
      <c r="A1980" s="218"/>
      <c r="B1980" s="218"/>
      <c r="C1980" s="218"/>
      <c r="D1980" s="218"/>
      <c r="E1980" s="218"/>
      <c r="F1980" s="218"/>
      <c r="G1980" s="218"/>
      <c r="H1980" s="218"/>
      <c r="I1980" s="218"/>
      <c r="J1980" s="218"/>
      <c r="K1980" s="218"/>
      <c r="L1980" s="218"/>
    </row>
    <row r="1981" spans="1:12" s="217" customFormat="1" ht="12" x14ac:dyDescent="0.25">
      <c r="A1981" s="218"/>
      <c r="B1981" s="218"/>
      <c r="C1981" s="218"/>
      <c r="D1981" s="218"/>
      <c r="E1981" s="218"/>
      <c r="F1981" s="218"/>
      <c r="G1981" s="218"/>
      <c r="H1981" s="218"/>
      <c r="I1981" s="218"/>
      <c r="J1981" s="218"/>
      <c r="K1981" s="218"/>
      <c r="L1981" s="218"/>
    </row>
    <row r="1982" spans="1:12" s="217" customFormat="1" ht="12" x14ac:dyDescent="0.25">
      <c r="A1982" s="218"/>
      <c r="B1982" s="218"/>
      <c r="C1982" s="218"/>
      <c r="D1982" s="218"/>
      <c r="E1982" s="218"/>
      <c r="F1982" s="218"/>
      <c r="G1982" s="218"/>
      <c r="H1982" s="218"/>
      <c r="I1982" s="218"/>
      <c r="J1982" s="218"/>
      <c r="K1982" s="218"/>
      <c r="L1982" s="218"/>
    </row>
    <row r="1983" spans="1:12" s="217" customFormat="1" ht="12" x14ac:dyDescent="0.25">
      <c r="A1983" s="218"/>
      <c r="B1983" s="218"/>
      <c r="C1983" s="218"/>
      <c r="D1983" s="218"/>
      <c r="E1983" s="218"/>
      <c r="F1983" s="218"/>
      <c r="G1983" s="218"/>
      <c r="H1983" s="218"/>
      <c r="I1983" s="218"/>
      <c r="J1983" s="218"/>
      <c r="K1983" s="218"/>
      <c r="L1983" s="218"/>
    </row>
    <row r="1984" spans="1:12" s="217" customFormat="1" ht="12" x14ac:dyDescent="0.25">
      <c r="A1984" s="218"/>
      <c r="B1984" s="218"/>
      <c r="C1984" s="218"/>
      <c r="D1984" s="218"/>
      <c r="E1984" s="218"/>
      <c r="F1984" s="218"/>
      <c r="G1984" s="218"/>
      <c r="H1984" s="218"/>
      <c r="I1984" s="218"/>
      <c r="J1984" s="218"/>
      <c r="K1984" s="218"/>
      <c r="L1984" s="218"/>
    </row>
    <row r="1985" spans="1:12" s="217" customFormat="1" ht="12" x14ac:dyDescent="0.25">
      <c r="A1985" s="218"/>
      <c r="B1985" s="218"/>
      <c r="C1985" s="218"/>
      <c r="D1985" s="218"/>
      <c r="E1985" s="218"/>
      <c r="F1985" s="218"/>
      <c r="G1985" s="218"/>
      <c r="H1985" s="218"/>
      <c r="I1985" s="218"/>
      <c r="J1985" s="218"/>
      <c r="K1985" s="218"/>
      <c r="L1985" s="218"/>
    </row>
    <row r="1986" spans="1:12" s="217" customFormat="1" ht="12" x14ac:dyDescent="0.25">
      <c r="A1986" s="218"/>
      <c r="B1986" s="218"/>
      <c r="C1986" s="218"/>
      <c r="D1986" s="218"/>
      <c r="E1986" s="218"/>
      <c r="F1986" s="218"/>
      <c r="G1986" s="218"/>
      <c r="H1986" s="218"/>
      <c r="I1986" s="218"/>
      <c r="J1986" s="218"/>
      <c r="K1986" s="218"/>
      <c r="L1986" s="218"/>
    </row>
    <row r="1987" spans="1:12" s="217" customFormat="1" ht="12" x14ac:dyDescent="0.25">
      <c r="A1987" s="218"/>
      <c r="B1987" s="218"/>
      <c r="C1987" s="218"/>
      <c r="D1987" s="218"/>
      <c r="E1987" s="218"/>
      <c r="F1987" s="218"/>
      <c r="G1987" s="218"/>
      <c r="H1987" s="218"/>
      <c r="I1987" s="218"/>
      <c r="J1987" s="218"/>
      <c r="K1987" s="218"/>
      <c r="L1987" s="218"/>
    </row>
    <row r="1988" spans="1:12" s="217" customFormat="1" ht="12" x14ac:dyDescent="0.25">
      <c r="A1988" s="218"/>
      <c r="B1988" s="218"/>
      <c r="C1988" s="218"/>
      <c r="D1988" s="218"/>
      <c r="E1988" s="218"/>
      <c r="F1988" s="218"/>
      <c r="G1988" s="218"/>
      <c r="H1988" s="218"/>
      <c r="I1988" s="218"/>
      <c r="J1988" s="218"/>
      <c r="K1988" s="218"/>
      <c r="L1988" s="218"/>
    </row>
    <row r="1989" spans="1:12" s="217" customFormat="1" ht="12" x14ac:dyDescent="0.25">
      <c r="A1989" s="218"/>
      <c r="B1989" s="218"/>
      <c r="C1989" s="218"/>
      <c r="D1989" s="218"/>
      <c r="E1989" s="218"/>
      <c r="F1989" s="218"/>
      <c r="G1989" s="218"/>
      <c r="H1989" s="218"/>
      <c r="I1989" s="218"/>
      <c r="J1989" s="218"/>
      <c r="K1989" s="218"/>
      <c r="L1989" s="218"/>
    </row>
    <row r="1990" spans="1:12" s="217" customFormat="1" ht="12" x14ac:dyDescent="0.25">
      <c r="A1990" s="218"/>
      <c r="B1990" s="218"/>
      <c r="C1990" s="218"/>
      <c r="D1990" s="218"/>
      <c r="E1990" s="218"/>
      <c r="F1990" s="218"/>
      <c r="G1990" s="218"/>
      <c r="H1990" s="218"/>
      <c r="I1990" s="218"/>
      <c r="J1990" s="218"/>
      <c r="K1990" s="218"/>
      <c r="L1990" s="218"/>
    </row>
    <row r="1991" spans="1:12" s="217" customFormat="1" ht="12" x14ac:dyDescent="0.25">
      <c r="A1991" s="218"/>
      <c r="B1991" s="218"/>
      <c r="C1991" s="218"/>
      <c r="D1991" s="218"/>
      <c r="E1991" s="218"/>
      <c r="F1991" s="218"/>
      <c r="G1991" s="218"/>
      <c r="H1991" s="218"/>
      <c r="I1991" s="218"/>
      <c r="J1991" s="218"/>
      <c r="K1991" s="218"/>
      <c r="L1991" s="218"/>
    </row>
    <row r="1992" spans="1:12" s="217" customFormat="1" ht="12" x14ac:dyDescent="0.25">
      <c r="A1992" s="218"/>
      <c r="B1992" s="218"/>
      <c r="C1992" s="218"/>
      <c r="D1992" s="218"/>
      <c r="E1992" s="218"/>
      <c r="F1992" s="218"/>
      <c r="G1992" s="218"/>
      <c r="H1992" s="218"/>
      <c r="I1992" s="218"/>
      <c r="J1992" s="218"/>
      <c r="K1992" s="218"/>
      <c r="L1992" s="218"/>
    </row>
    <row r="1993" spans="1:12" s="217" customFormat="1" ht="12" x14ac:dyDescent="0.25">
      <c r="A1993" s="218"/>
      <c r="B1993" s="218"/>
      <c r="C1993" s="218"/>
      <c r="D1993" s="218"/>
      <c r="E1993" s="218"/>
      <c r="F1993" s="218"/>
      <c r="G1993" s="218"/>
      <c r="H1993" s="218"/>
      <c r="I1993" s="218"/>
      <c r="J1993" s="218"/>
      <c r="K1993" s="218"/>
      <c r="L1993" s="218"/>
    </row>
    <row r="1994" spans="1:12" s="217" customFormat="1" ht="12" x14ac:dyDescent="0.25">
      <c r="A1994" s="218"/>
      <c r="B1994" s="218"/>
      <c r="C1994" s="218"/>
      <c r="D1994" s="218"/>
      <c r="E1994" s="218"/>
      <c r="F1994" s="218"/>
      <c r="G1994" s="218"/>
      <c r="H1994" s="218"/>
      <c r="I1994" s="218"/>
      <c r="J1994" s="218"/>
      <c r="K1994" s="218"/>
      <c r="L1994" s="218"/>
    </row>
    <row r="1995" spans="1:12" s="217" customFormat="1" ht="12" x14ac:dyDescent="0.25">
      <c r="A1995" s="218"/>
      <c r="B1995" s="218"/>
      <c r="C1995" s="218"/>
      <c r="D1995" s="218"/>
      <c r="E1995" s="218"/>
      <c r="F1995" s="218"/>
      <c r="G1995" s="218"/>
      <c r="H1995" s="218"/>
      <c r="I1995" s="218"/>
      <c r="J1995" s="218"/>
      <c r="K1995" s="218"/>
      <c r="L1995" s="218"/>
    </row>
    <row r="1996" spans="1:12" s="217" customFormat="1" ht="12" x14ac:dyDescent="0.25">
      <c r="A1996" s="218"/>
      <c r="B1996" s="218"/>
      <c r="C1996" s="218"/>
      <c r="D1996" s="218"/>
      <c r="E1996" s="218"/>
      <c r="F1996" s="218"/>
      <c r="G1996" s="218"/>
      <c r="H1996" s="218"/>
      <c r="I1996" s="218"/>
      <c r="J1996" s="218"/>
      <c r="K1996" s="218"/>
      <c r="L1996" s="218"/>
    </row>
    <row r="1997" spans="1:12" s="217" customFormat="1" ht="12" x14ac:dyDescent="0.25">
      <c r="A1997" s="218"/>
      <c r="B1997" s="218"/>
      <c r="C1997" s="218"/>
      <c r="D1997" s="218"/>
      <c r="E1997" s="218"/>
      <c r="F1997" s="218"/>
      <c r="G1997" s="218"/>
      <c r="H1997" s="218"/>
      <c r="I1997" s="218"/>
      <c r="J1997" s="218"/>
      <c r="K1997" s="218"/>
      <c r="L1997" s="218"/>
    </row>
    <row r="1998" spans="1:12" s="217" customFormat="1" ht="12" x14ac:dyDescent="0.25">
      <c r="A1998" s="218"/>
      <c r="B1998" s="218"/>
      <c r="C1998" s="218"/>
      <c r="D1998" s="218"/>
      <c r="E1998" s="218"/>
      <c r="F1998" s="218"/>
      <c r="G1998" s="218"/>
      <c r="H1998" s="218"/>
      <c r="I1998" s="218"/>
      <c r="J1998" s="218"/>
      <c r="K1998" s="218"/>
      <c r="L1998" s="218"/>
    </row>
    <row r="1999" spans="1:12" s="217" customFormat="1" ht="12" x14ac:dyDescent="0.25">
      <c r="A1999" s="218"/>
      <c r="B1999" s="218"/>
      <c r="C1999" s="218"/>
      <c r="D1999" s="218"/>
      <c r="E1999" s="218"/>
      <c r="F1999" s="218"/>
      <c r="G1999" s="218"/>
      <c r="H1999" s="218"/>
      <c r="I1999" s="218"/>
      <c r="J1999" s="218"/>
      <c r="K1999" s="218"/>
      <c r="L1999" s="218"/>
    </row>
    <row r="2000" spans="1:12" s="217" customFormat="1" ht="12" x14ac:dyDescent="0.25">
      <c r="A2000" s="218"/>
      <c r="B2000" s="218"/>
      <c r="C2000" s="218"/>
      <c r="D2000" s="218"/>
      <c r="E2000" s="218"/>
      <c r="F2000" s="218"/>
      <c r="G2000" s="218"/>
      <c r="H2000" s="218"/>
      <c r="I2000" s="218"/>
      <c r="J2000" s="218"/>
      <c r="K2000" s="218"/>
      <c r="L2000" s="218"/>
    </row>
  </sheetData>
  <dataValidations count="6">
    <dataValidation type="list" allowBlank="1" showInputMessage="1" showErrorMessage="1" sqref="C2:C2000" xr:uid="{00000000-0002-0000-0200-000000000000}">
      <formula1>ParentObject</formula1>
    </dataValidation>
    <dataValidation type="list" allowBlank="1" showInputMessage="1" showErrorMessage="1" sqref="D2:D2000" xr:uid="{00000000-0002-0000-0200-000001000000}">
      <formula1>ChildObjects</formula1>
    </dataValidation>
    <dataValidation type="list" allowBlank="1" showInputMessage="1" showErrorMessage="1" sqref="B2:B2000" xr:uid="{00000000-0002-0000-0200-000002000000}">
      <formula1>Event</formula1>
    </dataValidation>
    <dataValidation type="list" allowBlank="1" showInputMessage="1" showErrorMessage="1" sqref="A2:A2000" xr:uid="{00000000-0002-0000-0200-000003000000}">
      <formula1>"Y,N"</formula1>
    </dataValidation>
    <dataValidation type="list" allowBlank="1" showInputMessage="1" showErrorMessage="1" sqref="L2" xr:uid="{00000000-0002-0000-0200-000004000000}">
      <formula1>"DefaultSettings,Goto NextRow,Goto NextStep,Goto NextTestCase,Goto Next TestScenario,Stop Execution"</formula1>
    </dataValidation>
    <dataValidation type="list" allowBlank="1" showInputMessage="1" showErrorMessage="1" sqref="K2" xr:uid="{00000000-0002-0000-0200-000005000000}">
      <formula1>"InProgress,Completed,Gated"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G2002"/>
  <sheetViews>
    <sheetView workbookViewId="0">
      <selection activeCell="C29" sqref="C29"/>
    </sheetView>
  </sheetViews>
  <sheetFormatPr defaultRowHeight="14.4" x14ac:dyDescent="0.3"/>
  <cols>
    <col min="2" max="2" width="18.44140625" customWidth="1"/>
    <col min="3" max="3" width="21.109375" customWidth="1"/>
    <col min="4" max="4" width="21.88671875" customWidth="1"/>
    <col min="5" max="5" width="28.6640625" bestFit="1" customWidth="1"/>
    <col min="6" max="6" width="30.88671875" bestFit="1" customWidth="1"/>
  </cols>
  <sheetData>
    <row r="1" spans="1:59" s="217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 t="s">
        <v>111</v>
      </c>
      <c r="Q1" s="24" t="s">
        <v>112</v>
      </c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59" s="219" customFormat="1" ht="12" x14ac:dyDescent="0.25">
      <c r="A2" s="18" t="s">
        <v>67</v>
      </c>
      <c r="B2" s="18" t="s">
        <v>88</v>
      </c>
      <c r="C2" s="18" t="str">
        <f>CONCATENATE("#",COUNTIF(B1:B2,B2))</f>
        <v>#1</v>
      </c>
      <c r="D2" s="18" t="s">
        <v>700</v>
      </c>
      <c r="E2" s="18" t="s">
        <v>137</v>
      </c>
      <c r="F2" s="18" t="s">
        <v>138</v>
      </c>
      <c r="G2" s="18" t="s">
        <v>139</v>
      </c>
      <c r="H2" s="18"/>
      <c r="I2" s="18"/>
      <c r="J2" s="18"/>
      <c r="K2" s="18" t="s">
        <v>128</v>
      </c>
      <c r="L2" s="18" t="s">
        <v>140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 t="s">
        <v>92</v>
      </c>
    </row>
    <row r="3" spans="1:59" s="220" customFormat="1" ht="12" x14ac:dyDescent="0.25">
      <c r="A3" s="55" t="s">
        <v>67</v>
      </c>
      <c r="B3" s="54" t="s">
        <v>78</v>
      </c>
      <c r="C3" s="55">
        <f>COUNTIF(B2:B3,B3)</f>
        <v>1</v>
      </c>
      <c r="D3" s="55"/>
      <c r="E3" s="55"/>
      <c r="F3" s="55"/>
      <c r="G3" s="55"/>
      <c r="H3" s="55"/>
      <c r="I3" s="55"/>
      <c r="J3" s="55"/>
      <c r="K3" s="27"/>
      <c r="L3" s="27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</row>
    <row r="4" spans="1:59" s="217" customFormat="1" ht="12" x14ac:dyDescent="0.25">
      <c r="A4" s="102" t="s">
        <v>67</v>
      </c>
      <c r="B4" s="102" t="s">
        <v>55</v>
      </c>
      <c r="C4" s="102" t="s">
        <v>141</v>
      </c>
      <c r="D4" s="102" t="s">
        <v>141</v>
      </c>
      <c r="E4" s="102" t="s">
        <v>698</v>
      </c>
      <c r="F4" s="102" t="s">
        <v>170</v>
      </c>
      <c r="G4" s="102"/>
      <c r="H4" s="102"/>
      <c r="I4" s="102"/>
      <c r="J4" s="102"/>
      <c r="K4" s="26"/>
      <c r="L4" s="26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>
        <v>20</v>
      </c>
      <c r="BG4" s="14"/>
    </row>
    <row r="5" spans="1:59" s="217" customFormat="1" ht="12" x14ac:dyDescent="0.25">
      <c r="A5" s="102" t="s">
        <v>67</v>
      </c>
      <c r="B5" s="102" t="s">
        <v>97</v>
      </c>
      <c r="C5" s="102" t="s">
        <v>141</v>
      </c>
      <c r="D5" s="102" t="s">
        <v>141</v>
      </c>
      <c r="E5" s="102" t="s">
        <v>701</v>
      </c>
      <c r="F5" s="102"/>
      <c r="G5" s="102"/>
      <c r="H5" s="102"/>
      <c r="I5" s="191"/>
      <c r="J5" s="191"/>
      <c r="K5" s="192"/>
      <c r="L5" s="192"/>
      <c r="M5" s="193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>
        <v>362</v>
      </c>
      <c r="BG5" s="14"/>
    </row>
    <row r="6" spans="1:59" s="217" customFormat="1" ht="12" x14ac:dyDescent="0.25">
      <c r="A6" s="102" t="s">
        <v>67</v>
      </c>
      <c r="B6" s="102" t="s">
        <v>96</v>
      </c>
      <c r="C6" s="102" t="s">
        <v>702</v>
      </c>
      <c r="D6" s="102" t="s">
        <v>703</v>
      </c>
      <c r="E6" s="102" t="s">
        <v>224</v>
      </c>
      <c r="F6" s="102"/>
      <c r="G6" s="102"/>
      <c r="H6" s="102"/>
      <c r="I6" s="102"/>
      <c r="J6" s="102"/>
      <c r="K6" s="26"/>
      <c r="L6" s="26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>
        <v>65</v>
      </c>
      <c r="BG6" s="14"/>
    </row>
    <row r="7" spans="1:59" s="217" customFormat="1" ht="12" x14ac:dyDescent="0.25">
      <c r="A7" s="183" t="s">
        <v>67</v>
      </c>
      <c r="B7" s="183" t="s">
        <v>220</v>
      </c>
      <c r="C7" s="183" t="s">
        <v>141</v>
      </c>
      <c r="D7" s="183" t="s">
        <v>141</v>
      </c>
      <c r="E7" s="183" t="s">
        <v>238</v>
      </c>
      <c r="F7" s="183" t="s">
        <v>706</v>
      </c>
      <c r="G7" s="183"/>
      <c r="H7" s="183"/>
      <c r="I7" s="183"/>
      <c r="J7" s="183"/>
      <c r="K7" s="26"/>
      <c r="L7" s="26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>
        <v>123</v>
      </c>
      <c r="BG7" s="14"/>
    </row>
    <row r="8" spans="1:59" s="217" customFormat="1" ht="12" x14ac:dyDescent="0.25">
      <c r="A8" s="102" t="s">
        <v>67</v>
      </c>
      <c r="B8" s="102" t="s">
        <v>52</v>
      </c>
      <c r="C8" s="102" t="s">
        <v>704</v>
      </c>
      <c r="D8" s="102" t="s">
        <v>705</v>
      </c>
      <c r="E8" s="102" t="s">
        <v>710</v>
      </c>
      <c r="F8" s="102"/>
      <c r="G8" s="102"/>
      <c r="H8" s="102"/>
      <c r="I8" s="102"/>
      <c r="J8" s="102"/>
      <c r="K8" s="26"/>
      <c r="L8" s="26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>
        <v>336</v>
      </c>
      <c r="BG8" s="14"/>
    </row>
    <row r="9" spans="1:59" s="217" customFormat="1" ht="12" x14ac:dyDescent="0.25">
      <c r="A9" s="102" t="s">
        <v>67</v>
      </c>
      <c r="B9" s="102" t="s">
        <v>52</v>
      </c>
      <c r="C9" s="102" t="s">
        <v>704</v>
      </c>
      <c r="D9" s="102" t="s">
        <v>705</v>
      </c>
      <c r="E9" s="102" t="s">
        <v>711</v>
      </c>
      <c r="F9" s="102"/>
      <c r="G9" s="102"/>
      <c r="H9" s="102"/>
      <c r="I9" s="102"/>
      <c r="J9" s="102"/>
      <c r="K9" s="26"/>
      <c r="L9" s="2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>
        <v>336</v>
      </c>
      <c r="BG9" s="14"/>
    </row>
    <row r="10" spans="1:59" s="217" customFormat="1" ht="12" x14ac:dyDescent="0.25">
      <c r="A10" s="102" t="s">
        <v>67</v>
      </c>
      <c r="B10" s="102" t="s">
        <v>52</v>
      </c>
      <c r="C10" s="102" t="s">
        <v>704</v>
      </c>
      <c r="D10" s="102" t="s">
        <v>705</v>
      </c>
      <c r="E10" s="102" t="s">
        <v>712</v>
      </c>
      <c r="F10" s="102"/>
      <c r="G10" s="102"/>
      <c r="H10" s="102"/>
      <c r="I10" s="102"/>
      <c r="J10" s="102"/>
      <c r="K10" s="26"/>
      <c r="L10" s="26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>
        <v>336</v>
      </c>
      <c r="BG10" s="14"/>
    </row>
    <row r="11" spans="1:59" s="217" customFormat="1" ht="12" x14ac:dyDescent="0.25">
      <c r="A11" s="102" t="s">
        <v>67</v>
      </c>
      <c r="B11" s="102" t="s">
        <v>52</v>
      </c>
      <c r="C11" s="102" t="s">
        <v>704</v>
      </c>
      <c r="D11" s="102" t="s">
        <v>705</v>
      </c>
      <c r="E11" s="102" t="s">
        <v>713</v>
      </c>
      <c r="F11" s="102"/>
      <c r="G11" s="102"/>
      <c r="H11" s="102"/>
      <c r="I11" s="102"/>
      <c r="J11" s="102"/>
      <c r="K11" s="26"/>
      <c r="L11" s="26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>
        <v>336</v>
      </c>
      <c r="BG11" s="14"/>
    </row>
    <row r="12" spans="1:59" s="217" customFormat="1" ht="12" x14ac:dyDescent="0.25">
      <c r="A12" s="102" t="s">
        <v>67</v>
      </c>
      <c r="B12" s="102" t="s">
        <v>52</v>
      </c>
      <c r="C12" s="102" t="s">
        <v>704</v>
      </c>
      <c r="D12" s="102" t="s">
        <v>705</v>
      </c>
      <c r="E12" s="102" t="s">
        <v>714</v>
      </c>
      <c r="F12" s="102"/>
      <c r="G12" s="102"/>
      <c r="H12" s="102"/>
      <c r="I12" s="102"/>
      <c r="J12" s="102"/>
      <c r="K12" s="26"/>
      <c r="L12" s="26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>
        <v>336</v>
      </c>
      <c r="BG12" s="14"/>
    </row>
    <row r="13" spans="1:59" s="217" customFormat="1" ht="12" x14ac:dyDescent="0.25">
      <c r="A13" s="102" t="s">
        <v>67</v>
      </c>
      <c r="B13" s="102" t="s">
        <v>707</v>
      </c>
      <c r="C13" s="102" t="s">
        <v>141</v>
      </c>
      <c r="D13" s="102" t="s">
        <v>141</v>
      </c>
      <c r="E13" s="102" t="s">
        <v>715</v>
      </c>
      <c r="F13" s="102" t="s">
        <v>716</v>
      </c>
      <c r="G13" s="102"/>
      <c r="H13" s="102"/>
      <c r="I13" s="102"/>
      <c r="J13" s="102"/>
      <c r="K13" s="26"/>
      <c r="L13" s="26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>
        <v>101</v>
      </c>
      <c r="BG13" s="14"/>
    </row>
    <row r="14" spans="1:59" s="217" customFormat="1" ht="12" x14ac:dyDescent="0.25">
      <c r="A14" s="102" t="s">
        <v>67</v>
      </c>
      <c r="B14" s="102" t="s">
        <v>39</v>
      </c>
      <c r="C14" s="102" t="s">
        <v>141</v>
      </c>
      <c r="D14" s="102" t="s">
        <v>141</v>
      </c>
      <c r="E14" s="102" t="s">
        <v>717</v>
      </c>
      <c r="F14" s="102" t="s">
        <v>718</v>
      </c>
      <c r="G14" s="102" t="b">
        <v>1</v>
      </c>
      <c r="H14" s="102"/>
      <c r="I14" s="102"/>
      <c r="J14" s="102"/>
      <c r="K14" s="26"/>
      <c r="L14" s="26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>
        <v>116</v>
      </c>
      <c r="BG14" s="14"/>
    </row>
    <row r="15" spans="1:59" s="217" customFormat="1" ht="12" x14ac:dyDescent="0.25">
      <c r="A15" s="183" t="s">
        <v>67</v>
      </c>
      <c r="B15" s="183" t="s">
        <v>394</v>
      </c>
      <c r="C15" s="183" t="s">
        <v>141</v>
      </c>
      <c r="D15" s="183" t="s">
        <v>141</v>
      </c>
      <c r="E15" s="183"/>
      <c r="F15" s="183"/>
      <c r="G15" s="183"/>
      <c r="H15" s="183"/>
      <c r="I15" s="183"/>
      <c r="J15" s="183"/>
      <c r="K15" s="26"/>
      <c r="L15" s="26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</row>
    <row r="16" spans="1:59" s="217" customFormat="1" ht="12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</row>
    <row r="17" spans="1:59" s="217" customFormat="1" ht="12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</row>
    <row r="18" spans="1:59" s="217" customFormat="1" ht="12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</row>
    <row r="19" spans="1:59" s="217" customFormat="1" ht="12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</row>
    <row r="20" spans="1:59" s="217" customFormat="1" ht="12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</row>
    <row r="21" spans="1:59" s="217" customFormat="1" ht="12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</row>
    <row r="22" spans="1:59" s="217" customFormat="1" ht="12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</row>
    <row r="23" spans="1:59" s="217" customFormat="1" ht="12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</row>
    <row r="24" spans="1:59" s="217" customFormat="1" ht="12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</row>
    <row r="25" spans="1:59" s="217" customFormat="1" ht="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</row>
    <row r="26" spans="1:59" s="217" customFormat="1" ht="12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</row>
    <row r="27" spans="1:59" s="217" customFormat="1" ht="12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</row>
    <row r="28" spans="1:59" s="217" customFormat="1" ht="12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</row>
    <row r="29" spans="1:59" s="217" customFormat="1" ht="12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</row>
    <row r="30" spans="1:59" s="217" customFormat="1" ht="12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</row>
    <row r="31" spans="1:59" s="217" customFormat="1" ht="12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</row>
    <row r="32" spans="1:59" s="217" customFormat="1" ht="12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</row>
    <row r="33" spans="1:59" s="217" customFormat="1" ht="12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</row>
    <row r="34" spans="1:59" s="217" customFormat="1" ht="12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</row>
    <row r="35" spans="1:59" s="217" customFormat="1" ht="12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</row>
    <row r="36" spans="1:59" s="217" customFormat="1" ht="12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</row>
    <row r="37" spans="1:59" s="217" customFormat="1" ht="12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</row>
    <row r="38" spans="1:59" s="217" customFormat="1" ht="12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</row>
    <row r="39" spans="1:59" s="217" customFormat="1" ht="12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</row>
    <row r="40" spans="1:59" s="217" customFormat="1" ht="12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</row>
    <row r="41" spans="1:59" s="217" customFormat="1" ht="12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</row>
    <row r="42" spans="1:59" s="217" customFormat="1" ht="12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</row>
    <row r="43" spans="1:59" s="217" customFormat="1" ht="12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</row>
    <row r="44" spans="1:59" s="217" customFormat="1" ht="12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</row>
    <row r="45" spans="1:59" s="217" customFormat="1" ht="12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</row>
    <row r="46" spans="1:59" s="217" customFormat="1" ht="12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</row>
    <row r="47" spans="1:59" s="217" customFormat="1" ht="12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</row>
    <row r="48" spans="1:59" s="217" customFormat="1" ht="12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</row>
    <row r="49" spans="1:59" s="217" customFormat="1" ht="12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</row>
    <row r="50" spans="1:59" s="217" customFormat="1" ht="12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</row>
    <row r="51" spans="1:59" s="217" customFormat="1" ht="12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</row>
    <row r="52" spans="1:59" s="217" customFormat="1" ht="12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</row>
    <row r="53" spans="1:59" s="217" customFormat="1" ht="12" x14ac:dyDescent="0.2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</row>
    <row r="54" spans="1:59" s="217" customFormat="1" ht="12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</row>
    <row r="55" spans="1:59" s="217" customFormat="1" ht="12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</row>
    <row r="56" spans="1:59" s="217" customFormat="1" ht="12" x14ac:dyDescent="0.2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</row>
    <row r="57" spans="1:59" s="217" customFormat="1" ht="12" x14ac:dyDescent="0.2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</row>
    <row r="58" spans="1:59" s="217" customFormat="1" ht="12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</row>
    <row r="59" spans="1:59" s="217" customFormat="1" ht="12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</row>
    <row r="60" spans="1:59" s="217" customFormat="1" ht="12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</row>
    <row r="61" spans="1:59" s="217" customFormat="1" ht="12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</row>
    <row r="62" spans="1:59" s="217" customFormat="1" ht="12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</row>
    <row r="63" spans="1:59" s="217" customFormat="1" ht="12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</row>
    <row r="64" spans="1:59" s="217" customFormat="1" ht="12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</row>
    <row r="65" spans="1:59" s="217" customFormat="1" ht="12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</row>
    <row r="66" spans="1:59" s="217" customFormat="1" ht="12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</row>
    <row r="67" spans="1:59" s="217" customFormat="1" ht="12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</row>
    <row r="68" spans="1:59" s="217" customFormat="1" ht="12" x14ac:dyDescent="0.2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</row>
    <row r="69" spans="1:59" s="217" customFormat="1" ht="12" x14ac:dyDescent="0.2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</row>
    <row r="70" spans="1:59" s="217" customFormat="1" ht="12" x14ac:dyDescent="0.2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</row>
    <row r="71" spans="1:59" s="217" customFormat="1" ht="12" x14ac:dyDescent="0.2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</row>
    <row r="72" spans="1:59" s="217" customFormat="1" ht="12" x14ac:dyDescent="0.2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</row>
    <row r="73" spans="1:59" s="217" customFormat="1" ht="12" x14ac:dyDescent="0.2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</row>
    <row r="74" spans="1:59" s="217" customFormat="1" ht="12" x14ac:dyDescent="0.25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</row>
    <row r="75" spans="1:59" s="217" customFormat="1" ht="12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</row>
    <row r="76" spans="1:59" s="217" customFormat="1" ht="12" x14ac:dyDescent="0.25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</row>
    <row r="77" spans="1:59" s="217" customFormat="1" ht="12" x14ac:dyDescent="0.25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</row>
    <row r="78" spans="1:59" s="217" customFormat="1" ht="12" x14ac:dyDescent="0.25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</row>
    <row r="79" spans="1:59" s="217" customFormat="1" ht="12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</row>
    <row r="80" spans="1:59" s="217" customFormat="1" ht="12" x14ac:dyDescent="0.25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</row>
    <row r="81" spans="1:59" s="217" customFormat="1" ht="12" x14ac:dyDescent="0.25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</row>
    <row r="82" spans="1:59" s="217" customFormat="1" ht="12" x14ac:dyDescent="0.25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</row>
    <row r="83" spans="1:59" s="217" customFormat="1" ht="12" x14ac:dyDescent="0.25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</row>
    <row r="84" spans="1:59" s="217" customFormat="1" ht="12" x14ac:dyDescent="0.25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</row>
    <row r="85" spans="1:59" s="217" customFormat="1" ht="12" x14ac:dyDescent="0.25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</row>
    <row r="86" spans="1:59" s="217" customFormat="1" ht="12" x14ac:dyDescent="0.25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</row>
    <row r="87" spans="1:59" s="217" customFormat="1" ht="12" x14ac:dyDescent="0.25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</row>
    <row r="88" spans="1:59" s="217" customFormat="1" ht="12" x14ac:dyDescent="0.25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217" customFormat="1" ht="12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217" customFormat="1" ht="12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217" customFormat="1" ht="12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217" customFormat="1" ht="12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217" customFormat="1" ht="12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217" customFormat="1" ht="12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217" customFormat="1" ht="12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217" customFormat="1" ht="12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217" customFormat="1" ht="12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217" customFormat="1" ht="12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217" customFormat="1" ht="12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217" customFormat="1" ht="12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217" customFormat="1" ht="12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217" customFormat="1" ht="12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217" customFormat="1" ht="12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217" customFormat="1" ht="12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217" customFormat="1" ht="12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217" customFormat="1" ht="12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217" customFormat="1" ht="12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217" customFormat="1" ht="12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217" customFormat="1" ht="12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217" customFormat="1" ht="12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217" customFormat="1" ht="12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217" customFormat="1" ht="12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217" customFormat="1" ht="12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217" customFormat="1" ht="12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217" customFormat="1" ht="12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217" customFormat="1" ht="12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217" customFormat="1" ht="12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217" customFormat="1" ht="12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217" customFormat="1" ht="12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217" customFormat="1" ht="12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217" customFormat="1" ht="12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217" customFormat="1" ht="12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217" customFormat="1" ht="12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217" customFormat="1" ht="12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217" customFormat="1" ht="12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217" customFormat="1" ht="12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217" customFormat="1" ht="12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217" customFormat="1" ht="12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217" customFormat="1" ht="12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217" customFormat="1" ht="12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217" customFormat="1" ht="12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217" customFormat="1" ht="12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217" customFormat="1" ht="12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217" customFormat="1" ht="12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217" customFormat="1" ht="12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217" customFormat="1" ht="12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217" customFormat="1" ht="12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217" customFormat="1" ht="12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217" customFormat="1" ht="12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217" customFormat="1" ht="12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217" customFormat="1" ht="12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217" customFormat="1" ht="12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217" customFormat="1" ht="12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217" customFormat="1" ht="12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217" customFormat="1" ht="12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217" customFormat="1" ht="12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217" customFormat="1" ht="12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217" customFormat="1" ht="12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217" customFormat="1" ht="12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217" customFormat="1" ht="12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217" customFormat="1" ht="12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217" customFormat="1" ht="12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217" customFormat="1" ht="12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217" customFormat="1" ht="12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217" customFormat="1" ht="12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217" customFormat="1" ht="12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217" customFormat="1" ht="12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217" customFormat="1" ht="12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217" customFormat="1" ht="12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217" customFormat="1" ht="12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217" customFormat="1" ht="12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217" customFormat="1" ht="12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217" customFormat="1" ht="12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217" customFormat="1" ht="12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217" customFormat="1" ht="12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217" customFormat="1" ht="12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217" customFormat="1" ht="12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217" customFormat="1" ht="12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217" customFormat="1" ht="12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217" customFormat="1" ht="12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217" customFormat="1" ht="12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217" customFormat="1" ht="12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217" customFormat="1" ht="12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217" customFormat="1" ht="12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217" customFormat="1" ht="12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217" customFormat="1" ht="12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217" customFormat="1" ht="12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217" customFormat="1" ht="12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217" customFormat="1" ht="12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217" customFormat="1" ht="12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217" customFormat="1" ht="12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217" customFormat="1" ht="12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217" customFormat="1" ht="12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217" customFormat="1" ht="12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217" customFormat="1" ht="12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217" customFormat="1" ht="12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217" customFormat="1" ht="12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217" customFormat="1" ht="12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217" customFormat="1" ht="12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217" customFormat="1" ht="12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217" customFormat="1" ht="12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217" customFormat="1" ht="12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217" customFormat="1" ht="12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217" customFormat="1" ht="12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217" customFormat="1" ht="12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217" customFormat="1" ht="12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217" customFormat="1" ht="12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217" customFormat="1" ht="12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217" customFormat="1" ht="12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217" customFormat="1" ht="12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217" customFormat="1" ht="12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217" customFormat="1" ht="12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217" customFormat="1" ht="12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217" customFormat="1" ht="12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217" customFormat="1" ht="12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217" customFormat="1" ht="12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217" customFormat="1" ht="12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217" customFormat="1" ht="12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217" customFormat="1" ht="12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217" customFormat="1" ht="12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217" customFormat="1" ht="12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217" customFormat="1" ht="12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217" customFormat="1" ht="12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217" customFormat="1" ht="12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217" customFormat="1" ht="12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217" customFormat="1" ht="12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217" customFormat="1" ht="12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217" customFormat="1" ht="12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217" customFormat="1" ht="12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217" customFormat="1" ht="12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217" customFormat="1" ht="12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217" customFormat="1" ht="12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217" customFormat="1" ht="12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217" customFormat="1" ht="12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217" customFormat="1" ht="12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217" customFormat="1" ht="12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217" customFormat="1" ht="12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217" customFormat="1" ht="12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217" customFormat="1" ht="12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217" customFormat="1" ht="12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217" customFormat="1" ht="12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217" customFormat="1" ht="12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217" customFormat="1" ht="12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217" customFormat="1" ht="12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217" customFormat="1" ht="12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217" customFormat="1" ht="12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217" customFormat="1" ht="12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217" customFormat="1" ht="12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217" customFormat="1" ht="12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217" customFormat="1" ht="12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217" customFormat="1" ht="12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217" customFormat="1" ht="12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217" customFormat="1" ht="12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217" customFormat="1" ht="12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217" customFormat="1" ht="12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217" customFormat="1" ht="12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217" customFormat="1" ht="12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217" customFormat="1" ht="12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217" customFormat="1" ht="12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217" customFormat="1" ht="12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217" customFormat="1" ht="12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217" customFormat="1" ht="12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217" customFormat="1" ht="12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217" customFormat="1" ht="12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217" customFormat="1" ht="12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217" customFormat="1" ht="12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217" customFormat="1" ht="12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217" customFormat="1" ht="12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217" customFormat="1" ht="12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217" customFormat="1" ht="12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217" customFormat="1" ht="12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217" customFormat="1" ht="12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217" customFormat="1" ht="12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217" customFormat="1" ht="12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217" customFormat="1" ht="12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217" customFormat="1" ht="12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217" customFormat="1" ht="12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217" customFormat="1" ht="12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217" customFormat="1" ht="12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217" customFormat="1" ht="12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217" customFormat="1" ht="12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217" customFormat="1" ht="12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217" customFormat="1" ht="12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217" customFormat="1" ht="12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217" customFormat="1" ht="12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217" customFormat="1" ht="12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217" customFormat="1" ht="12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217" customFormat="1" ht="12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217" customFormat="1" ht="12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217" customFormat="1" ht="12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217" customFormat="1" ht="12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217" customFormat="1" ht="12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217" customFormat="1" ht="12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217" customFormat="1" ht="12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217" customFormat="1" ht="12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217" customFormat="1" ht="12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217" customFormat="1" ht="12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217" customFormat="1" ht="12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217" customFormat="1" ht="12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217" customFormat="1" ht="12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217" customFormat="1" ht="12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217" customFormat="1" ht="12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217" customFormat="1" ht="12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217" customFormat="1" ht="12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217" customFormat="1" ht="12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217" customFormat="1" ht="12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217" customFormat="1" ht="12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217" customFormat="1" ht="12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217" customFormat="1" ht="12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217" customFormat="1" ht="12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217" customFormat="1" ht="12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217" customFormat="1" ht="12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217" customFormat="1" ht="12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217" customFormat="1" ht="12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217" customFormat="1" ht="12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217" customFormat="1" ht="12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217" customFormat="1" ht="12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217" customFormat="1" ht="12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217" customFormat="1" ht="12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217" customFormat="1" ht="12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217" customFormat="1" ht="12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217" customFormat="1" ht="12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217" customFormat="1" ht="12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217" customFormat="1" ht="12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217" customFormat="1" ht="12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217" customFormat="1" ht="12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217" customFormat="1" ht="12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217" customFormat="1" ht="12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217" customFormat="1" ht="12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217" customFormat="1" ht="12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217" customFormat="1" ht="12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217" customFormat="1" ht="12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217" customFormat="1" ht="12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217" customFormat="1" ht="12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217" customFormat="1" ht="12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217" customFormat="1" ht="12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217" customFormat="1" ht="12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217" customFormat="1" ht="12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217" customFormat="1" ht="12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217" customFormat="1" ht="12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217" customFormat="1" ht="12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217" customFormat="1" ht="12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217" customFormat="1" ht="12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217" customFormat="1" ht="12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217" customFormat="1" ht="12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217" customFormat="1" ht="12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217" customFormat="1" ht="12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217" customFormat="1" ht="12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217" customFormat="1" ht="12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217" customFormat="1" ht="12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217" customFormat="1" ht="12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217" customFormat="1" ht="12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217" customFormat="1" ht="12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217" customFormat="1" ht="12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217" customFormat="1" ht="12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217" customFormat="1" ht="12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217" customFormat="1" ht="12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217" customFormat="1" ht="12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217" customFormat="1" ht="12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217" customFormat="1" ht="12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217" customFormat="1" ht="12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217" customFormat="1" ht="12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217" customFormat="1" ht="12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217" customFormat="1" ht="12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217" customFormat="1" ht="12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217" customFormat="1" ht="12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217" customFormat="1" ht="12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217" customFormat="1" ht="12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217" customFormat="1" ht="12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217" customFormat="1" ht="12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217" customFormat="1" ht="12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217" customFormat="1" ht="12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217" customFormat="1" ht="12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217" customFormat="1" ht="12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217" customFormat="1" ht="12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217" customFormat="1" ht="12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217" customFormat="1" ht="12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217" customFormat="1" ht="12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217" customFormat="1" ht="12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217" customFormat="1" ht="12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217" customFormat="1" ht="12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217" customFormat="1" ht="12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217" customFormat="1" ht="12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217" customFormat="1" ht="12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217" customFormat="1" ht="12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217" customFormat="1" ht="12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217" customFormat="1" ht="12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217" customFormat="1" ht="12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217" customFormat="1" ht="12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217" customFormat="1" ht="12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217" customFormat="1" ht="12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217" customFormat="1" ht="12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217" customFormat="1" ht="12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217" customFormat="1" ht="12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217" customFormat="1" ht="12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217" customFormat="1" ht="12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217" customFormat="1" ht="12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217" customFormat="1" ht="12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217" customFormat="1" ht="12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217" customFormat="1" ht="12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217" customFormat="1" ht="12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217" customFormat="1" ht="12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217" customFormat="1" ht="12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217" customFormat="1" ht="12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217" customFormat="1" ht="12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217" customFormat="1" ht="12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217" customFormat="1" ht="12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217" customFormat="1" ht="12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217" customFormat="1" ht="12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217" customFormat="1" ht="12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217" customFormat="1" ht="12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217" customFormat="1" ht="12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217" customFormat="1" ht="12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217" customFormat="1" ht="12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217" customFormat="1" ht="12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217" customFormat="1" ht="12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217" customFormat="1" ht="12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217" customFormat="1" ht="12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217" customFormat="1" ht="12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217" customFormat="1" ht="12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217" customFormat="1" ht="12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217" customFormat="1" ht="12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217" customFormat="1" ht="12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217" customFormat="1" ht="12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217" customFormat="1" ht="12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217" customFormat="1" ht="12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217" customFormat="1" ht="12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217" customFormat="1" ht="12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217" customFormat="1" ht="12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217" customFormat="1" ht="12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217" customFormat="1" ht="12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217" customFormat="1" ht="12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217" customFormat="1" ht="12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217" customFormat="1" ht="12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217" customFormat="1" ht="12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217" customFormat="1" ht="12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217" customFormat="1" ht="12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217" customFormat="1" ht="12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217" customFormat="1" ht="12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217" customFormat="1" ht="12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217" customFormat="1" ht="12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217" customFormat="1" ht="12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217" customFormat="1" ht="12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217" customFormat="1" ht="12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217" customFormat="1" ht="12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217" customFormat="1" ht="12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217" customFormat="1" ht="12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217" customFormat="1" ht="12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217" customFormat="1" ht="12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217" customFormat="1" ht="12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217" customFormat="1" ht="12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217" customFormat="1" ht="12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217" customFormat="1" ht="12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217" customFormat="1" ht="12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217" customFormat="1" ht="12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217" customFormat="1" ht="12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217" customFormat="1" ht="12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217" customFormat="1" ht="12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217" customFormat="1" ht="12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217" customFormat="1" ht="12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217" customFormat="1" ht="12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217" customFormat="1" ht="12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217" customFormat="1" ht="12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217" customFormat="1" ht="12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217" customFormat="1" ht="12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217" customFormat="1" ht="12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217" customFormat="1" ht="12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217" customFormat="1" ht="12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217" customFormat="1" ht="12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217" customFormat="1" ht="12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217" customFormat="1" ht="12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217" customFormat="1" ht="12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217" customFormat="1" ht="12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217" customFormat="1" ht="12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217" customFormat="1" ht="12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217" customFormat="1" ht="12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217" customFormat="1" ht="12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217" customFormat="1" ht="12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217" customFormat="1" ht="12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217" customFormat="1" ht="12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217" customFormat="1" ht="12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217" customFormat="1" ht="12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217" customFormat="1" ht="12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217" customFormat="1" ht="12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217" customFormat="1" ht="12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217" customFormat="1" ht="12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217" customFormat="1" ht="12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217" customFormat="1" ht="12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217" customFormat="1" ht="12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217" customFormat="1" ht="12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217" customFormat="1" ht="12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217" customFormat="1" ht="12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217" customFormat="1" ht="12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217" customFormat="1" ht="12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217" customFormat="1" ht="12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217" customFormat="1" ht="12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217" customFormat="1" ht="12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217" customFormat="1" ht="12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217" customFormat="1" ht="12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217" customFormat="1" ht="12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217" customFormat="1" ht="12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217" customFormat="1" ht="12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217" customFormat="1" ht="12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217" customFormat="1" ht="12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217" customFormat="1" ht="12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217" customFormat="1" ht="12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217" customFormat="1" ht="12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217" customFormat="1" ht="12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217" customFormat="1" ht="12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217" customFormat="1" ht="12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217" customFormat="1" ht="12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217" customFormat="1" ht="12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217" customFormat="1" ht="12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217" customFormat="1" ht="12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217" customFormat="1" ht="12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217" customFormat="1" ht="12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217" customFormat="1" ht="12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217" customFormat="1" ht="12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217" customFormat="1" ht="12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217" customFormat="1" ht="12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217" customFormat="1" ht="12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217" customFormat="1" ht="12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217" customFormat="1" ht="12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217" customFormat="1" ht="12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217" customFormat="1" ht="12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217" customFormat="1" ht="12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217" customFormat="1" ht="12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217" customFormat="1" ht="12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217" customFormat="1" ht="12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217" customFormat="1" ht="12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217" customFormat="1" ht="12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217" customFormat="1" ht="12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217" customFormat="1" ht="12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217" customFormat="1" ht="12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217" customFormat="1" ht="12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217" customFormat="1" ht="12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217" customFormat="1" ht="12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217" customFormat="1" ht="12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217" customFormat="1" ht="12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217" customFormat="1" ht="12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217" customFormat="1" ht="12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217" customFormat="1" ht="12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217" customFormat="1" ht="12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217" customFormat="1" ht="12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217" customFormat="1" ht="12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217" customFormat="1" ht="12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217" customFormat="1" ht="12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217" customFormat="1" ht="12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217" customFormat="1" ht="12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217" customFormat="1" ht="12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217" customFormat="1" ht="12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217" customFormat="1" ht="12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217" customFormat="1" ht="12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217" customFormat="1" ht="12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217" customFormat="1" ht="12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217" customFormat="1" ht="12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217" customFormat="1" ht="12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217" customFormat="1" ht="12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217" customFormat="1" ht="12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217" customFormat="1" ht="12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217" customFormat="1" ht="12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217" customFormat="1" ht="12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217" customFormat="1" ht="12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217" customFormat="1" ht="12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217" customFormat="1" ht="12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217" customFormat="1" ht="12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217" customFormat="1" ht="12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217" customFormat="1" ht="12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217" customFormat="1" ht="12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217" customFormat="1" ht="12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217" customFormat="1" ht="12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217" customFormat="1" ht="12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217" customFormat="1" ht="12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217" customFormat="1" ht="12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217" customFormat="1" ht="12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217" customFormat="1" ht="12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217" customFormat="1" ht="12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217" customFormat="1" ht="12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217" customFormat="1" ht="12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217" customFormat="1" ht="12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217" customFormat="1" ht="12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217" customFormat="1" ht="12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217" customFormat="1" ht="12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217" customFormat="1" ht="12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217" customFormat="1" ht="12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217" customFormat="1" ht="12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217" customFormat="1" ht="12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217" customFormat="1" ht="12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217" customFormat="1" ht="12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217" customFormat="1" ht="12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217" customFormat="1" ht="12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217" customFormat="1" ht="12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217" customFormat="1" ht="12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217" customFormat="1" ht="12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217" customFormat="1" ht="12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217" customFormat="1" ht="12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217" customFormat="1" ht="12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217" customFormat="1" ht="12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217" customFormat="1" ht="12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217" customFormat="1" ht="12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217" customFormat="1" ht="12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217" customFormat="1" ht="12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217" customFormat="1" ht="12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217" customFormat="1" ht="12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217" customFormat="1" ht="12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217" customFormat="1" ht="12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217" customFormat="1" ht="12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217" customFormat="1" ht="12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217" customFormat="1" ht="12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217" customFormat="1" ht="12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217" customFormat="1" ht="12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217" customFormat="1" ht="12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217" customFormat="1" ht="12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217" customFormat="1" ht="12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217" customFormat="1" ht="12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217" customFormat="1" ht="12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217" customFormat="1" ht="12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217" customFormat="1" ht="12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217" customFormat="1" ht="12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217" customFormat="1" ht="12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217" customFormat="1" ht="12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217" customFormat="1" ht="12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217" customFormat="1" ht="12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217" customFormat="1" ht="12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217" customFormat="1" ht="12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217" customFormat="1" ht="12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217" customFormat="1" ht="12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217" customFormat="1" ht="12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217" customFormat="1" ht="12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217" customFormat="1" ht="12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217" customFormat="1" ht="12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217" customFormat="1" ht="12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217" customFormat="1" ht="12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217" customFormat="1" ht="12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217" customFormat="1" ht="12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217" customFormat="1" ht="12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217" customFormat="1" ht="12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217" customFormat="1" ht="12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217" customFormat="1" ht="12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217" customFormat="1" ht="12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217" customFormat="1" ht="12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217" customFormat="1" ht="12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217" customFormat="1" ht="12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217" customFormat="1" ht="12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217" customFormat="1" ht="12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217" customFormat="1" ht="12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217" customFormat="1" ht="12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217" customFormat="1" ht="12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217" customFormat="1" ht="12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217" customFormat="1" ht="12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217" customFormat="1" ht="12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217" customFormat="1" ht="12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217" customFormat="1" ht="12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217" customFormat="1" ht="12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217" customFormat="1" ht="12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217" customFormat="1" ht="12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217" customFormat="1" ht="12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217" customFormat="1" ht="12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217" customFormat="1" ht="12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217" customFormat="1" ht="12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217" customFormat="1" ht="12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217" customFormat="1" ht="12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217" customFormat="1" ht="12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217" customFormat="1" ht="12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217" customFormat="1" ht="12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217" customFormat="1" ht="12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217" customFormat="1" ht="12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217" customFormat="1" ht="12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217" customFormat="1" ht="12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217" customFormat="1" ht="12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217" customFormat="1" ht="12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217" customFormat="1" ht="12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217" customFormat="1" ht="12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217" customFormat="1" ht="12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217" customFormat="1" ht="12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217" customFormat="1" ht="12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217" customFormat="1" ht="12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217" customFormat="1" ht="12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217" customFormat="1" ht="12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217" customFormat="1" ht="12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217" customFormat="1" ht="12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217" customFormat="1" ht="12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217" customFormat="1" ht="12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217" customFormat="1" ht="12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217" customFormat="1" ht="12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217" customFormat="1" ht="12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217" customFormat="1" ht="12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217" customFormat="1" ht="12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217" customFormat="1" ht="12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217" customFormat="1" ht="12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217" customFormat="1" ht="12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217" customFormat="1" ht="12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217" customFormat="1" ht="12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217" customFormat="1" ht="12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217" customFormat="1" ht="12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217" customFormat="1" ht="12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217" customFormat="1" ht="12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217" customFormat="1" ht="12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217" customFormat="1" ht="12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217" customFormat="1" ht="12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217" customFormat="1" ht="12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217" customFormat="1" ht="12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217" customFormat="1" ht="12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217" customFormat="1" ht="12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217" customFormat="1" ht="12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217" customFormat="1" ht="12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217" customFormat="1" ht="12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217" customFormat="1" ht="12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217" customFormat="1" ht="12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217" customFormat="1" ht="12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217" customFormat="1" ht="12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217" customFormat="1" ht="12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217" customFormat="1" ht="12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217" customFormat="1" ht="12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217" customFormat="1" ht="12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217" customFormat="1" ht="12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217" customFormat="1" ht="12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217" customFormat="1" ht="12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217" customFormat="1" ht="12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217" customFormat="1" ht="12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217" customFormat="1" ht="12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217" customFormat="1" ht="12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217" customFormat="1" ht="12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217" customFormat="1" ht="12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217" customFormat="1" ht="12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217" customFormat="1" ht="12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217" customFormat="1" ht="12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217" customFormat="1" ht="12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217" customFormat="1" ht="12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217" customFormat="1" ht="12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217" customFormat="1" ht="12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217" customFormat="1" ht="12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217" customFormat="1" ht="12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217" customFormat="1" ht="12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217" customFormat="1" ht="12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217" customFormat="1" ht="12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217" customFormat="1" ht="12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217" customFormat="1" ht="12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217" customFormat="1" ht="12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217" customFormat="1" ht="12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217" customFormat="1" ht="12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217" customFormat="1" ht="12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217" customFormat="1" ht="12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217" customFormat="1" ht="12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217" customFormat="1" ht="12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217" customFormat="1" ht="12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217" customFormat="1" ht="12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217" customFormat="1" ht="12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217" customFormat="1" ht="12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217" customFormat="1" ht="12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217" customFormat="1" ht="12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217" customFormat="1" ht="12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217" customFormat="1" ht="12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217" customFormat="1" ht="12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217" customFormat="1" ht="12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217" customFormat="1" ht="12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217" customFormat="1" ht="12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217" customFormat="1" ht="12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217" customFormat="1" ht="12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217" customFormat="1" ht="12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217" customFormat="1" ht="12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217" customFormat="1" ht="12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217" customFormat="1" ht="12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217" customFormat="1" ht="12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217" customFormat="1" ht="12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217" customFormat="1" ht="12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217" customFormat="1" ht="12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217" customFormat="1" ht="12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217" customFormat="1" ht="12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217" customFormat="1" ht="12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217" customFormat="1" ht="12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217" customFormat="1" ht="12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217" customFormat="1" ht="12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217" customFormat="1" ht="12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217" customFormat="1" ht="12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217" customFormat="1" ht="12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217" customFormat="1" ht="12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217" customFormat="1" ht="12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217" customFormat="1" ht="12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217" customFormat="1" ht="12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217" customFormat="1" ht="12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217" customFormat="1" ht="12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217" customFormat="1" ht="12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217" customFormat="1" ht="12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217" customFormat="1" ht="12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217" customFormat="1" ht="12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217" customFormat="1" ht="12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217" customFormat="1" ht="12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217" customFormat="1" ht="12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217" customFormat="1" ht="12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217" customFormat="1" ht="12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217" customFormat="1" ht="12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217" customFormat="1" ht="12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217" customFormat="1" ht="12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217" customFormat="1" ht="12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217" customFormat="1" ht="12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217" customFormat="1" ht="12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217" customFormat="1" ht="12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217" customFormat="1" ht="12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217" customFormat="1" ht="12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217" customFormat="1" ht="12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217" customFormat="1" ht="12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217" customFormat="1" ht="12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217" customFormat="1" ht="12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217" customFormat="1" ht="12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217" customFormat="1" ht="12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217" customFormat="1" ht="12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217" customFormat="1" ht="12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217" customFormat="1" ht="12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217" customFormat="1" ht="12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217" customFormat="1" ht="12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217" customFormat="1" ht="12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217" customFormat="1" ht="12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217" customFormat="1" ht="12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217" customFormat="1" ht="12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217" customFormat="1" ht="12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217" customFormat="1" ht="12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217" customFormat="1" ht="12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217" customFormat="1" ht="12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217" customFormat="1" ht="12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217" customFormat="1" ht="12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217" customFormat="1" ht="12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217" customFormat="1" ht="12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217" customFormat="1" ht="12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217" customFormat="1" ht="12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217" customFormat="1" ht="12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217" customFormat="1" ht="12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217" customFormat="1" ht="12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217" customFormat="1" ht="12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217" customFormat="1" ht="12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217" customFormat="1" ht="12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217" customFormat="1" ht="12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217" customFormat="1" ht="12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217" customFormat="1" ht="12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217" customFormat="1" ht="12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217" customFormat="1" ht="12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217" customFormat="1" ht="12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217" customFormat="1" ht="12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217" customFormat="1" ht="12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217" customFormat="1" ht="12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217" customFormat="1" ht="12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217" customFormat="1" ht="12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217" customFormat="1" ht="12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217" customFormat="1" ht="12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217" customFormat="1" ht="12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217" customFormat="1" ht="12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217" customFormat="1" ht="12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217" customFormat="1" ht="12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217" customFormat="1" ht="12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217" customFormat="1" ht="12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217" customFormat="1" ht="12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217" customFormat="1" ht="12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217" customFormat="1" ht="12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217" customFormat="1" ht="12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217" customFormat="1" ht="12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217" customFormat="1" ht="12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217" customFormat="1" ht="12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217" customFormat="1" ht="12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217" customFormat="1" ht="12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217" customFormat="1" ht="12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217" customFormat="1" ht="12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217" customFormat="1" ht="12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217" customFormat="1" ht="12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217" customFormat="1" ht="12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217" customFormat="1" ht="12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217" customFormat="1" ht="12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217" customFormat="1" ht="12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217" customFormat="1" ht="12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217" customFormat="1" ht="12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217" customFormat="1" ht="12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217" customFormat="1" ht="12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217" customFormat="1" ht="12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217" customFormat="1" ht="12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217" customFormat="1" ht="12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217" customFormat="1" ht="12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217" customFormat="1" ht="12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217" customFormat="1" ht="12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217" customFormat="1" ht="12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217" customFormat="1" ht="12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217" customFormat="1" ht="12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217" customFormat="1" ht="12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217" customFormat="1" ht="12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217" customFormat="1" ht="12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217" customFormat="1" ht="12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217" customFormat="1" ht="12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217" customFormat="1" ht="12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217" customFormat="1" ht="12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217" customFormat="1" ht="12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217" customFormat="1" ht="12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217" customFormat="1" ht="12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217" customFormat="1" ht="12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217" customFormat="1" ht="12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217" customFormat="1" ht="12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217" customFormat="1" ht="12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217" customFormat="1" ht="12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217" customFormat="1" ht="12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217" customFormat="1" ht="12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217" customFormat="1" ht="12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217" customFormat="1" ht="12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217" customFormat="1" ht="12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217" customFormat="1" ht="12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217" customFormat="1" ht="12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217" customFormat="1" ht="12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217" customFormat="1" ht="12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217" customFormat="1" ht="12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217" customFormat="1" ht="12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217" customFormat="1" ht="12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217" customFormat="1" ht="12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217" customFormat="1" ht="12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217" customFormat="1" ht="12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217" customFormat="1" ht="12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217" customFormat="1" ht="12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217" customFormat="1" ht="12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217" customFormat="1" ht="12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217" customFormat="1" ht="12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217" customFormat="1" ht="12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217" customFormat="1" ht="12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217" customFormat="1" ht="12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217" customFormat="1" ht="12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217" customFormat="1" ht="12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217" customFormat="1" ht="12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217" customFormat="1" ht="12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217" customFormat="1" ht="12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217" customFormat="1" ht="12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217" customFormat="1" ht="12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217" customFormat="1" ht="12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217" customFormat="1" ht="12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217" customFormat="1" ht="12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217" customFormat="1" ht="12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217" customFormat="1" ht="12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217" customFormat="1" ht="12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217" customFormat="1" ht="12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217" customFormat="1" ht="12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217" customFormat="1" ht="12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217" customFormat="1" ht="12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217" customFormat="1" ht="12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217" customFormat="1" ht="12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217" customFormat="1" ht="12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217" customFormat="1" ht="12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217" customFormat="1" ht="12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217" customFormat="1" ht="12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217" customFormat="1" ht="12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217" customFormat="1" ht="12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217" customFormat="1" ht="12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217" customFormat="1" ht="12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217" customFormat="1" ht="12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217" customFormat="1" ht="12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217" customFormat="1" ht="12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217" customFormat="1" ht="12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217" customFormat="1" ht="12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217" customFormat="1" ht="12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217" customFormat="1" ht="12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217" customFormat="1" ht="12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217" customFormat="1" ht="12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217" customFormat="1" ht="12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217" customFormat="1" ht="12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217" customFormat="1" ht="12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217" customFormat="1" ht="12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217" customFormat="1" ht="12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217" customFormat="1" ht="12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217" customFormat="1" ht="12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217" customFormat="1" ht="12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217" customFormat="1" ht="12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217" customFormat="1" ht="12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217" customFormat="1" ht="12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217" customFormat="1" ht="12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217" customFormat="1" ht="12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217" customFormat="1" ht="12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217" customFormat="1" ht="12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217" customFormat="1" ht="12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217" customFormat="1" ht="12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217" customFormat="1" ht="12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217" customFormat="1" ht="12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  <c r="BF963" s="14"/>
      <c r="BG963" s="14"/>
    </row>
    <row r="964" spans="1:59" s="217" customFormat="1" ht="12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  <c r="BF964" s="14"/>
      <c r="BG964" s="14"/>
    </row>
    <row r="965" spans="1:59" s="217" customFormat="1" ht="12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  <c r="BF965" s="14"/>
      <c r="BG965" s="14"/>
    </row>
    <row r="966" spans="1:59" s="217" customFormat="1" ht="12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  <c r="BF966" s="14"/>
      <c r="BG966" s="14"/>
    </row>
    <row r="967" spans="1:59" s="217" customFormat="1" ht="12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  <c r="BF967" s="14"/>
      <c r="BG967" s="14"/>
    </row>
    <row r="968" spans="1:59" s="217" customFormat="1" ht="12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  <c r="BF968" s="14"/>
      <c r="BG968" s="14"/>
    </row>
    <row r="969" spans="1:59" s="217" customFormat="1" ht="12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  <c r="BF969" s="14"/>
      <c r="BG969" s="14"/>
    </row>
    <row r="970" spans="1:59" s="217" customFormat="1" ht="12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  <c r="BF970" s="14"/>
      <c r="BG970" s="14"/>
    </row>
    <row r="971" spans="1:59" s="217" customFormat="1" ht="12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  <c r="BF971" s="14"/>
      <c r="BG971" s="14"/>
    </row>
    <row r="972" spans="1:59" s="217" customFormat="1" ht="12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  <c r="BF972" s="14"/>
      <c r="BG972" s="14"/>
    </row>
    <row r="973" spans="1:59" s="217" customFormat="1" ht="12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  <c r="BF973" s="14"/>
      <c r="BG973" s="14"/>
    </row>
    <row r="974" spans="1:59" s="217" customFormat="1" ht="12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  <c r="BF974" s="14"/>
      <c r="BG974" s="14"/>
    </row>
    <row r="975" spans="1:59" s="217" customFormat="1" ht="12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  <c r="BF975" s="14"/>
      <c r="BG975" s="14"/>
    </row>
    <row r="976" spans="1:59" s="217" customFormat="1" ht="12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  <c r="BF976" s="14"/>
      <c r="BG976" s="14"/>
    </row>
    <row r="977" spans="1:59" s="217" customFormat="1" ht="12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  <c r="BF977" s="14"/>
      <c r="BG977" s="14"/>
    </row>
    <row r="978" spans="1:59" s="217" customFormat="1" ht="12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  <c r="BF978" s="14"/>
      <c r="BG978" s="14"/>
    </row>
    <row r="979" spans="1:59" s="217" customFormat="1" ht="12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  <c r="BF979" s="14"/>
      <c r="BG979" s="14"/>
    </row>
    <row r="980" spans="1:59" s="217" customFormat="1" ht="12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  <c r="BF980" s="14"/>
      <c r="BG980" s="14"/>
    </row>
    <row r="981" spans="1:59" s="217" customFormat="1" ht="12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  <c r="BF981" s="14"/>
      <c r="BG981" s="14"/>
    </row>
    <row r="982" spans="1:59" s="217" customFormat="1" ht="12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  <c r="BF982" s="14"/>
      <c r="BG982" s="14"/>
    </row>
    <row r="983" spans="1:59" s="217" customFormat="1" ht="12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  <c r="BF983" s="14"/>
      <c r="BG983" s="14"/>
    </row>
    <row r="984" spans="1:59" s="217" customFormat="1" ht="12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  <c r="BF984" s="14"/>
      <c r="BG984" s="14"/>
    </row>
    <row r="985" spans="1:59" s="217" customFormat="1" ht="12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  <c r="BF985" s="14"/>
      <c r="BG985" s="14"/>
    </row>
    <row r="986" spans="1:59" s="217" customFormat="1" ht="12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  <c r="BF986" s="14"/>
      <c r="BG986" s="14"/>
    </row>
    <row r="987" spans="1:59" s="217" customFormat="1" ht="12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  <c r="BF987" s="14"/>
      <c r="BG987" s="14"/>
    </row>
    <row r="988" spans="1:59" s="217" customFormat="1" ht="12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  <c r="BF988" s="14"/>
      <c r="BG988" s="14"/>
    </row>
    <row r="989" spans="1:59" s="217" customFormat="1" ht="12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  <c r="BF989" s="14"/>
      <c r="BG989" s="14"/>
    </row>
    <row r="990" spans="1:59" s="217" customFormat="1" ht="12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  <c r="BF990" s="14"/>
      <c r="BG990" s="14"/>
    </row>
    <row r="991" spans="1:59" s="217" customFormat="1" ht="12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  <c r="BF991" s="14"/>
      <c r="BG991" s="14"/>
    </row>
    <row r="992" spans="1:59" s="217" customFormat="1" ht="12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  <c r="BF992" s="14"/>
      <c r="BG992" s="14"/>
    </row>
    <row r="993" spans="1:59" s="217" customFormat="1" ht="12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  <c r="BF993" s="14"/>
      <c r="BG993" s="14"/>
    </row>
    <row r="994" spans="1:59" s="217" customFormat="1" ht="12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  <c r="BF994" s="14"/>
      <c r="BG994" s="14"/>
    </row>
    <row r="995" spans="1:59" s="217" customFormat="1" ht="12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  <c r="BF995" s="14"/>
      <c r="BG995" s="14"/>
    </row>
    <row r="996" spans="1:59" s="217" customFormat="1" ht="12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  <c r="BF996" s="14"/>
      <c r="BG996" s="14"/>
    </row>
    <row r="997" spans="1:59" s="217" customFormat="1" ht="12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  <c r="BF997" s="14"/>
      <c r="BG997" s="14"/>
    </row>
    <row r="998" spans="1:59" s="217" customFormat="1" ht="12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  <c r="BF998" s="14"/>
      <c r="BG998" s="14"/>
    </row>
    <row r="999" spans="1:59" s="217" customFormat="1" ht="12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  <c r="BF999" s="14"/>
      <c r="BG999" s="14"/>
    </row>
    <row r="1000" spans="1:59" s="217" customFormat="1" ht="12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  <c r="BF1000" s="14"/>
      <c r="BG1000" s="14"/>
    </row>
    <row r="1001" spans="1:59" s="217" customFormat="1" ht="12" x14ac:dyDescent="0.25">
      <c r="A1001" s="26"/>
      <c r="B1001" s="26"/>
      <c r="C1001" s="26"/>
      <c r="D1001" s="26"/>
      <c r="E1001" s="26"/>
      <c r="F1001" s="26"/>
      <c r="G1001" s="26"/>
      <c r="H1001" s="26"/>
      <c r="I1001" s="26"/>
      <c r="J1001" s="26"/>
      <c r="K1001" s="26"/>
      <c r="L1001" s="26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  <c r="AN1001" s="14"/>
      <c r="AO1001" s="14"/>
      <c r="AP1001" s="14"/>
      <c r="AQ1001" s="14"/>
      <c r="AR1001" s="14"/>
      <c r="AS1001" s="14"/>
      <c r="AT1001" s="14"/>
      <c r="AU1001" s="14"/>
      <c r="AV1001" s="14"/>
      <c r="AW1001" s="14"/>
      <c r="AX1001" s="14"/>
      <c r="AY1001" s="14"/>
      <c r="AZ1001" s="14"/>
      <c r="BA1001" s="14"/>
      <c r="BB1001" s="14"/>
      <c r="BC1001" s="14"/>
      <c r="BD1001" s="14"/>
      <c r="BE1001" s="14"/>
      <c r="BF1001" s="14"/>
      <c r="BG1001" s="14"/>
    </row>
    <row r="1002" spans="1:59" s="217" customFormat="1" ht="12" x14ac:dyDescent="0.25">
      <c r="A1002" s="26"/>
      <c r="B1002" s="26"/>
      <c r="C1002" s="26"/>
      <c r="D1002" s="26"/>
      <c r="E1002" s="26"/>
      <c r="F1002" s="26"/>
      <c r="G1002" s="26"/>
      <c r="H1002" s="26"/>
      <c r="I1002" s="26"/>
      <c r="J1002" s="26"/>
      <c r="K1002" s="26"/>
      <c r="L1002" s="26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  <c r="AA1002" s="14"/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  <c r="AN1002" s="14"/>
      <c r="AO1002" s="14"/>
      <c r="AP1002" s="14"/>
      <c r="AQ1002" s="14"/>
      <c r="AR1002" s="14"/>
      <c r="AS1002" s="14"/>
      <c r="AT1002" s="14"/>
      <c r="AU1002" s="14"/>
      <c r="AV1002" s="14"/>
      <c r="AW1002" s="14"/>
      <c r="AX1002" s="14"/>
      <c r="AY1002" s="14"/>
      <c r="AZ1002" s="14"/>
      <c r="BA1002" s="14"/>
      <c r="BB1002" s="14"/>
      <c r="BC1002" s="14"/>
      <c r="BD1002" s="14"/>
      <c r="BE1002" s="14"/>
      <c r="BF1002" s="14"/>
      <c r="BG1002" s="14"/>
    </row>
    <row r="1003" spans="1:59" s="217" customFormat="1" ht="12" x14ac:dyDescent="0.25">
      <c r="A1003" s="218"/>
      <c r="B1003" s="218"/>
      <c r="C1003" s="218"/>
      <c r="D1003" s="218"/>
      <c r="E1003" s="218"/>
      <c r="F1003" s="218"/>
      <c r="G1003" s="218"/>
      <c r="H1003" s="218"/>
      <c r="I1003" s="218"/>
      <c r="J1003" s="218"/>
      <c r="K1003" s="218"/>
      <c r="L1003" s="218"/>
    </row>
    <row r="1004" spans="1:59" s="217" customFormat="1" ht="12" x14ac:dyDescent="0.25">
      <c r="A1004" s="218"/>
      <c r="B1004" s="218"/>
      <c r="C1004" s="218"/>
      <c r="D1004" s="218"/>
      <c r="E1004" s="218"/>
      <c r="F1004" s="218"/>
      <c r="G1004" s="218"/>
      <c r="H1004" s="218"/>
      <c r="I1004" s="218"/>
      <c r="J1004" s="218"/>
      <c r="K1004" s="218"/>
      <c r="L1004" s="218"/>
    </row>
    <row r="1005" spans="1:59" s="217" customFormat="1" ht="12" x14ac:dyDescent="0.25">
      <c r="A1005" s="218"/>
      <c r="B1005" s="218"/>
      <c r="C1005" s="218"/>
      <c r="D1005" s="218"/>
      <c r="E1005" s="218"/>
      <c r="F1005" s="218"/>
      <c r="G1005" s="218"/>
      <c r="H1005" s="218"/>
      <c r="I1005" s="218"/>
      <c r="J1005" s="218"/>
      <c r="K1005" s="218"/>
      <c r="L1005" s="218"/>
    </row>
    <row r="1006" spans="1:59" s="217" customFormat="1" ht="12" x14ac:dyDescent="0.25">
      <c r="A1006" s="218"/>
      <c r="B1006" s="218"/>
      <c r="C1006" s="218"/>
      <c r="D1006" s="218"/>
      <c r="E1006" s="218"/>
      <c r="F1006" s="218"/>
      <c r="G1006" s="218"/>
      <c r="H1006" s="218"/>
      <c r="I1006" s="218"/>
      <c r="J1006" s="218"/>
      <c r="K1006" s="218"/>
      <c r="L1006" s="218"/>
    </row>
    <row r="1007" spans="1:59" s="217" customFormat="1" ht="12" x14ac:dyDescent="0.25">
      <c r="A1007" s="218"/>
      <c r="B1007" s="218"/>
      <c r="C1007" s="218"/>
      <c r="D1007" s="218"/>
      <c r="E1007" s="218"/>
      <c r="F1007" s="218"/>
      <c r="G1007" s="218"/>
      <c r="H1007" s="218"/>
      <c r="I1007" s="218"/>
      <c r="J1007" s="218"/>
      <c r="K1007" s="218"/>
      <c r="L1007" s="218"/>
    </row>
    <row r="1008" spans="1:59" s="217" customFormat="1" ht="12" x14ac:dyDescent="0.25">
      <c r="A1008" s="218"/>
      <c r="B1008" s="218"/>
      <c r="C1008" s="218"/>
      <c r="D1008" s="218"/>
      <c r="E1008" s="218"/>
      <c r="F1008" s="218"/>
      <c r="G1008" s="218"/>
      <c r="H1008" s="218"/>
      <c r="I1008" s="218"/>
      <c r="J1008" s="218"/>
      <c r="K1008" s="218"/>
      <c r="L1008" s="218"/>
    </row>
    <row r="1009" spans="1:12" s="217" customFormat="1" ht="12" x14ac:dyDescent="0.25">
      <c r="A1009" s="218"/>
      <c r="B1009" s="218"/>
      <c r="C1009" s="218"/>
      <c r="D1009" s="218"/>
      <c r="E1009" s="218"/>
      <c r="F1009" s="218"/>
      <c r="G1009" s="218"/>
      <c r="H1009" s="218"/>
      <c r="I1009" s="218"/>
      <c r="J1009" s="218"/>
      <c r="K1009" s="218"/>
      <c r="L1009" s="218"/>
    </row>
    <row r="1010" spans="1:12" s="217" customFormat="1" ht="12" x14ac:dyDescent="0.25">
      <c r="A1010" s="218"/>
      <c r="B1010" s="218"/>
      <c r="C1010" s="218"/>
      <c r="D1010" s="218"/>
      <c r="E1010" s="218"/>
      <c r="F1010" s="218"/>
      <c r="G1010" s="218"/>
      <c r="H1010" s="218"/>
      <c r="I1010" s="218"/>
      <c r="J1010" s="218"/>
      <c r="K1010" s="218"/>
      <c r="L1010" s="218"/>
    </row>
    <row r="1011" spans="1:12" s="217" customFormat="1" ht="12" x14ac:dyDescent="0.25">
      <c r="A1011" s="218"/>
      <c r="B1011" s="218"/>
      <c r="C1011" s="218"/>
      <c r="D1011" s="218"/>
      <c r="E1011" s="218"/>
      <c r="F1011" s="218"/>
      <c r="G1011" s="218"/>
      <c r="H1011" s="218"/>
      <c r="I1011" s="218"/>
      <c r="J1011" s="218"/>
      <c r="K1011" s="218"/>
      <c r="L1011" s="218"/>
    </row>
    <row r="1012" spans="1:12" s="217" customFormat="1" ht="12" x14ac:dyDescent="0.25">
      <c r="A1012" s="218"/>
      <c r="B1012" s="218"/>
      <c r="C1012" s="218"/>
      <c r="D1012" s="218"/>
      <c r="E1012" s="218"/>
      <c r="F1012" s="218"/>
      <c r="G1012" s="218"/>
      <c r="H1012" s="218"/>
      <c r="I1012" s="218"/>
      <c r="J1012" s="218"/>
      <c r="K1012" s="218"/>
      <c r="L1012" s="218"/>
    </row>
    <row r="1013" spans="1:12" s="217" customFormat="1" ht="12" x14ac:dyDescent="0.25">
      <c r="A1013" s="218"/>
      <c r="B1013" s="218"/>
      <c r="C1013" s="218"/>
      <c r="D1013" s="218"/>
      <c r="E1013" s="218"/>
      <c r="F1013" s="218"/>
      <c r="G1013" s="218"/>
      <c r="H1013" s="218"/>
      <c r="I1013" s="218"/>
      <c r="J1013" s="218"/>
      <c r="K1013" s="218"/>
      <c r="L1013" s="218"/>
    </row>
    <row r="1014" spans="1:12" s="217" customFormat="1" ht="12" x14ac:dyDescent="0.25">
      <c r="A1014" s="218"/>
      <c r="B1014" s="218"/>
      <c r="C1014" s="218"/>
      <c r="D1014" s="218"/>
      <c r="E1014" s="218"/>
      <c r="F1014" s="218"/>
      <c r="G1014" s="218"/>
      <c r="H1014" s="218"/>
      <c r="I1014" s="218"/>
      <c r="J1014" s="218"/>
      <c r="K1014" s="218"/>
      <c r="L1014" s="218"/>
    </row>
    <row r="1015" spans="1:12" s="217" customFormat="1" ht="12" x14ac:dyDescent="0.25">
      <c r="A1015" s="218"/>
      <c r="B1015" s="218"/>
      <c r="C1015" s="218"/>
      <c r="D1015" s="218"/>
      <c r="E1015" s="218"/>
      <c r="F1015" s="218"/>
      <c r="G1015" s="218"/>
      <c r="H1015" s="218"/>
      <c r="I1015" s="218"/>
      <c r="J1015" s="218"/>
      <c r="K1015" s="218"/>
      <c r="L1015" s="218"/>
    </row>
    <row r="1016" spans="1:12" s="217" customFormat="1" ht="12" x14ac:dyDescent="0.25">
      <c r="A1016" s="218"/>
      <c r="B1016" s="218"/>
      <c r="C1016" s="218"/>
      <c r="D1016" s="218"/>
      <c r="E1016" s="218"/>
      <c r="F1016" s="218"/>
      <c r="G1016" s="218"/>
      <c r="H1016" s="218"/>
      <c r="I1016" s="218"/>
      <c r="J1016" s="218"/>
      <c r="K1016" s="218"/>
      <c r="L1016" s="218"/>
    </row>
    <row r="1017" spans="1:12" s="217" customFormat="1" ht="12" x14ac:dyDescent="0.25">
      <c r="A1017" s="218"/>
      <c r="B1017" s="218"/>
      <c r="C1017" s="218"/>
      <c r="D1017" s="218"/>
      <c r="E1017" s="218"/>
      <c r="F1017" s="218"/>
      <c r="G1017" s="218"/>
      <c r="H1017" s="218"/>
      <c r="I1017" s="218"/>
      <c r="J1017" s="218"/>
      <c r="K1017" s="218"/>
      <c r="L1017" s="218"/>
    </row>
    <row r="1018" spans="1:12" s="217" customFormat="1" ht="12" x14ac:dyDescent="0.25">
      <c r="A1018" s="218"/>
      <c r="B1018" s="218"/>
      <c r="C1018" s="218"/>
      <c r="D1018" s="218"/>
      <c r="E1018" s="218"/>
      <c r="F1018" s="218"/>
      <c r="G1018" s="218"/>
      <c r="H1018" s="218"/>
      <c r="I1018" s="218"/>
      <c r="J1018" s="218"/>
      <c r="K1018" s="218"/>
      <c r="L1018" s="218"/>
    </row>
    <row r="1019" spans="1:12" s="217" customFormat="1" ht="12" x14ac:dyDescent="0.25">
      <c r="A1019" s="218"/>
      <c r="B1019" s="218"/>
      <c r="C1019" s="218"/>
      <c r="D1019" s="218"/>
      <c r="E1019" s="218"/>
      <c r="F1019" s="218"/>
      <c r="G1019" s="218"/>
      <c r="H1019" s="218"/>
      <c r="I1019" s="218"/>
      <c r="J1019" s="218"/>
      <c r="K1019" s="218"/>
      <c r="L1019" s="218"/>
    </row>
    <row r="1020" spans="1:12" s="217" customFormat="1" ht="12" x14ac:dyDescent="0.25">
      <c r="A1020" s="218"/>
      <c r="B1020" s="218"/>
      <c r="C1020" s="218"/>
      <c r="D1020" s="218"/>
      <c r="E1020" s="218"/>
      <c r="F1020" s="218"/>
      <c r="G1020" s="218"/>
      <c r="H1020" s="218"/>
      <c r="I1020" s="218"/>
      <c r="J1020" s="218"/>
      <c r="K1020" s="218"/>
      <c r="L1020" s="218"/>
    </row>
    <row r="1021" spans="1:12" s="217" customFormat="1" ht="12" x14ac:dyDescent="0.25">
      <c r="A1021" s="218"/>
      <c r="B1021" s="218"/>
      <c r="C1021" s="218"/>
      <c r="D1021" s="218"/>
      <c r="E1021" s="218"/>
      <c r="F1021" s="218"/>
      <c r="G1021" s="218"/>
      <c r="H1021" s="218"/>
      <c r="I1021" s="218"/>
      <c r="J1021" s="218"/>
      <c r="K1021" s="218"/>
      <c r="L1021" s="218"/>
    </row>
    <row r="1022" spans="1:12" s="217" customFormat="1" ht="12" x14ac:dyDescent="0.25">
      <c r="A1022" s="218"/>
      <c r="B1022" s="218"/>
      <c r="C1022" s="218"/>
      <c r="D1022" s="218"/>
      <c r="E1022" s="218"/>
      <c r="F1022" s="218"/>
      <c r="G1022" s="218"/>
      <c r="H1022" s="218"/>
      <c r="I1022" s="218"/>
      <c r="J1022" s="218"/>
      <c r="K1022" s="218"/>
      <c r="L1022" s="218"/>
    </row>
    <row r="1023" spans="1:12" s="217" customFormat="1" ht="12" x14ac:dyDescent="0.25">
      <c r="A1023" s="218"/>
      <c r="B1023" s="218"/>
      <c r="C1023" s="218"/>
      <c r="D1023" s="218"/>
      <c r="E1023" s="218"/>
      <c r="F1023" s="218"/>
      <c r="G1023" s="218"/>
      <c r="H1023" s="218"/>
      <c r="I1023" s="218"/>
      <c r="J1023" s="218"/>
      <c r="K1023" s="218"/>
      <c r="L1023" s="218"/>
    </row>
    <row r="1024" spans="1:12" s="217" customFormat="1" ht="12" x14ac:dyDescent="0.25">
      <c r="A1024" s="218"/>
      <c r="B1024" s="218"/>
      <c r="C1024" s="218"/>
      <c r="D1024" s="218"/>
      <c r="E1024" s="218"/>
      <c r="F1024" s="218"/>
      <c r="G1024" s="218"/>
      <c r="H1024" s="218"/>
      <c r="I1024" s="218"/>
      <c r="J1024" s="218"/>
      <c r="K1024" s="218"/>
      <c r="L1024" s="218"/>
    </row>
    <row r="1025" spans="1:12" s="217" customFormat="1" ht="12" x14ac:dyDescent="0.25">
      <c r="A1025" s="218"/>
      <c r="B1025" s="218"/>
      <c r="C1025" s="218"/>
      <c r="D1025" s="218"/>
      <c r="E1025" s="218"/>
      <c r="F1025" s="218"/>
      <c r="G1025" s="218"/>
      <c r="H1025" s="218"/>
      <c r="I1025" s="218"/>
      <c r="J1025" s="218"/>
      <c r="K1025" s="218"/>
      <c r="L1025" s="218"/>
    </row>
    <row r="1026" spans="1:12" s="217" customFormat="1" ht="12" x14ac:dyDescent="0.25">
      <c r="A1026" s="218"/>
      <c r="B1026" s="218"/>
      <c r="C1026" s="218"/>
      <c r="D1026" s="218"/>
      <c r="E1026" s="218"/>
      <c r="F1026" s="218"/>
      <c r="G1026" s="218"/>
      <c r="H1026" s="218"/>
      <c r="I1026" s="218"/>
      <c r="J1026" s="218"/>
      <c r="K1026" s="218"/>
      <c r="L1026" s="218"/>
    </row>
    <row r="1027" spans="1:12" s="217" customFormat="1" ht="12" x14ac:dyDescent="0.25">
      <c r="A1027" s="218"/>
      <c r="B1027" s="218"/>
      <c r="C1027" s="218"/>
      <c r="D1027" s="218"/>
      <c r="E1027" s="218"/>
      <c r="F1027" s="218"/>
      <c r="G1027" s="218"/>
      <c r="H1027" s="218"/>
      <c r="I1027" s="218"/>
      <c r="J1027" s="218"/>
      <c r="K1027" s="218"/>
      <c r="L1027" s="218"/>
    </row>
    <row r="1028" spans="1:12" s="217" customFormat="1" ht="12" x14ac:dyDescent="0.25">
      <c r="A1028" s="218"/>
      <c r="B1028" s="218"/>
      <c r="C1028" s="218"/>
      <c r="D1028" s="218"/>
      <c r="E1028" s="218"/>
      <c r="F1028" s="218"/>
      <c r="G1028" s="218"/>
      <c r="H1028" s="218"/>
      <c r="I1028" s="218"/>
      <c r="J1028" s="218"/>
      <c r="K1028" s="218"/>
      <c r="L1028" s="218"/>
    </row>
    <row r="1029" spans="1:12" s="217" customFormat="1" ht="12" x14ac:dyDescent="0.25">
      <c r="A1029" s="218"/>
      <c r="B1029" s="218"/>
      <c r="C1029" s="218"/>
      <c r="D1029" s="218"/>
      <c r="E1029" s="218"/>
      <c r="F1029" s="218"/>
      <c r="G1029" s="218"/>
      <c r="H1029" s="218"/>
      <c r="I1029" s="218"/>
      <c r="J1029" s="218"/>
      <c r="K1029" s="218"/>
      <c r="L1029" s="218"/>
    </row>
    <row r="1030" spans="1:12" s="217" customFormat="1" ht="12" x14ac:dyDescent="0.25">
      <c r="A1030" s="218"/>
      <c r="B1030" s="218"/>
      <c r="C1030" s="218"/>
      <c r="D1030" s="218"/>
      <c r="E1030" s="218"/>
      <c r="F1030" s="218"/>
      <c r="G1030" s="218"/>
      <c r="H1030" s="218"/>
      <c r="I1030" s="218"/>
      <c r="J1030" s="218"/>
      <c r="K1030" s="218"/>
      <c r="L1030" s="218"/>
    </row>
    <row r="1031" spans="1:12" s="217" customFormat="1" ht="12" x14ac:dyDescent="0.25">
      <c r="A1031" s="218"/>
      <c r="B1031" s="218"/>
      <c r="C1031" s="218"/>
      <c r="D1031" s="218"/>
      <c r="E1031" s="218"/>
      <c r="F1031" s="218"/>
      <c r="G1031" s="218"/>
      <c r="H1031" s="218"/>
      <c r="I1031" s="218"/>
      <c r="J1031" s="218"/>
      <c r="K1031" s="218"/>
      <c r="L1031" s="218"/>
    </row>
    <row r="1032" spans="1:12" s="217" customFormat="1" ht="12" x14ac:dyDescent="0.25">
      <c r="A1032" s="218"/>
      <c r="B1032" s="218"/>
      <c r="C1032" s="218"/>
      <c r="D1032" s="218"/>
      <c r="E1032" s="218"/>
      <c r="F1032" s="218"/>
      <c r="G1032" s="218"/>
      <c r="H1032" s="218"/>
      <c r="I1032" s="218"/>
      <c r="J1032" s="218"/>
      <c r="K1032" s="218"/>
      <c r="L1032" s="218"/>
    </row>
    <row r="1033" spans="1:12" s="217" customFormat="1" ht="12" x14ac:dyDescent="0.25">
      <c r="A1033" s="218"/>
      <c r="B1033" s="218"/>
      <c r="C1033" s="218"/>
      <c r="D1033" s="218"/>
      <c r="E1033" s="218"/>
      <c r="F1033" s="218"/>
      <c r="G1033" s="218"/>
      <c r="H1033" s="218"/>
      <c r="I1033" s="218"/>
      <c r="J1033" s="218"/>
      <c r="K1033" s="218"/>
      <c r="L1033" s="218"/>
    </row>
    <row r="1034" spans="1:12" s="217" customFormat="1" ht="12" x14ac:dyDescent="0.25">
      <c r="A1034" s="218"/>
      <c r="B1034" s="218"/>
      <c r="C1034" s="218"/>
      <c r="D1034" s="218"/>
      <c r="E1034" s="218"/>
      <c r="F1034" s="218"/>
      <c r="G1034" s="218"/>
      <c r="H1034" s="218"/>
      <c r="I1034" s="218"/>
      <c r="J1034" s="218"/>
      <c r="K1034" s="218"/>
      <c r="L1034" s="218"/>
    </row>
    <row r="1035" spans="1:12" s="217" customFormat="1" ht="12" x14ac:dyDescent="0.25">
      <c r="A1035" s="218"/>
      <c r="B1035" s="218"/>
      <c r="C1035" s="218"/>
      <c r="D1035" s="218"/>
      <c r="E1035" s="218"/>
      <c r="F1035" s="218"/>
      <c r="G1035" s="218"/>
      <c r="H1035" s="218"/>
      <c r="I1035" s="218"/>
      <c r="J1035" s="218"/>
      <c r="K1035" s="218"/>
      <c r="L1035" s="218"/>
    </row>
    <row r="1036" spans="1:12" s="217" customFormat="1" ht="12" x14ac:dyDescent="0.25">
      <c r="A1036" s="218"/>
      <c r="B1036" s="218"/>
      <c r="C1036" s="218"/>
      <c r="D1036" s="218"/>
      <c r="E1036" s="218"/>
      <c r="F1036" s="218"/>
      <c r="G1036" s="218"/>
      <c r="H1036" s="218"/>
      <c r="I1036" s="218"/>
      <c r="J1036" s="218"/>
      <c r="K1036" s="218"/>
      <c r="L1036" s="218"/>
    </row>
    <row r="1037" spans="1:12" s="217" customFormat="1" ht="12" x14ac:dyDescent="0.25">
      <c r="A1037" s="218"/>
      <c r="B1037" s="218"/>
      <c r="C1037" s="218"/>
      <c r="D1037" s="218"/>
      <c r="E1037" s="218"/>
      <c r="F1037" s="218"/>
      <c r="G1037" s="218"/>
      <c r="H1037" s="218"/>
      <c r="I1037" s="218"/>
      <c r="J1037" s="218"/>
      <c r="K1037" s="218"/>
      <c r="L1037" s="218"/>
    </row>
    <row r="1038" spans="1:12" s="217" customFormat="1" ht="12" x14ac:dyDescent="0.25">
      <c r="A1038" s="218"/>
      <c r="B1038" s="218"/>
      <c r="C1038" s="218"/>
      <c r="D1038" s="218"/>
      <c r="E1038" s="218"/>
      <c r="F1038" s="218"/>
      <c r="G1038" s="218"/>
      <c r="H1038" s="218"/>
      <c r="I1038" s="218"/>
      <c r="J1038" s="218"/>
      <c r="K1038" s="218"/>
      <c r="L1038" s="218"/>
    </row>
    <row r="1039" spans="1:12" s="217" customFormat="1" ht="12" x14ac:dyDescent="0.25">
      <c r="A1039" s="218"/>
      <c r="B1039" s="218"/>
      <c r="C1039" s="218"/>
      <c r="D1039" s="218"/>
      <c r="E1039" s="218"/>
      <c r="F1039" s="218"/>
      <c r="G1039" s="218"/>
      <c r="H1039" s="218"/>
      <c r="I1039" s="218"/>
      <c r="J1039" s="218"/>
      <c r="K1039" s="218"/>
      <c r="L1039" s="218"/>
    </row>
    <row r="1040" spans="1:12" s="217" customFormat="1" ht="12" x14ac:dyDescent="0.25">
      <c r="A1040" s="218"/>
      <c r="B1040" s="218"/>
      <c r="C1040" s="218"/>
      <c r="D1040" s="218"/>
      <c r="E1040" s="218"/>
      <c r="F1040" s="218"/>
      <c r="G1040" s="218"/>
      <c r="H1040" s="218"/>
      <c r="I1040" s="218"/>
      <c r="J1040" s="218"/>
      <c r="K1040" s="218"/>
      <c r="L1040" s="218"/>
    </row>
    <row r="1041" spans="1:12" s="217" customFormat="1" ht="12" x14ac:dyDescent="0.25">
      <c r="A1041" s="218"/>
      <c r="B1041" s="218"/>
      <c r="C1041" s="218"/>
      <c r="D1041" s="218"/>
      <c r="E1041" s="218"/>
      <c r="F1041" s="218"/>
      <c r="G1041" s="218"/>
      <c r="H1041" s="218"/>
      <c r="I1041" s="218"/>
      <c r="J1041" s="218"/>
      <c r="K1041" s="218"/>
      <c r="L1041" s="218"/>
    </row>
    <row r="1042" spans="1:12" s="217" customFormat="1" ht="12" x14ac:dyDescent="0.25">
      <c r="A1042" s="218"/>
      <c r="B1042" s="218"/>
      <c r="C1042" s="218"/>
      <c r="D1042" s="218"/>
      <c r="E1042" s="218"/>
      <c r="F1042" s="218"/>
      <c r="G1042" s="218"/>
      <c r="H1042" s="218"/>
      <c r="I1042" s="218"/>
      <c r="J1042" s="218"/>
      <c r="K1042" s="218"/>
      <c r="L1042" s="218"/>
    </row>
    <row r="1043" spans="1:12" s="217" customFormat="1" ht="12" x14ac:dyDescent="0.25">
      <c r="A1043" s="218"/>
      <c r="B1043" s="218"/>
      <c r="C1043" s="218"/>
      <c r="D1043" s="218"/>
      <c r="E1043" s="218"/>
      <c r="F1043" s="218"/>
      <c r="G1043" s="218"/>
      <c r="H1043" s="218"/>
      <c r="I1043" s="218"/>
      <c r="J1043" s="218"/>
      <c r="K1043" s="218"/>
      <c r="L1043" s="218"/>
    </row>
    <row r="1044" spans="1:12" s="217" customFormat="1" ht="12" x14ac:dyDescent="0.25">
      <c r="A1044" s="218"/>
      <c r="B1044" s="218"/>
      <c r="C1044" s="218"/>
      <c r="D1044" s="218"/>
      <c r="E1044" s="218"/>
      <c r="F1044" s="218"/>
      <c r="G1044" s="218"/>
      <c r="H1044" s="218"/>
      <c r="I1044" s="218"/>
      <c r="J1044" s="218"/>
      <c r="K1044" s="218"/>
      <c r="L1044" s="218"/>
    </row>
    <row r="1045" spans="1:12" s="217" customFormat="1" ht="12" x14ac:dyDescent="0.25">
      <c r="A1045" s="218"/>
      <c r="B1045" s="218"/>
      <c r="C1045" s="218"/>
      <c r="D1045" s="218"/>
      <c r="E1045" s="218"/>
      <c r="F1045" s="218"/>
      <c r="G1045" s="218"/>
      <c r="H1045" s="218"/>
      <c r="I1045" s="218"/>
      <c r="J1045" s="218"/>
      <c r="K1045" s="218"/>
      <c r="L1045" s="218"/>
    </row>
    <row r="1046" spans="1:12" s="217" customFormat="1" ht="12" x14ac:dyDescent="0.25">
      <c r="A1046" s="218"/>
      <c r="B1046" s="218"/>
      <c r="C1046" s="218"/>
      <c r="D1046" s="218"/>
      <c r="E1046" s="218"/>
      <c r="F1046" s="218"/>
      <c r="G1046" s="218"/>
      <c r="H1046" s="218"/>
      <c r="I1046" s="218"/>
      <c r="J1046" s="218"/>
      <c r="K1046" s="218"/>
      <c r="L1046" s="218"/>
    </row>
    <row r="1047" spans="1:12" s="217" customFormat="1" ht="12" x14ac:dyDescent="0.25">
      <c r="A1047" s="218"/>
      <c r="B1047" s="218"/>
      <c r="C1047" s="218"/>
      <c r="D1047" s="218"/>
      <c r="E1047" s="218"/>
      <c r="F1047" s="218"/>
      <c r="G1047" s="218"/>
      <c r="H1047" s="218"/>
      <c r="I1047" s="218"/>
      <c r="J1047" s="218"/>
      <c r="K1047" s="218"/>
      <c r="L1047" s="218"/>
    </row>
    <row r="1048" spans="1:12" s="217" customFormat="1" ht="12" x14ac:dyDescent="0.25">
      <c r="A1048" s="218"/>
      <c r="B1048" s="218"/>
      <c r="C1048" s="218"/>
      <c r="D1048" s="218"/>
      <c r="E1048" s="218"/>
      <c r="F1048" s="218"/>
      <c r="G1048" s="218"/>
      <c r="H1048" s="218"/>
      <c r="I1048" s="218"/>
      <c r="J1048" s="218"/>
      <c r="K1048" s="218"/>
      <c r="L1048" s="218"/>
    </row>
    <row r="1049" spans="1:12" s="217" customFormat="1" ht="12" x14ac:dyDescent="0.25">
      <c r="A1049" s="218"/>
      <c r="B1049" s="218"/>
      <c r="C1049" s="218"/>
      <c r="D1049" s="218"/>
      <c r="E1049" s="218"/>
      <c r="F1049" s="218"/>
      <c r="G1049" s="218"/>
      <c r="H1049" s="218"/>
      <c r="I1049" s="218"/>
      <c r="J1049" s="218"/>
      <c r="K1049" s="218"/>
      <c r="L1049" s="218"/>
    </row>
    <row r="1050" spans="1:12" s="217" customFormat="1" ht="12" x14ac:dyDescent="0.25">
      <c r="A1050" s="218"/>
      <c r="B1050" s="218"/>
      <c r="C1050" s="218"/>
      <c r="D1050" s="218"/>
      <c r="E1050" s="218"/>
      <c r="F1050" s="218"/>
      <c r="G1050" s="218"/>
      <c r="H1050" s="218"/>
      <c r="I1050" s="218"/>
      <c r="J1050" s="218"/>
      <c r="K1050" s="218"/>
      <c r="L1050" s="218"/>
    </row>
    <row r="1051" spans="1:12" s="217" customFormat="1" ht="12" x14ac:dyDescent="0.25">
      <c r="A1051" s="218"/>
      <c r="B1051" s="218"/>
      <c r="C1051" s="218"/>
      <c r="D1051" s="218"/>
      <c r="E1051" s="218"/>
      <c r="F1051" s="218"/>
      <c r="G1051" s="218"/>
      <c r="H1051" s="218"/>
      <c r="I1051" s="218"/>
      <c r="J1051" s="218"/>
      <c r="K1051" s="218"/>
      <c r="L1051" s="218"/>
    </row>
    <row r="1052" spans="1:12" s="217" customFormat="1" ht="12" x14ac:dyDescent="0.25">
      <c r="A1052" s="218"/>
      <c r="B1052" s="218"/>
      <c r="C1052" s="218"/>
      <c r="D1052" s="218"/>
      <c r="E1052" s="218"/>
      <c r="F1052" s="218"/>
      <c r="G1052" s="218"/>
      <c r="H1052" s="218"/>
      <c r="I1052" s="218"/>
      <c r="J1052" s="218"/>
      <c r="K1052" s="218"/>
      <c r="L1052" s="218"/>
    </row>
    <row r="1053" spans="1:12" s="217" customFormat="1" ht="12" x14ac:dyDescent="0.25">
      <c r="A1053" s="218"/>
      <c r="B1053" s="218"/>
      <c r="C1053" s="218"/>
      <c r="D1053" s="218"/>
      <c r="E1053" s="218"/>
      <c r="F1053" s="218"/>
      <c r="G1053" s="218"/>
      <c r="H1053" s="218"/>
      <c r="I1053" s="218"/>
      <c r="J1053" s="218"/>
      <c r="K1053" s="218"/>
      <c r="L1053" s="218"/>
    </row>
    <row r="1054" spans="1:12" s="217" customFormat="1" ht="12" x14ac:dyDescent="0.25">
      <c r="A1054" s="218"/>
      <c r="B1054" s="218"/>
      <c r="C1054" s="218"/>
      <c r="D1054" s="218"/>
      <c r="E1054" s="218"/>
      <c r="F1054" s="218"/>
      <c r="G1054" s="218"/>
      <c r="H1054" s="218"/>
      <c r="I1054" s="218"/>
      <c r="J1054" s="218"/>
      <c r="K1054" s="218"/>
      <c r="L1054" s="218"/>
    </row>
    <row r="1055" spans="1:12" s="217" customFormat="1" ht="12" x14ac:dyDescent="0.25">
      <c r="A1055" s="218"/>
      <c r="B1055" s="218"/>
      <c r="C1055" s="218"/>
      <c r="D1055" s="218"/>
      <c r="E1055" s="218"/>
      <c r="F1055" s="218"/>
      <c r="G1055" s="218"/>
      <c r="H1055" s="218"/>
      <c r="I1055" s="218"/>
      <c r="J1055" s="218"/>
      <c r="K1055" s="218"/>
      <c r="L1055" s="218"/>
    </row>
    <row r="1056" spans="1:12" s="217" customFormat="1" ht="12" x14ac:dyDescent="0.25">
      <c r="A1056" s="218"/>
      <c r="B1056" s="218"/>
      <c r="C1056" s="218"/>
      <c r="D1056" s="218"/>
      <c r="E1056" s="218"/>
      <c r="F1056" s="218"/>
      <c r="G1056" s="218"/>
      <c r="H1056" s="218"/>
      <c r="I1056" s="218"/>
      <c r="J1056" s="218"/>
      <c r="K1056" s="218"/>
      <c r="L1056" s="218"/>
    </row>
    <row r="1057" spans="1:12" s="217" customFormat="1" ht="12" x14ac:dyDescent="0.25">
      <c r="A1057" s="218"/>
      <c r="B1057" s="218"/>
      <c r="C1057" s="218"/>
      <c r="D1057" s="218"/>
      <c r="E1057" s="218"/>
      <c r="F1057" s="218"/>
      <c r="G1057" s="218"/>
      <c r="H1057" s="218"/>
      <c r="I1057" s="218"/>
      <c r="J1057" s="218"/>
      <c r="K1057" s="218"/>
      <c r="L1057" s="218"/>
    </row>
    <row r="1058" spans="1:12" s="217" customFormat="1" ht="12" x14ac:dyDescent="0.25">
      <c r="A1058" s="218"/>
      <c r="B1058" s="218"/>
      <c r="C1058" s="218"/>
      <c r="D1058" s="218"/>
      <c r="E1058" s="218"/>
      <c r="F1058" s="218"/>
      <c r="G1058" s="218"/>
      <c r="H1058" s="218"/>
      <c r="I1058" s="218"/>
      <c r="J1058" s="218"/>
      <c r="K1058" s="218"/>
      <c r="L1058" s="218"/>
    </row>
    <row r="1059" spans="1:12" s="217" customFormat="1" ht="12" x14ac:dyDescent="0.25">
      <c r="A1059" s="218"/>
      <c r="B1059" s="218"/>
      <c r="C1059" s="218"/>
      <c r="D1059" s="218"/>
      <c r="E1059" s="218"/>
      <c r="F1059" s="218"/>
      <c r="G1059" s="218"/>
      <c r="H1059" s="218"/>
      <c r="I1059" s="218"/>
      <c r="J1059" s="218"/>
      <c r="K1059" s="218"/>
      <c r="L1059" s="218"/>
    </row>
    <row r="1060" spans="1:12" s="217" customFormat="1" ht="12" x14ac:dyDescent="0.25">
      <c r="A1060" s="218"/>
      <c r="B1060" s="218"/>
      <c r="C1060" s="218"/>
      <c r="D1060" s="218"/>
      <c r="E1060" s="218"/>
      <c r="F1060" s="218"/>
      <c r="G1060" s="218"/>
      <c r="H1060" s="218"/>
      <c r="I1060" s="218"/>
      <c r="J1060" s="218"/>
      <c r="K1060" s="218"/>
      <c r="L1060" s="218"/>
    </row>
    <row r="1061" spans="1:12" s="217" customFormat="1" ht="12" x14ac:dyDescent="0.25">
      <c r="A1061" s="218"/>
      <c r="B1061" s="218"/>
      <c r="C1061" s="218"/>
      <c r="D1061" s="218"/>
      <c r="E1061" s="218"/>
      <c r="F1061" s="218"/>
      <c r="G1061" s="218"/>
      <c r="H1061" s="218"/>
      <c r="I1061" s="218"/>
      <c r="J1061" s="218"/>
      <c r="K1061" s="218"/>
      <c r="L1061" s="218"/>
    </row>
    <row r="1062" spans="1:12" s="217" customFormat="1" ht="12" x14ac:dyDescent="0.25">
      <c r="A1062" s="218"/>
      <c r="B1062" s="218"/>
      <c r="C1062" s="218"/>
      <c r="D1062" s="218"/>
      <c r="E1062" s="218"/>
      <c r="F1062" s="218"/>
      <c r="G1062" s="218"/>
      <c r="H1062" s="218"/>
      <c r="I1062" s="218"/>
      <c r="J1062" s="218"/>
      <c r="K1062" s="218"/>
      <c r="L1062" s="218"/>
    </row>
    <row r="1063" spans="1:12" s="217" customFormat="1" ht="12" x14ac:dyDescent="0.25">
      <c r="A1063" s="218"/>
      <c r="B1063" s="218"/>
      <c r="C1063" s="218"/>
      <c r="D1063" s="218"/>
      <c r="E1063" s="218"/>
      <c r="F1063" s="218"/>
      <c r="G1063" s="218"/>
      <c r="H1063" s="218"/>
      <c r="I1063" s="218"/>
      <c r="J1063" s="218"/>
      <c r="K1063" s="218"/>
      <c r="L1063" s="218"/>
    </row>
    <row r="1064" spans="1:12" s="217" customFormat="1" ht="12" x14ac:dyDescent="0.25">
      <c r="A1064" s="218"/>
      <c r="B1064" s="218"/>
      <c r="C1064" s="218"/>
      <c r="D1064" s="218"/>
      <c r="E1064" s="218"/>
      <c r="F1064" s="218"/>
      <c r="G1064" s="218"/>
      <c r="H1064" s="218"/>
      <c r="I1064" s="218"/>
      <c r="J1064" s="218"/>
      <c r="K1064" s="218"/>
      <c r="L1064" s="218"/>
    </row>
    <row r="1065" spans="1:12" s="217" customFormat="1" ht="12" x14ac:dyDescent="0.25">
      <c r="A1065" s="218"/>
      <c r="B1065" s="218"/>
      <c r="C1065" s="218"/>
      <c r="D1065" s="218"/>
      <c r="E1065" s="218"/>
      <c r="F1065" s="218"/>
      <c r="G1065" s="218"/>
      <c r="H1065" s="218"/>
      <c r="I1065" s="218"/>
      <c r="J1065" s="218"/>
      <c r="K1065" s="218"/>
      <c r="L1065" s="218"/>
    </row>
    <row r="1066" spans="1:12" s="217" customFormat="1" ht="12" x14ac:dyDescent="0.25">
      <c r="A1066" s="218"/>
      <c r="B1066" s="218"/>
      <c r="C1066" s="218"/>
      <c r="D1066" s="218"/>
      <c r="E1066" s="218"/>
      <c r="F1066" s="218"/>
      <c r="G1066" s="218"/>
      <c r="H1066" s="218"/>
      <c r="I1066" s="218"/>
      <c r="J1066" s="218"/>
      <c r="K1066" s="218"/>
      <c r="L1066" s="218"/>
    </row>
    <row r="1067" spans="1:12" s="217" customFormat="1" ht="12" x14ac:dyDescent="0.25">
      <c r="A1067" s="218"/>
      <c r="B1067" s="218"/>
      <c r="C1067" s="218"/>
      <c r="D1067" s="218"/>
      <c r="E1067" s="218"/>
      <c r="F1067" s="218"/>
      <c r="G1067" s="218"/>
      <c r="H1067" s="218"/>
      <c r="I1067" s="218"/>
      <c r="J1067" s="218"/>
      <c r="K1067" s="218"/>
      <c r="L1067" s="218"/>
    </row>
    <row r="1068" spans="1:12" s="217" customFormat="1" ht="12" x14ac:dyDescent="0.25">
      <c r="A1068" s="218"/>
      <c r="B1068" s="218"/>
      <c r="C1068" s="218"/>
      <c r="D1068" s="218"/>
      <c r="E1068" s="218"/>
      <c r="F1068" s="218"/>
      <c r="G1068" s="218"/>
      <c r="H1068" s="218"/>
      <c r="I1068" s="218"/>
      <c r="J1068" s="218"/>
      <c r="K1068" s="218"/>
      <c r="L1068" s="218"/>
    </row>
    <row r="1069" spans="1:12" s="217" customFormat="1" ht="12" x14ac:dyDescent="0.25">
      <c r="A1069" s="218"/>
      <c r="B1069" s="218"/>
      <c r="C1069" s="218"/>
      <c r="D1069" s="218"/>
      <c r="E1069" s="218"/>
      <c r="F1069" s="218"/>
      <c r="G1069" s="218"/>
      <c r="H1069" s="218"/>
      <c r="I1069" s="218"/>
      <c r="J1069" s="218"/>
      <c r="K1069" s="218"/>
      <c r="L1069" s="218"/>
    </row>
    <row r="1070" spans="1:12" s="217" customFormat="1" ht="12" x14ac:dyDescent="0.25">
      <c r="A1070" s="218"/>
      <c r="B1070" s="218"/>
      <c r="C1070" s="218"/>
      <c r="D1070" s="218"/>
      <c r="E1070" s="218"/>
      <c r="F1070" s="218"/>
      <c r="G1070" s="218"/>
      <c r="H1070" s="218"/>
      <c r="I1070" s="218"/>
      <c r="J1070" s="218"/>
      <c r="K1070" s="218"/>
      <c r="L1070" s="218"/>
    </row>
    <row r="1071" spans="1:12" s="217" customFormat="1" ht="12" x14ac:dyDescent="0.25">
      <c r="A1071" s="218"/>
      <c r="B1071" s="218"/>
      <c r="C1071" s="218"/>
      <c r="D1071" s="218"/>
      <c r="E1071" s="218"/>
      <c r="F1071" s="218"/>
      <c r="G1071" s="218"/>
      <c r="H1071" s="218"/>
      <c r="I1071" s="218"/>
      <c r="J1071" s="218"/>
      <c r="K1071" s="218"/>
      <c r="L1071" s="218"/>
    </row>
    <row r="1072" spans="1:12" s="217" customFormat="1" ht="12" x14ac:dyDescent="0.25">
      <c r="A1072" s="218"/>
      <c r="B1072" s="218"/>
      <c r="C1072" s="218"/>
      <c r="D1072" s="218"/>
      <c r="E1072" s="218"/>
      <c r="F1072" s="218"/>
      <c r="G1072" s="218"/>
      <c r="H1072" s="218"/>
      <c r="I1072" s="218"/>
      <c r="J1072" s="218"/>
      <c r="K1072" s="218"/>
      <c r="L1072" s="218"/>
    </row>
    <row r="1073" spans="1:12" s="217" customFormat="1" ht="12" x14ac:dyDescent="0.25">
      <c r="A1073" s="218"/>
      <c r="B1073" s="218"/>
      <c r="C1073" s="218"/>
      <c r="D1073" s="218"/>
      <c r="E1073" s="218"/>
      <c r="F1073" s="218"/>
      <c r="G1073" s="218"/>
      <c r="H1073" s="218"/>
      <c r="I1073" s="218"/>
      <c r="J1073" s="218"/>
      <c r="K1073" s="218"/>
      <c r="L1073" s="218"/>
    </row>
    <row r="1074" spans="1:12" s="217" customFormat="1" ht="12" x14ac:dyDescent="0.25">
      <c r="A1074" s="218"/>
      <c r="B1074" s="218"/>
      <c r="C1074" s="218"/>
      <c r="D1074" s="218"/>
      <c r="E1074" s="218"/>
      <c r="F1074" s="218"/>
      <c r="G1074" s="218"/>
      <c r="H1074" s="218"/>
      <c r="I1074" s="218"/>
      <c r="J1074" s="218"/>
      <c r="K1074" s="218"/>
      <c r="L1074" s="218"/>
    </row>
    <row r="1075" spans="1:12" s="217" customFormat="1" ht="12" x14ac:dyDescent="0.25">
      <c r="A1075" s="218"/>
      <c r="B1075" s="218"/>
      <c r="C1075" s="218"/>
      <c r="D1075" s="218"/>
      <c r="E1075" s="218"/>
      <c r="F1075" s="218"/>
      <c r="G1075" s="218"/>
      <c r="H1075" s="218"/>
      <c r="I1075" s="218"/>
      <c r="J1075" s="218"/>
      <c r="K1075" s="218"/>
      <c r="L1075" s="218"/>
    </row>
    <row r="1076" spans="1:12" s="217" customFormat="1" ht="12" x14ac:dyDescent="0.25">
      <c r="A1076" s="218"/>
      <c r="B1076" s="218"/>
      <c r="C1076" s="218"/>
      <c r="D1076" s="218"/>
      <c r="E1076" s="218"/>
      <c r="F1076" s="218"/>
      <c r="G1076" s="218"/>
      <c r="H1076" s="218"/>
      <c r="I1076" s="218"/>
      <c r="J1076" s="218"/>
      <c r="K1076" s="218"/>
      <c r="L1076" s="218"/>
    </row>
    <row r="1077" spans="1:12" s="217" customFormat="1" ht="12" x14ac:dyDescent="0.25">
      <c r="A1077" s="218"/>
      <c r="B1077" s="218"/>
      <c r="C1077" s="218"/>
      <c r="D1077" s="218"/>
      <c r="E1077" s="218"/>
      <c r="F1077" s="218"/>
      <c r="G1077" s="218"/>
      <c r="H1077" s="218"/>
      <c r="I1077" s="218"/>
      <c r="J1077" s="218"/>
      <c r="K1077" s="218"/>
      <c r="L1077" s="218"/>
    </row>
    <row r="1078" spans="1:12" s="217" customFormat="1" ht="12" x14ac:dyDescent="0.25">
      <c r="A1078" s="218"/>
      <c r="B1078" s="218"/>
      <c r="C1078" s="218"/>
      <c r="D1078" s="218"/>
      <c r="E1078" s="218"/>
      <c r="F1078" s="218"/>
      <c r="G1078" s="218"/>
      <c r="H1078" s="218"/>
      <c r="I1078" s="218"/>
      <c r="J1078" s="218"/>
      <c r="K1078" s="218"/>
      <c r="L1078" s="218"/>
    </row>
    <row r="1079" spans="1:12" s="217" customFormat="1" ht="12" x14ac:dyDescent="0.25">
      <c r="A1079" s="218"/>
      <c r="B1079" s="218"/>
      <c r="C1079" s="218"/>
      <c r="D1079" s="218"/>
      <c r="E1079" s="218"/>
      <c r="F1079" s="218"/>
      <c r="G1079" s="218"/>
      <c r="H1079" s="218"/>
      <c r="I1079" s="218"/>
      <c r="J1079" s="218"/>
      <c r="K1079" s="218"/>
      <c r="L1079" s="218"/>
    </row>
    <row r="1080" spans="1:12" s="217" customFormat="1" ht="12" x14ac:dyDescent="0.25">
      <c r="A1080" s="218"/>
      <c r="B1080" s="218"/>
      <c r="C1080" s="218"/>
      <c r="D1080" s="218"/>
      <c r="E1080" s="218"/>
      <c r="F1080" s="218"/>
      <c r="G1080" s="218"/>
      <c r="H1080" s="218"/>
      <c r="I1080" s="218"/>
      <c r="J1080" s="218"/>
      <c r="K1080" s="218"/>
      <c r="L1080" s="218"/>
    </row>
    <row r="1081" spans="1:12" s="217" customFormat="1" ht="12" x14ac:dyDescent="0.25">
      <c r="A1081" s="218"/>
      <c r="B1081" s="218"/>
      <c r="C1081" s="218"/>
      <c r="D1081" s="218"/>
      <c r="E1081" s="218"/>
      <c r="F1081" s="218"/>
      <c r="G1081" s="218"/>
      <c r="H1081" s="218"/>
      <c r="I1081" s="218"/>
      <c r="J1081" s="218"/>
      <c r="K1081" s="218"/>
      <c r="L1081" s="218"/>
    </row>
    <row r="1082" spans="1:12" s="217" customFormat="1" ht="12" x14ac:dyDescent="0.25">
      <c r="A1082" s="218"/>
      <c r="B1082" s="218"/>
      <c r="C1082" s="218"/>
      <c r="D1082" s="218"/>
      <c r="E1082" s="218"/>
      <c r="F1082" s="218"/>
      <c r="G1082" s="218"/>
      <c r="H1082" s="218"/>
      <c r="I1082" s="218"/>
      <c r="J1082" s="218"/>
      <c r="K1082" s="218"/>
      <c r="L1082" s="218"/>
    </row>
    <row r="1083" spans="1:12" s="217" customFormat="1" ht="12" x14ac:dyDescent="0.25">
      <c r="A1083" s="218"/>
      <c r="B1083" s="218"/>
      <c r="C1083" s="218"/>
      <c r="D1083" s="218"/>
      <c r="E1083" s="218"/>
      <c r="F1083" s="218"/>
      <c r="G1083" s="218"/>
      <c r="H1083" s="218"/>
      <c r="I1083" s="218"/>
      <c r="J1083" s="218"/>
      <c r="K1083" s="218"/>
      <c r="L1083" s="218"/>
    </row>
    <row r="1084" spans="1:12" s="217" customFormat="1" ht="12" x14ac:dyDescent="0.25">
      <c r="A1084" s="218"/>
      <c r="B1084" s="218"/>
      <c r="C1084" s="218"/>
      <c r="D1084" s="218"/>
      <c r="E1084" s="218"/>
      <c r="F1084" s="218"/>
      <c r="G1084" s="218"/>
      <c r="H1084" s="218"/>
      <c r="I1084" s="218"/>
      <c r="J1084" s="218"/>
      <c r="K1084" s="218"/>
      <c r="L1084" s="218"/>
    </row>
    <row r="1085" spans="1:12" s="217" customFormat="1" ht="12" x14ac:dyDescent="0.25">
      <c r="A1085" s="218"/>
      <c r="B1085" s="218"/>
      <c r="C1085" s="218"/>
      <c r="D1085" s="218"/>
      <c r="E1085" s="218"/>
      <c r="F1085" s="218"/>
      <c r="G1085" s="218"/>
      <c r="H1085" s="218"/>
      <c r="I1085" s="218"/>
      <c r="J1085" s="218"/>
      <c r="K1085" s="218"/>
      <c r="L1085" s="218"/>
    </row>
    <row r="1086" spans="1:12" s="217" customFormat="1" ht="12" x14ac:dyDescent="0.25">
      <c r="A1086" s="218"/>
      <c r="B1086" s="218"/>
      <c r="C1086" s="218"/>
      <c r="D1086" s="218"/>
      <c r="E1086" s="218"/>
      <c r="F1086" s="218"/>
      <c r="G1086" s="218"/>
      <c r="H1086" s="218"/>
      <c r="I1086" s="218"/>
      <c r="J1086" s="218"/>
      <c r="K1086" s="218"/>
      <c r="L1086" s="218"/>
    </row>
    <row r="1087" spans="1:12" s="217" customFormat="1" ht="12" x14ac:dyDescent="0.25">
      <c r="A1087" s="218"/>
      <c r="B1087" s="218"/>
      <c r="C1087" s="218"/>
      <c r="D1087" s="218"/>
      <c r="E1087" s="218"/>
      <c r="F1087" s="218"/>
      <c r="G1087" s="218"/>
      <c r="H1087" s="218"/>
      <c r="I1087" s="218"/>
      <c r="J1087" s="218"/>
      <c r="K1087" s="218"/>
      <c r="L1087" s="218"/>
    </row>
    <row r="1088" spans="1:12" s="217" customFormat="1" ht="12" x14ac:dyDescent="0.25">
      <c r="A1088" s="218"/>
      <c r="B1088" s="218"/>
      <c r="C1088" s="218"/>
      <c r="D1088" s="218"/>
      <c r="E1088" s="218"/>
      <c r="F1088" s="218"/>
      <c r="G1088" s="218"/>
      <c r="H1088" s="218"/>
      <c r="I1088" s="218"/>
      <c r="J1088" s="218"/>
      <c r="K1088" s="218"/>
      <c r="L1088" s="218"/>
    </row>
    <row r="1089" spans="1:12" s="217" customFormat="1" ht="12" x14ac:dyDescent="0.25">
      <c r="A1089" s="218"/>
      <c r="B1089" s="218"/>
      <c r="C1089" s="218"/>
      <c r="D1089" s="218"/>
      <c r="E1089" s="218"/>
      <c r="F1089" s="218"/>
      <c r="G1089" s="218"/>
      <c r="H1089" s="218"/>
      <c r="I1089" s="218"/>
      <c r="J1089" s="218"/>
      <c r="K1089" s="218"/>
      <c r="L1089" s="218"/>
    </row>
    <row r="1090" spans="1:12" s="217" customFormat="1" ht="12" x14ac:dyDescent="0.25">
      <c r="A1090" s="218"/>
      <c r="B1090" s="218"/>
      <c r="C1090" s="218"/>
      <c r="D1090" s="218"/>
      <c r="E1090" s="218"/>
      <c r="F1090" s="218"/>
      <c r="G1090" s="218"/>
      <c r="H1090" s="218"/>
      <c r="I1090" s="218"/>
      <c r="J1090" s="218"/>
      <c r="K1090" s="218"/>
      <c r="L1090" s="218"/>
    </row>
    <row r="1091" spans="1:12" s="217" customFormat="1" ht="12" x14ac:dyDescent="0.25">
      <c r="A1091" s="218"/>
      <c r="B1091" s="218"/>
      <c r="C1091" s="218"/>
      <c r="D1091" s="218"/>
      <c r="E1091" s="218"/>
      <c r="F1091" s="218"/>
      <c r="G1091" s="218"/>
      <c r="H1091" s="218"/>
      <c r="I1091" s="218"/>
      <c r="J1091" s="218"/>
      <c r="K1091" s="218"/>
      <c r="L1091" s="218"/>
    </row>
    <row r="1092" spans="1:12" s="217" customFormat="1" ht="12" x14ac:dyDescent="0.25">
      <c r="A1092" s="218"/>
      <c r="B1092" s="218"/>
      <c r="C1092" s="218"/>
      <c r="D1092" s="218"/>
      <c r="E1092" s="218"/>
      <c r="F1092" s="218"/>
      <c r="G1092" s="218"/>
      <c r="H1092" s="218"/>
      <c r="I1092" s="218"/>
      <c r="J1092" s="218"/>
      <c r="K1092" s="218"/>
      <c r="L1092" s="218"/>
    </row>
    <row r="1093" spans="1:12" s="217" customFormat="1" ht="12" x14ac:dyDescent="0.25">
      <c r="A1093" s="218"/>
      <c r="B1093" s="218"/>
      <c r="C1093" s="218"/>
      <c r="D1093" s="218"/>
      <c r="E1093" s="218"/>
      <c r="F1093" s="218"/>
      <c r="G1093" s="218"/>
      <c r="H1093" s="218"/>
      <c r="I1093" s="218"/>
      <c r="J1093" s="218"/>
      <c r="K1093" s="218"/>
      <c r="L1093" s="218"/>
    </row>
    <row r="1094" spans="1:12" s="217" customFormat="1" ht="12" x14ac:dyDescent="0.25">
      <c r="A1094" s="218"/>
      <c r="B1094" s="218"/>
      <c r="C1094" s="218"/>
      <c r="D1094" s="218"/>
      <c r="E1094" s="218"/>
      <c r="F1094" s="218"/>
      <c r="G1094" s="218"/>
      <c r="H1094" s="218"/>
      <c r="I1094" s="218"/>
      <c r="J1094" s="218"/>
      <c r="K1094" s="218"/>
      <c r="L1094" s="218"/>
    </row>
    <row r="1095" spans="1:12" s="217" customFormat="1" ht="12" x14ac:dyDescent="0.25">
      <c r="A1095" s="218"/>
      <c r="B1095" s="218"/>
      <c r="C1095" s="218"/>
      <c r="D1095" s="218"/>
      <c r="E1095" s="218"/>
      <c r="F1095" s="218"/>
      <c r="G1095" s="218"/>
      <c r="H1095" s="218"/>
      <c r="I1095" s="218"/>
      <c r="J1095" s="218"/>
      <c r="K1095" s="218"/>
      <c r="L1095" s="218"/>
    </row>
    <row r="1096" spans="1:12" s="217" customFormat="1" ht="12" x14ac:dyDescent="0.25">
      <c r="A1096" s="218"/>
      <c r="B1096" s="218"/>
      <c r="C1096" s="218"/>
      <c r="D1096" s="218"/>
      <c r="E1096" s="218"/>
      <c r="F1096" s="218"/>
      <c r="G1096" s="218"/>
      <c r="H1096" s="218"/>
      <c r="I1096" s="218"/>
      <c r="J1096" s="218"/>
      <c r="K1096" s="218"/>
      <c r="L1096" s="218"/>
    </row>
    <row r="1097" spans="1:12" s="217" customFormat="1" ht="12" x14ac:dyDescent="0.25">
      <c r="A1097" s="218"/>
      <c r="B1097" s="218"/>
      <c r="C1097" s="218"/>
      <c r="D1097" s="218"/>
      <c r="E1097" s="218"/>
      <c r="F1097" s="218"/>
      <c r="G1097" s="218"/>
      <c r="H1097" s="218"/>
      <c r="I1097" s="218"/>
      <c r="J1097" s="218"/>
      <c r="K1097" s="218"/>
      <c r="L1097" s="218"/>
    </row>
    <row r="1098" spans="1:12" s="217" customFormat="1" ht="12" x14ac:dyDescent="0.25">
      <c r="A1098" s="218"/>
      <c r="B1098" s="218"/>
      <c r="C1098" s="218"/>
      <c r="D1098" s="218"/>
      <c r="E1098" s="218"/>
      <c r="F1098" s="218"/>
      <c r="G1098" s="218"/>
      <c r="H1098" s="218"/>
      <c r="I1098" s="218"/>
      <c r="J1098" s="218"/>
      <c r="K1098" s="218"/>
      <c r="L1098" s="218"/>
    </row>
    <row r="1099" spans="1:12" s="217" customFormat="1" ht="12" x14ac:dyDescent="0.25">
      <c r="A1099" s="218"/>
      <c r="B1099" s="218"/>
      <c r="C1099" s="218"/>
      <c r="D1099" s="218"/>
      <c r="E1099" s="218"/>
      <c r="F1099" s="218"/>
      <c r="G1099" s="218"/>
      <c r="H1099" s="218"/>
      <c r="I1099" s="218"/>
      <c r="J1099" s="218"/>
      <c r="K1099" s="218"/>
      <c r="L1099" s="218"/>
    </row>
    <row r="1100" spans="1:12" s="217" customFormat="1" ht="12" x14ac:dyDescent="0.25">
      <c r="A1100" s="218"/>
      <c r="B1100" s="218"/>
      <c r="C1100" s="218"/>
      <c r="D1100" s="218"/>
      <c r="E1100" s="218"/>
      <c r="F1100" s="218"/>
      <c r="G1100" s="218"/>
      <c r="H1100" s="218"/>
      <c r="I1100" s="218"/>
      <c r="J1100" s="218"/>
      <c r="K1100" s="218"/>
      <c r="L1100" s="218"/>
    </row>
    <row r="1101" spans="1:12" s="217" customFormat="1" ht="12" x14ac:dyDescent="0.25">
      <c r="A1101" s="218"/>
      <c r="B1101" s="218"/>
      <c r="C1101" s="218"/>
      <c r="D1101" s="218"/>
      <c r="E1101" s="218"/>
      <c r="F1101" s="218"/>
      <c r="G1101" s="218"/>
      <c r="H1101" s="218"/>
      <c r="I1101" s="218"/>
      <c r="J1101" s="218"/>
      <c r="K1101" s="218"/>
      <c r="L1101" s="218"/>
    </row>
    <row r="1102" spans="1:12" s="217" customFormat="1" ht="12" x14ac:dyDescent="0.25">
      <c r="A1102" s="218"/>
      <c r="B1102" s="218"/>
      <c r="C1102" s="218"/>
      <c r="D1102" s="218"/>
      <c r="E1102" s="218"/>
      <c r="F1102" s="218"/>
      <c r="G1102" s="218"/>
      <c r="H1102" s="218"/>
      <c r="I1102" s="218"/>
      <c r="J1102" s="218"/>
      <c r="K1102" s="218"/>
      <c r="L1102" s="218"/>
    </row>
    <row r="1103" spans="1:12" s="217" customFormat="1" ht="12" x14ac:dyDescent="0.25">
      <c r="A1103" s="218"/>
      <c r="B1103" s="218"/>
      <c r="C1103" s="218"/>
      <c r="D1103" s="218"/>
      <c r="E1103" s="218"/>
      <c r="F1103" s="218"/>
      <c r="G1103" s="218"/>
      <c r="H1103" s="218"/>
      <c r="I1103" s="218"/>
      <c r="J1103" s="218"/>
      <c r="K1103" s="218"/>
      <c r="L1103" s="218"/>
    </row>
    <row r="1104" spans="1:12" s="217" customFormat="1" ht="12" x14ac:dyDescent="0.25">
      <c r="A1104" s="218"/>
      <c r="B1104" s="218"/>
      <c r="C1104" s="218"/>
      <c r="D1104" s="218"/>
      <c r="E1104" s="218"/>
      <c r="F1104" s="218"/>
      <c r="G1104" s="218"/>
      <c r="H1104" s="218"/>
      <c r="I1104" s="218"/>
      <c r="J1104" s="218"/>
      <c r="K1104" s="218"/>
      <c r="L1104" s="218"/>
    </row>
    <row r="1105" spans="1:12" s="217" customFormat="1" ht="12" x14ac:dyDescent="0.25">
      <c r="A1105" s="218"/>
      <c r="B1105" s="218"/>
      <c r="C1105" s="218"/>
      <c r="D1105" s="218"/>
      <c r="E1105" s="218"/>
      <c r="F1105" s="218"/>
      <c r="G1105" s="218"/>
      <c r="H1105" s="218"/>
      <c r="I1105" s="218"/>
      <c r="J1105" s="218"/>
      <c r="K1105" s="218"/>
      <c r="L1105" s="218"/>
    </row>
    <row r="1106" spans="1:12" s="217" customFormat="1" ht="12" x14ac:dyDescent="0.25">
      <c r="A1106" s="218"/>
      <c r="B1106" s="218"/>
      <c r="C1106" s="218"/>
      <c r="D1106" s="218"/>
      <c r="E1106" s="218"/>
      <c r="F1106" s="218"/>
      <c r="G1106" s="218"/>
      <c r="H1106" s="218"/>
      <c r="I1106" s="218"/>
      <c r="J1106" s="218"/>
      <c r="K1106" s="218"/>
      <c r="L1106" s="218"/>
    </row>
    <row r="1107" spans="1:12" s="217" customFormat="1" ht="12" x14ac:dyDescent="0.25">
      <c r="A1107" s="218"/>
      <c r="B1107" s="218"/>
      <c r="C1107" s="218"/>
      <c r="D1107" s="218"/>
      <c r="E1107" s="218"/>
      <c r="F1107" s="218"/>
      <c r="G1107" s="218"/>
      <c r="H1107" s="218"/>
      <c r="I1107" s="218"/>
      <c r="J1107" s="218"/>
      <c r="K1107" s="218"/>
      <c r="L1107" s="218"/>
    </row>
    <row r="1108" spans="1:12" s="217" customFormat="1" ht="12" x14ac:dyDescent="0.25">
      <c r="A1108" s="218"/>
      <c r="B1108" s="218"/>
      <c r="C1108" s="218"/>
      <c r="D1108" s="218"/>
      <c r="E1108" s="218"/>
      <c r="F1108" s="218"/>
      <c r="G1108" s="218"/>
      <c r="H1108" s="218"/>
      <c r="I1108" s="218"/>
      <c r="J1108" s="218"/>
      <c r="K1108" s="218"/>
      <c r="L1108" s="218"/>
    </row>
    <row r="1109" spans="1:12" s="217" customFormat="1" ht="12" x14ac:dyDescent="0.25">
      <c r="A1109" s="218"/>
      <c r="B1109" s="218"/>
      <c r="C1109" s="218"/>
      <c r="D1109" s="218"/>
      <c r="E1109" s="218"/>
      <c r="F1109" s="218"/>
      <c r="G1109" s="218"/>
      <c r="H1109" s="218"/>
      <c r="I1109" s="218"/>
      <c r="J1109" s="218"/>
      <c r="K1109" s="218"/>
      <c r="L1109" s="218"/>
    </row>
    <row r="1110" spans="1:12" s="217" customFormat="1" ht="12" x14ac:dyDescent="0.25">
      <c r="A1110" s="218"/>
      <c r="B1110" s="218"/>
      <c r="C1110" s="218"/>
      <c r="D1110" s="218"/>
      <c r="E1110" s="218"/>
      <c r="F1110" s="218"/>
      <c r="G1110" s="218"/>
      <c r="H1110" s="218"/>
      <c r="I1110" s="218"/>
      <c r="J1110" s="218"/>
      <c r="K1110" s="218"/>
      <c r="L1110" s="218"/>
    </row>
    <row r="1111" spans="1:12" s="217" customFormat="1" ht="12" x14ac:dyDescent="0.25">
      <c r="A1111" s="218"/>
      <c r="B1111" s="218"/>
      <c r="C1111" s="218"/>
      <c r="D1111" s="218"/>
      <c r="E1111" s="218"/>
      <c r="F1111" s="218"/>
      <c r="G1111" s="218"/>
      <c r="H1111" s="218"/>
      <c r="I1111" s="218"/>
      <c r="J1111" s="218"/>
      <c r="K1111" s="218"/>
      <c r="L1111" s="218"/>
    </row>
    <row r="1112" spans="1:12" s="217" customFormat="1" ht="12" x14ac:dyDescent="0.25">
      <c r="A1112" s="218"/>
      <c r="B1112" s="218"/>
      <c r="C1112" s="218"/>
      <c r="D1112" s="218"/>
      <c r="E1112" s="218"/>
      <c r="F1112" s="218"/>
      <c r="G1112" s="218"/>
      <c r="H1112" s="218"/>
      <c r="I1112" s="218"/>
      <c r="J1112" s="218"/>
      <c r="K1112" s="218"/>
      <c r="L1112" s="218"/>
    </row>
    <row r="1113" spans="1:12" s="217" customFormat="1" ht="12" x14ac:dyDescent="0.25">
      <c r="A1113" s="218"/>
      <c r="B1113" s="218"/>
      <c r="C1113" s="218"/>
      <c r="D1113" s="218"/>
      <c r="E1113" s="218"/>
      <c r="F1113" s="218"/>
      <c r="G1113" s="218"/>
      <c r="H1113" s="218"/>
      <c r="I1113" s="218"/>
      <c r="J1113" s="218"/>
      <c r="K1113" s="218"/>
      <c r="L1113" s="218"/>
    </row>
    <row r="1114" spans="1:12" s="217" customFormat="1" ht="12" x14ac:dyDescent="0.25">
      <c r="A1114" s="218"/>
      <c r="B1114" s="218"/>
      <c r="C1114" s="218"/>
      <c r="D1114" s="218"/>
      <c r="E1114" s="218"/>
      <c r="F1114" s="218"/>
      <c r="G1114" s="218"/>
      <c r="H1114" s="218"/>
      <c r="I1114" s="218"/>
      <c r="J1114" s="218"/>
      <c r="K1114" s="218"/>
      <c r="L1114" s="218"/>
    </row>
    <row r="1115" spans="1:12" s="217" customFormat="1" ht="12" x14ac:dyDescent="0.25">
      <c r="A1115" s="218"/>
      <c r="B1115" s="218"/>
      <c r="C1115" s="218"/>
      <c r="D1115" s="218"/>
      <c r="E1115" s="218"/>
      <c r="F1115" s="218"/>
      <c r="G1115" s="218"/>
      <c r="H1115" s="218"/>
      <c r="I1115" s="218"/>
      <c r="J1115" s="218"/>
      <c r="K1115" s="218"/>
      <c r="L1115" s="218"/>
    </row>
    <row r="1116" spans="1:12" s="217" customFormat="1" ht="12" x14ac:dyDescent="0.25">
      <c r="A1116" s="218"/>
      <c r="B1116" s="218"/>
      <c r="C1116" s="218"/>
      <c r="D1116" s="218"/>
      <c r="E1116" s="218"/>
      <c r="F1116" s="218"/>
      <c r="G1116" s="218"/>
      <c r="H1116" s="218"/>
      <c r="I1116" s="218"/>
      <c r="J1116" s="218"/>
      <c r="K1116" s="218"/>
      <c r="L1116" s="218"/>
    </row>
    <row r="1117" spans="1:12" s="217" customFormat="1" ht="12" x14ac:dyDescent="0.25">
      <c r="A1117" s="218"/>
      <c r="B1117" s="218"/>
      <c r="C1117" s="218"/>
      <c r="D1117" s="218"/>
      <c r="E1117" s="218"/>
      <c r="F1117" s="218"/>
      <c r="G1117" s="218"/>
      <c r="H1117" s="218"/>
      <c r="I1117" s="218"/>
      <c r="J1117" s="218"/>
      <c r="K1117" s="218"/>
      <c r="L1117" s="218"/>
    </row>
    <row r="1118" spans="1:12" s="217" customFormat="1" ht="12" x14ac:dyDescent="0.25">
      <c r="A1118" s="218"/>
      <c r="B1118" s="218"/>
      <c r="C1118" s="218"/>
      <c r="D1118" s="218"/>
      <c r="E1118" s="218"/>
      <c r="F1118" s="218"/>
      <c r="G1118" s="218"/>
      <c r="H1118" s="218"/>
      <c r="I1118" s="218"/>
      <c r="J1118" s="218"/>
      <c r="K1118" s="218"/>
      <c r="L1118" s="218"/>
    </row>
    <row r="1119" spans="1:12" s="217" customFormat="1" ht="12" x14ac:dyDescent="0.25">
      <c r="A1119" s="218"/>
      <c r="B1119" s="218"/>
      <c r="C1119" s="218"/>
      <c r="D1119" s="218"/>
      <c r="E1119" s="218"/>
      <c r="F1119" s="218"/>
      <c r="G1119" s="218"/>
      <c r="H1119" s="218"/>
      <c r="I1119" s="218"/>
      <c r="J1119" s="218"/>
      <c r="K1119" s="218"/>
      <c r="L1119" s="218"/>
    </row>
    <row r="1120" spans="1:12" s="217" customFormat="1" ht="12" x14ac:dyDescent="0.25">
      <c r="A1120" s="218"/>
      <c r="B1120" s="218"/>
      <c r="C1120" s="218"/>
      <c r="D1120" s="218"/>
      <c r="E1120" s="218"/>
      <c r="F1120" s="218"/>
      <c r="G1120" s="218"/>
      <c r="H1120" s="218"/>
      <c r="I1120" s="218"/>
      <c r="J1120" s="218"/>
      <c r="K1120" s="218"/>
      <c r="L1120" s="218"/>
    </row>
    <row r="1121" spans="1:12" s="217" customFormat="1" ht="12" x14ac:dyDescent="0.25">
      <c r="A1121" s="218"/>
      <c r="B1121" s="218"/>
      <c r="C1121" s="218"/>
      <c r="D1121" s="218"/>
      <c r="E1121" s="218"/>
      <c r="F1121" s="218"/>
      <c r="G1121" s="218"/>
      <c r="H1121" s="218"/>
      <c r="I1121" s="218"/>
      <c r="J1121" s="218"/>
      <c r="K1121" s="218"/>
      <c r="L1121" s="218"/>
    </row>
    <row r="1122" spans="1:12" s="217" customFormat="1" ht="12" x14ac:dyDescent="0.25">
      <c r="A1122" s="218"/>
      <c r="B1122" s="218"/>
      <c r="C1122" s="218"/>
      <c r="D1122" s="218"/>
      <c r="E1122" s="218"/>
      <c r="F1122" s="218"/>
      <c r="G1122" s="218"/>
      <c r="H1122" s="218"/>
      <c r="I1122" s="218"/>
      <c r="J1122" s="218"/>
      <c r="K1122" s="218"/>
      <c r="L1122" s="218"/>
    </row>
    <row r="1123" spans="1:12" s="217" customFormat="1" ht="12" x14ac:dyDescent="0.25">
      <c r="A1123" s="218"/>
      <c r="B1123" s="218"/>
      <c r="C1123" s="218"/>
      <c r="D1123" s="218"/>
      <c r="E1123" s="218"/>
      <c r="F1123" s="218"/>
      <c r="G1123" s="218"/>
      <c r="H1123" s="218"/>
      <c r="I1123" s="218"/>
      <c r="J1123" s="218"/>
      <c r="K1123" s="218"/>
      <c r="L1123" s="218"/>
    </row>
    <row r="1124" spans="1:12" s="217" customFormat="1" ht="12" x14ac:dyDescent="0.25">
      <c r="A1124" s="218"/>
      <c r="B1124" s="218"/>
      <c r="C1124" s="218"/>
      <c r="D1124" s="218"/>
      <c r="E1124" s="218"/>
      <c r="F1124" s="218"/>
      <c r="G1124" s="218"/>
      <c r="H1124" s="218"/>
      <c r="I1124" s="218"/>
      <c r="J1124" s="218"/>
      <c r="K1124" s="218"/>
      <c r="L1124" s="218"/>
    </row>
    <row r="1125" spans="1:12" s="217" customFormat="1" ht="12" x14ac:dyDescent="0.25">
      <c r="A1125" s="218"/>
      <c r="B1125" s="218"/>
      <c r="C1125" s="218"/>
      <c r="D1125" s="218"/>
      <c r="E1125" s="218"/>
      <c r="F1125" s="218"/>
      <c r="G1125" s="218"/>
      <c r="H1125" s="218"/>
      <c r="I1125" s="218"/>
      <c r="J1125" s="218"/>
      <c r="K1125" s="218"/>
      <c r="L1125" s="218"/>
    </row>
    <row r="1126" spans="1:12" s="217" customFormat="1" ht="12" x14ac:dyDescent="0.25">
      <c r="A1126" s="218"/>
      <c r="B1126" s="218"/>
      <c r="C1126" s="218"/>
      <c r="D1126" s="218"/>
      <c r="E1126" s="218"/>
      <c r="F1126" s="218"/>
      <c r="G1126" s="218"/>
      <c r="H1126" s="218"/>
      <c r="I1126" s="218"/>
      <c r="J1126" s="218"/>
      <c r="K1126" s="218"/>
      <c r="L1126" s="218"/>
    </row>
    <row r="1127" spans="1:12" s="217" customFormat="1" ht="12" x14ac:dyDescent="0.25">
      <c r="A1127" s="218"/>
      <c r="B1127" s="218"/>
      <c r="C1127" s="218"/>
      <c r="D1127" s="218"/>
      <c r="E1127" s="218"/>
      <c r="F1127" s="218"/>
      <c r="G1127" s="218"/>
      <c r="H1127" s="218"/>
      <c r="I1127" s="218"/>
      <c r="J1127" s="218"/>
      <c r="K1127" s="218"/>
      <c r="L1127" s="218"/>
    </row>
    <row r="1128" spans="1:12" s="217" customFormat="1" ht="12" x14ac:dyDescent="0.25">
      <c r="A1128" s="218"/>
      <c r="B1128" s="218"/>
      <c r="C1128" s="218"/>
      <c r="D1128" s="218"/>
      <c r="E1128" s="218"/>
      <c r="F1128" s="218"/>
      <c r="G1128" s="218"/>
      <c r="H1128" s="218"/>
      <c r="I1128" s="218"/>
      <c r="J1128" s="218"/>
      <c r="K1128" s="218"/>
      <c r="L1128" s="218"/>
    </row>
    <row r="1129" spans="1:12" s="217" customFormat="1" ht="12" x14ac:dyDescent="0.25">
      <c r="A1129" s="218"/>
      <c r="B1129" s="218"/>
      <c r="C1129" s="218"/>
      <c r="D1129" s="218"/>
      <c r="E1129" s="218"/>
      <c r="F1129" s="218"/>
      <c r="G1129" s="218"/>
      <c r="H1129" s="218"/>
      <c r="I1129" s="218"/>
      <c r="J1129" s="218"/>
      <c r="K1129" s="218"/>
      <c r="L1129" s="218"/>
    </row>
    <row r="1130" spans="1:12" s="217" customFormat="1" ht="12" x14ac:dyDescent="0.25">
      <c r="A1130" s="218"/>
      <c r="B1130" s="218"/>
      <c r="C1130" s="218"/>
      <c r="D1130" s="218"/>
      <c r="E1130" s="218"/>
      <c r="F1130" s="218"/>
      <c r="G1130" s="218"/>
      <c r="H1130" s="218"/>
      <c r="I1130" s="218"/>
      <c r="J1130" s="218"/>
      <c r="K1130" s="218"/>
      <c r="L1130" s="218"/>
    </row>
    <row r="1131" spans="1:12" s="217" customFormat="1" ht="12" x14ac:dyDescent="0.25">
      <c r="A1131" s="218"/>
      <c r="B1131" s="218"/>
      <c r="C1131" s="218"/>
      <c r="D1131" s="218"/>
      <c r="E1131" s="218"/>
      <c r="F1131" s="218"/>
      <c r="G1131" s="218"/>
      <c r="H1131" s="218"/>
      <c r="I1131" s="218"/>
      <c r="J1131" s="218"/>
      <c r="K1131" s="218"/>
      <c r="L1131" s="218"/>
    </row>
    <row r="1132" spans="1:12" s="217" customFormat="1" ht="12" x14ac:dyDescent="0.25">
      <c r="A1132" s="218"/>
      <c r="B1132" s="218"/>
      <c r="C1132" s="218"/>
      <c r="D1132" s="218"/>
      <c r="E1132" s="218"/>
      <c r="F1132" s="218"/>
      <c r="G1132" s="218"/>
      <c r="H1132" s="218"/>
      <c r="I1132" s="218"/>
      <c r="J1132" s="218"/>
      <c r="K1132" s="218"/>
      <c r="L1132" s="218"/>
    </row>
    <row r="1133" spans="1:12" s="217" customFormat="1" ht="12" x14ac:dyDescent="0.25">
      <c r="A1133" s="218"/>
      <c r="B1133" s="218"/>
      <c r="C1133" s="218"/>
      <c r="D1133" s="218"/>
      <c r="E1133" s="218"/>
      <c r="F1133" s="218"/>
      <c r="G1133" s="218"/>
      <c r="H1133" s="218"/>
      <c r="I1133" s="218"/>
      <c r="J1133" s="218"/>
      <c r="K1133" s="218"/>
      <c r="L1133" s="218"/>
    </row>
    <row r="1134" spans="1:12" s="217" customFormat="1" ht="12" x14ac:dyDescent="0.25">
      <c r="A1134" s="218"/>
      <c r="B1134" s="218"/>
      <c r="C1134" s="218"/>
      <c r="D1134" s="218"/>
      <c r="E1134" s="218"/>
      <c r="F1134" s="218"/>
      <c r="G1134" s="218"/>
      <c r="H1134" s="218"/>
      <c r="I1134" s="218"/>
      <c r="J1134" s="218"/>
      <c r="K1134" s="218"/>
      <c r="L1134" s="218"/>
    </row>
    <row r="1135" spans="1:12" s="217" customFormat="1" ht="12" x14ac:dyDescent="0.25">
      <c r="A1135" s="218"/>
      <c r="B1135" s="218"/>
      <c r="C1135" s="218"/>
      <c r="D1135" s="218"/>
      <c r="E1135" s="218"/>
      <c r="F1135" s="218"/>
      <c r="G1135" s="218"/>
      <c r="H1135" s="218"/>
      <c r="I1135" s="218"/>
      <c r="J1135" s="218"/>
      <c r="K1135" s="218"/>
      <c r="L1135" s="218"/>
    </row>
    <row r="1136" spans="1:12" s="217" customFormat="1" ht="12" x14ac:dyDescent="0.25">
      <c r="A1136" s="218"/>
      <c r="B1136" s="218"/>
      <c r="C1136" s="218"/>
      <c r="D1136" s="218"/>
      <c r="E1136" s="218"/>
      <c r="F1136" s="218"/>
      <c r="G1136" s="218"/>
      <c r="H1136" s="218"/>
      <c r="I1136" s="218"/>
      <c r="J1136" s="218"/>
      <c r="K1136" s="218"/>
      <c r="L1136" s="218"/>
    </row>
    <row r="1137" spans="1:12" s="217" customFormat="1" ht="12" x14ac:dyDescent="0.25">
      <c r="A1137" s="218"/>
      <c r="B1137" s="218"/>
      <c r="C1137" s="218"/>
      <c r="D1137" s="218"/>
      <c r="E1137" s="218"/>
      <c r="F1137" s="218"/>
      <c r="G1137" s="218"/>
      <c r="H1137" s="218"/>
      <c r="I1137" s="218"/>
      <c r="J1137" s="218"/>
      <c r="K1137" s="218"/>
      <c r="L1137" s="218"/>
    </row>
    <row r="1138" spans="1:12" s="217" customFormat="1" ht="12" x14ac:dyDescent="0.25">
      <c r="A1138" s="218"/>
      <c r="B1138" s="218"/>
      <c r="C1138" s="218"/>
      <c r="D1138" s="218"/>
      <c r="E1138" s="218"/>
      <c r="F1138" s="218"/>
      <c r="G1138" s="218"/>
      <c r="H1138" s="218"/>
      <c r="I1138" s="218"/>
      <c r="J1138" s="218"/>
      <c r="K1138" s="218"/>
      <c r="L1138" s="218"/>
    </row>
    <row r="1139" spans="1:12" s="217" customFormat="1" ht="12" x14ac:dyDescent="0.25">
      <c r="A1139" s="218"/>
      <c r="B1139" s="218"/>
      <c r="C1139" s="218"/>
      <c r="D1139" s="218"/>
      <c r="E1139" s="218"/>
      <c r="F1139" s="218"/>
      <c r="G1139" s="218"/>
      <c r="H1139" s="218"/>
      <c r="I1139" s="218"/>
      <c r="J1139" s="218"/>
      <c r="K1139" s="218"/>
      <c r="L1139" s="218"/>
    </row>
    <row r="1140" spans="1:12" s="217" customFormat="1" ht="12" x14ac:dyDescent="0.25">
      <c r="A1140" s="218"/>
      <c r="B1140" s="218"/>
      <c r="C1140" s="218"/>
      <c r="D1140" s="218"/>
      <c r="E1140" s="218"/>
      <c r="F1140" s="218"/>
      <c r="G1140" s="218"/>
      <c r="H1140" s="218"/>
      <c r="I1140" s="218"/>
      <c r="J1140" s="218"/>
      <c r="K1140" s="218"/>
      <c r="L1140" s="218"/>
    </row>
    <row r="1141" spans="1:12" s="217" customFormat="1" ht="12" x14ac:dyDescent="0.25">
      <c r="A1141" s="218"/>
      <c r="B1141" s="218"/>
      <c r="C1141" s="218"/>
      <c r="D1141" s="218"/>
      <c r="E1141" s="218"/>
      <c r="F1141" s="218"/>
      <c r="G1141" s="218"/>
      <c r="H1141" s="218"/>
      <c r="I1141" s="218"/>
      <c r="J1141" s="218"/>
      <c r="K1141" s="218"/>
      <c r="L1141" s="218"/>
    </row>
    <row r="1142" spans="1:12" s="217" customFormat="1" ht="12" x14ac:dyDescent="0.25">
      <c r="A1142" s="218"/>
      <c r="B1142" s="218"/>
      <c r="C1142" s="218"/>
      <c r="D1142" s="218"/>
      <c r="E1142" s="218"/>
      <c r="F1142" s="218"/>
      <c r="G1142" s="218"/>
      <c r="H1142" s="218"/>
      <c r="I1142" s="218"/>
      <c r="J1142" s="218"/>
      <c r="K1142" s="218"/>
      <c r="L1142" s="218"/>
    </row>
    <row r="1143" spans="1:12" s="217" customFormat="1" ht="12" x14ac:dyDescent="0.25">
      <c r="A1143" s="218"/>
      <c r="B1143" s="218"/>
      <c r="C1143" s="218"/>
      <c r="D1143" s="218"/>
      <c r="E1143" s="218"/>
      <c r="F1143" s="218"/>
      <c r="G1143" s="218"/>
      <c r="H1143" s="218"/>
      <c r="I1143" s="218"/>
      <c r="J1143" s="218"/>
      <c r="K1143" s="218"/>
      <c r="L1143" s="218"/>
    </row>
    <row r="1144" spans="1:12" s="217" customFormat="1" ht="12" x14ac:dyDescent="0.25">
      <c r="A1144" s="218"/>
      <c r="B1144" s="218"/>
      <c r="C1144" s="218"/>
      <c r="D1144" s="218"/>
      <c r="E1144" s="218"/>
      <c r="F1144" s="218"/>
      <c r="G1144" s="218"/>
      <c r="H1144" s="218"/>
      <c r="I1144" s="218"/>
      <c r="J1144" s="218"/>
      <c r="K1144" s="218"/>
      <c r="L1144" s="218"/>
    </row>
    <row r="1145" spans="1:12" s="217" customFormat="1" ht="12" x14ac:dyDescent="0.25">
      <c r="A1145" s="218"/>
      <c r="B1145" s="218"/>
      <c r="C1145" s="218"/>
      <c r="D1145" s="218"/>
      <c r="E1145" s="218"/>
      <c r="F1145" s="218"/>
      <c r="G1145" s="218"/>
      <c r="H1145" s="218"/>
      <c r="I1145" s="218"/>
      <c r="J1145" s="218"/>
      <c r="K1145" s="218"/>
      <c r="L1145" s="218"/>
    </row>
    <row r="1146" spans="1:12" s="217" customFormat="1" ht="12" x14ac:dyDescent="0.25">
      <c r="A1146" s="218"/>
      <c r="B1146" s="218"/>
      <c r="C1146" s="218"/>
      <c r="D1146" s="218"/>
      <c r="E1146" s="218"/>
      <c r="F1146" s="218"/>
      <c r="G1146" s="218"/>
      <c r="H1146" s="218"/>
      <c r="I1146" s="218"/>
      <c r="J1146" s="218"/>
      <c r="K1146" s="218"/>
      <c r="L1146" s="218"/>
    </row>
    <row r="1147" spans="1:12" s="217" customFormat="1" ht="12" x14ac:dyDescent="0.25">
      <c r="A1147" s="218"/>
      <c r="B1147" s="218"/>
      <c r="C1147" s="218"/>
      <c r="D1147" s="218"/>
      <c r="E1147" s="218"/>
      <c r="F1147" s="218"/>
      <c r="G1147" s="218"/>
      <c r="H1147" s="218"/>
      <c r="I1147" s="218"/>
      <c r="J1147" s="218"/>
      <c r="K1147" s="218"/>
      <c r="L1147" s="218"/>
    </row>
    <row r="1148" spans="1:12" s="217" customFormat="1" ht="12" x14ac:dyDescent="0.25">
      <c r="A1148" s="218"/>
      <c r="B1148" s="218"/>
      <c r="C1148" s="218"/>
      <c r="D1148" s="218"/>
      <c r="E1148" s="218"/>
      <c r="F1148" s="218"/>
      <c r="G1148" s="218"/>
      <c r="H1148" s="218"/>
      <c r="I1148" s="218"/>
      <c r="J1148" s="218"/>
      <c r="K1148" s="218"/>
      <c r="L1148" s="218"/>
    </row>
    <row r="1149" spans="1:12" s="217" customFormat="1" ht="12" x14ac:dyDescent="0.25">
      <c r="A1149" s="218"/>
      <c r="B1149" s="218"/>
      <c r="C1149" s="218"/>
      <c r="D1149" s="218"/>
      <c r="E1149" s="218"/>
      <c r="F1149" s="218"/>
      <c r="G1149" s="218"/>
      <c r="H1149" s="218"/>
      <c r="I1149" s="218"/>
      <c r="J1149" s="218"/>
      <c r="K1149" s="218"/>
      <c r="L1149" s="218"/>
    </row>
    <row r="1150" spans="1:12" s="217" customFormat="1" ht="12" x14ac:dyDescent="0.25">
      <c r="A1150" s="218"/>
      <c r="B1150" s="218"/>
      <c r="C1150" s="218"/>
      <c r="D1150" s="218"/>
      <c r="E1150" s="218"/>
      <c r="F1150" s="218"/>
      <c r="G1150" s="218"/>
      <c r="H1150" s="218"/>
      <c r="I1150" s="218"/>
      <c r="J1150" s="218"/>
      <c r="K1150" s="218"/>
      <c r="L1150" s="218"/>
    </row>
    <row r="1151" spans="1:12" s="217" customFormat="1" ht="12" x14ac:dyDescent="0.25">
      <c r="A1151" s="218"/>
      <c r="B1151" s="218"/>
      <c r="C1151" s="218"/>
      <c r="D1151" s="218"/>
      <c r="E1151" s="218"/>
      <c r="F1151" s="218"/>
      <c r="G1151" s="218"/>
      <c r="H1151" s="218"/>
      <c r="I1151" s="218"/>
      <c r="J1151" s="218"/>
      <c r="K1151" s="218"/>
      <c r="L1151" s="218"/>
    </row>
    <row r="1152" spans="1:12" s="217" customFormat="1" ht="12" x14ac:dyDescent="0.25">
      <c r="A1152" s="218"/>
      <c r="B1152" s="218"/>
      <c r="C1152" s="218"/>
      <c r="D1152" s="218"/>
      <c r="E1152" s="218"/>
      <c r="F1152" s="218"/>
      <c r="G1152" s="218"/>
      <c r="H1152" s="218"/>
      <c r="I1152" s="218"/>
      <c r="J1152" s="218"/>
      <c r="K1152" s="218"/>
      <c r="L1152" s="218"/>
    </row>
    <row r="1153" spans="1:12" s="217" customFormat="1" ht="12" x14ac:dyDescent="0.25">
      <c r="A1153" s="218"/>
      <c r="B1153" s="218"/>
      <c r="C1153" s="218"/>
      <c r="D1153" s="218"/>
      <c r="E1153" s="218"/>
      <c r="F1153" s="218"/>
      <c r="G1153" s="218"/>
      <c r="H1153" s="218"/>
      <c r="I1153" s="218"/>
      <c r="J1153" s="218"/>
      <c r="K1153" s="218"/>
      <c r="L1153" s="218"/>
    </row>
    <row r="1154" spans="1:12" s="217" customFormat="1" ht="12" x14ac:dyDescent="0.25">
      <c r="A1154" s="218"/>
      <c r="B1154" s="218"/>
      <c r="C1154" s="218"/>
      <c r="D1154" s="218"/>
      <c r="E1154" s="218"/>
      <c r="F1154" s="218"/>
      <c r="G1154" s="218"/>
      <c r="H1154" s="218"/>
      <c r="I1154" s="218"/>
      <c r="J1154" s="218"/>
      <c r="K1154" s="218"/>
      <c r="L1154" s="218"/>
    </row>
    <row r="1155" spans="1:12" s="217" customFormat="1" ht="12" x14ac:dyDescent="0.25">
      <c r="A1155" s="218"/>
      <c r="B1155" s="218"/>
      <c r="C1155" s="218"/>
      <c r="D1155" s="218"/>
      <c r="E1155" s="218"/>
      <c r="F1155" s="218"/>
      <c r="G1155" s="218"/>
      <c r="H1155" s="218"/>
      <c r="I1155" s="218"/>
      <c r="J1155" s="218"/>
      <c r="K1155" s="218"/>
      <c r="L1155" s="218"/>
    </row>
    <row r="1156" spans="1:12" s="217" customFormat="1" ht="12" x14ac:dyDescent="0.25">
      <c r="A1156" s="218"/>
      <c r="B1156" s="218"/>
      <c r="C1156" s="218"/>
      <c r="D1156" s="218"/>
      <c r="E1156" s="218"/>
      <c r="F1156" s="218"/>
      <c r="G1156" s="218"/>
      <c r="H1156" s="218"/>
      <c r="I1156" s="218"/>
      <c r="J1156" s="218"/>
      <c r="K1156" s="218"/>
      <c r="L1156" s="218"/>
    </row>
    <row r="1157" spans="1:12" s="217" customFormat="1" ht="12" x14ac:dyDescent="0.25">
      <c r="A1157" s="218"/>
      <c r="B1157" s="218"/>
      <c r="C1157" s="218"/>
      <c r="D1157" s="218"/>
      <c r="E1157" s="218"/>
      <c r="F1157" s="218"/>
      <c r="G1157" s="218"/>
      <c r="H1157" s="218"/>
      <c r="I1157" s="218"/>
      <c r="J1157" s="218"/>
      <c r="K1157" s="218"/>
      <c r="L1157" s="218"/>
    </row>
    <row r="1158" spans="1:12" s="217" customFormat="1" ht="12" x14ac:dyDescent="0.25">
      <c r="A1158" s="218"/>
      <c r="B1158" s="218"/>
      <c r="C1158" s="218"/>
      <c r="D1158" s="218"/>
      <c r="E1158" s="218"/>
      <c r="F1158" s="218"/>
      <c r="G1158" s="218"/>
      <c r="H1158" s="218"/>
      <c r="I1158" s="218"/>
      <c r="J1158" s="218"/>
      <c r="K1158" s="218"/>
      <c r="L1158" s="218"/>
    </row>
    <row r="1159" spans="1:12" s="217" customFormat="1" ht="12" x14ac:dyDescent="0.25">
      <c r="A1159" s="218"/>
      <c r="B1159" s="218"/>
      <c r="C1159" s="218"/>
      <c r="D1159" s="218"/>
      <c r="E1159" s="218"/>
      <c r="F1159" s="218"/>
      <c r="G1159" s="218"/>
      <c r="H1159" s="218"/>
      <c r="I1159" s="218"/>
      <c r="J1159" s="218"/>
      <c r="K1159" s="218"/>
      <c r="L1159" s="218"/>
    </row>
    <row r="1160" spans="1:12" s="217" customFormat="1" ht="12" x14ac:dyDescent="0.25">
      <c r="A1160" s="218"/>
      <c r="B1160" s="218"/>
      <c r="C1160" s="218"/>
      <c r="D1160" s="218"/>
      <c r="E1160" s="218"/>
      <c r="F1160" s="218"/>
      <c r="G1160" s="218"/>
      <c r="H1160" s="218"/>
      <c r="I1160" s="218"/>
      <c r="J1160" s="218"/>
      <c r="K1160" s="218"/>
      <c r="L1160" s="218"/>
    </row>
    <row r="1161" spans="1:12" s="217" customFormat="1" ht="12" x14ac:dyDescent="0.25">
      <c r="A1161" s="218"/>
      <c r="B1161" s="218"/>
      <c r="C1161" s="218"/>
      <c r="D1161" s="218"/>
      <c r="E1161" s="218"/>
      <c r="F1161" s="218"/>
      <c r="G1161" s="218"/>
      <c r="H1161" s="218"/>
      <c r="I1161" s="218"/>
      <c r="J1161" s="218"/>
      <c r="K1161" s="218"/>
      <c r="L1161" s="218"/>
    </row>
    <row r="1162" spans="1:12" s="217" customFormat="1" ht="12" x14ac:dyDescent="0.25">
      <c r="A1162" s="218"/>
      <c r="B1162" s="218"/>
      <c r="C1162" s="218"/>
      <c r="D1162" s="218"/>
      <c r="E1162" s="218"/>
      <c r="F1162" s="218"/>
      <c r="G1162" s="218"/>
      <c r="H1162" s="218"/>
      <c r="I1162" s="218"/>
      <c r="J1162" s="218"/>
      <c r="K1162" s="218"/>
      <c r="L1162" s="218"/>
    </row>
    <row r="1163" spans="1:12" s="217" customFormat="1" ht="12" x14ac:dyDescent="0.25">
      <c r="A1163" s="218"/>
      <c r="B1163" s="218"/>
      <c r="C1163" s="218"/>
      <c r="D1163" s="218"/>
      <c r="E1163" s="218"/>
      <c r="F1163" s="218"/>
      <c r="G1163" s="218"/>
      <c r="H1163" s="218"/>
      <c r="I1163" s="218"/>
      <c r="J1163" s="218"/>
      <c r="K1163" s="218"/>
      <c r="L1163" s="218"/>
    </row>
    <row r="1164" spans="1:12" s="217" customFormat="1" ht="12" x14ac:dyDescent="0.25">
      <c r="A1164" s="218"/>
      <c r="B1164" s="218"/>
      <c r="C1164" s="218"/>
      <c r="D1164" s="218"/>
      <c r="E1164" s="218"/>
      <c r="F1164" s="218"/>
      <c r="G1164" s="218"/>
      <c r="H1164" s="218"/>
      <c r="I1164" s="218"/>
      <c r="J1164" s="218"/>
      <c r="K1164" s="218"/>
      <c r="L1164" s="218"/>
    </row>
    <row r="1165" spans="1:12" s="217" customFormat="1" ht="12" x14ac:dyDescent="0.25">
      <c r="A1165" s="218"/>
      <c r="B1165" s="218"/>
      <c r="C1165" s="218"/>
      <c r="D1165" s="218"/>
      <c r="E1165" s="218"/>
      <c r="F1165" s="218"/>
      <c r="G1165" s="218"/>
      <c r="H1165" s="218"/>
      <c r="I1165" s="218"/>
      <c r="J1165" s="218"/>
      <c r="K1165" s="218"/>
      <c r="L1165" s="218"/>
    </row>
    <row r="1166" spans="1:12" s="217" customFormat="1" ht="12" x14ac:dyDescent="0.25">
      <c r="A1166" s="218"/>
      <c r="B1166" s="218"/>
      <c r="C1166" s="218"/>
      <c r="D1166" s="218"/>
      <c r="E1166" s="218"/>
      <c r="F1166" s="218"/>
      <c r="G1166" s="218"/>
      <c r="H1166" s="218"/>
      <c r="I1166" s="218"/>
      <c r="J1166" s="218"/>
      <c r="K1166" s="218"/>
      <c r="L1166" s="218"/>
    </row>
    <row r="1167" spans="1:12" s="217" customFormat="1" ht="12" x14ac:dyDescent="0.25">
      <c r="A1167" s="218"/>
      <c r="B1167" s="218"/>
      <c r="C1167" s="218"/>
      <c r="D1167" s="218"/>
      <c r="E1167" s="218"/>
      <c r="F1167" s="218"/>
      <c r="G1167" s="218"/>
      <c r="H1167" s="218"/>
      <c r="I1167" s="218"/>
      <c r="J1167" s="218"/>
      <c r="K1167" s="218"/>
      <c r="L1167" s="218"/>
    </row>
    <row r="1168" spans="1:12" s="217" customFormat="1" ht="12" x14ac:dyDescent="0.25">
      <c r="A1168" s="218"/>
      <c r="B1168" s="218"/>
      <c r="C1168" s="218"/>
      <c r="D1168" s="218"/>
      <c r="E1168" s="218"/>
      <c r="F1168" s="218"/>
      <c r="G1168" s="218"/>
      <c r="H1168" s="218"/>
      <c r="I1168" s="218"/>
      <c r="J1168" s="218"/>
      <c r="K1168" s="218"/>
      <c r="L1168" s="218"/>
    </row>
    <row r="1169" spans="1:12" s="217" customFormat="1" ht="12" x14ac:dyDescent="0.25">
      <c r="A1169" s="218"/>
      <c r="B1169" s="218"/>
      <c r="C1169" s="218"/>
      <c r="D1169" s="218"/>
      <c r="E1169" s="218"/>
      <c r="F1169" s="218"/>
      <c r="G1169" s="218"/>
      <c r="H1169" s="218"/>
      <c r="I1169" s="218"/>
      <c r="J1169" s="218"/>
      <c r="K1169" s="218"/>
      <c r="L1169" s="218"/>
    </row>
    <row r="1170" spans="1:12" s="217" customFormat="1" ht="12" x14ac:dyDescent="0.25">
      <c r="A1170" s="218"/>
      <c r="B1170" s="218"/>
      <c r="C1170" s="218"/>
      <c r="D1170" s="218"/>
      <c r="E1170" s="218"/>
      <c r="F1170" s="218"/>
      <c r="G1170" s="218"/>
      <c r="H1170" s="218"/>
      <c r="I1170" s="218"/>
      <c r="J1170" s="218"/>
      <c r="K1170" s="218"/>
      <c r="L1170" s="218"/>
    </row>
    <row r="1171" spans="1:12" s="217" customFormat="1" ht="12" x14ac:dyDescent="0.25">
      <c r="A1171" s="218"/>
      <c r="B1171" s="218"/>
      <c r="C1171" s="218"/>
      <c r="D1171" s="218"/>
      <c r="E1171" s="218"/>
      <c r="F1171" s="218"/>
      <c r="G1171" s="218"/>
      <c r="H1171" s="218"/>
      <c r="I1171" s="218"/>
      <c r="J1171" s="218"/>
      <c r="K1171" s="218"/>
      <c r="L1171" s="218"/>
    </row>
    <row r="1172" spans="1:12" s="217" customFormat="1" ht="12" x14ac:dyDescent="0.25">
      <c r="A1172" s="218"/>
      <c r="B1172" s="218"/>
      <c r="C1172" s="218"/>
      <c r="D1172" s="218"/>
      <c r="E1172" s="218"/>
      <c r="F1172" s="218"/>
      <c r="G1172" s="218"/>
      <c r="H1172" s="218"/>
      <c r="I1172" s="218"/>
      <c r="J1172" s="218"/>
      <c r="K1172" s="218"/>
      <c r="L1172" s="218"/>
    </row>
    <row r="1173" spans="1:12" s="217" customFormat="1" ht="12" x14ac:dyDescent="0.25">
      <c r="A1173" s="218"/>
      <c r="B1173" s="218"/>
      <c r="C1173" s="218"/>
      <c r="D1173" s="218"/>
      <c r="E1173" s="218"/>
      <c r="F1173" s="218"/>
      <c r="G1173" s="218"/>
      <c r="H1173" s="218"/>
      <c r="I1173" s="218"/>
      <c r="J1173" s="218"/>
      <c r="K1173" s="218"/>
      <c r="L1173" s="218"/>
    </row>
    <row r="1174" spans="1:12" s="217" customFormat="1" ht="12" x14ac:dyDescent="0.25">
      <c r="A1174" s="218"/>
      <c r="B1174" s="218"/>
      <c r="C1174" s="218"/>
      <c r="D1174" s="218"/>
      <c r="E1174" s="218"/>
      <c r="F1174" s="218"/>
      <c r="G1174" s="218"/>
      <c r="H1174" s="218"/>
      <c r="I1174" s="218"/>
      <c r="J1174" s="218"/>
      <c r="K1174" s="218"/>
      <c r="L1174" s="218"/>
    </row>
    <row r="1175" spans="1:12" s="217" customFormat="1" ht="12" x14ac:dyDescent="0.25">
      <c r="A1175" s="218"/>
      <c r="B1175" s="218"/>
      <c r="C1175" s="218"/>
      <c r="D1175" s="218"/>
      <c r="E1175" s="218"/>
      <c r="F1175" s="218"/>
      <c r="G1175" s="218"/>
      <c r="H1175" s="218"/>
      <c r="I1175" s="218"/>
      <c r="J1175" s="218"/>
      <c r="K1175" s="218"/>
      <c r="L1175" s="218"/>
    </row>
    <row r="1176" spans="1:12" s="217" customFormat="1" ht="12" x14ac:dyDescent="0.25">
      <c r="A1176" s="218"/>
      <c r="B1176" s="218"/>
      <c r="C1176" s="218"/>
      <c r="D1176" s="218"/>
      <c r="E1176" s="218"/>
      <c r="F1176" s="218"/>
      <c r="G1176" s="218"/>
      <c r="H1176" s="218"/>
      <c r="I1176" s="218"/>
      <c r="J1176" s="218"/>
      <c r="K1176" s="218"/>
      <c r="L1176" s="218"/>
    </row>
    <row r="1177" spans="1:12" s="217" customFormat="1" ht="12" x14ac:dyDescent="0.25">
      <c r="A1177" s="218"/>
      <c r="B1177" s="218"/>
      <c r="C1177" s="218"/>
      <c r="D1177" s="218"/>
      <c r="E1177" s="218"/>
      <c r="F1177" s="218"/>
      <c r="G1177" s="218"/>
      <c r="H1177" s="218"/>
      <c r="I1177" s="218"/>
      <c r="J1177" s="218"/>
      <c r="K1177" s="218"/>
      <c r="L1177" s="218"/>
    </row>
    <row r="1178" spans="1:12" s="217" customFormat="1" ht="12" x14ac:dyDescent="0.25">
      <c r="A1178" s="218"/>
      <c r="B1178" s="218"/>
      <c r="C1178" s="218"/>
      <c r="D1178" s="218"/>
      <c r="E1178" s="218"/>
      <c r="F1178" s="218"/>
      <c r="G1178" s="218"/>
      <c r="H1178" s="218"/>
      <c r="I1178" s="218"/>
      <c r="J1178" s="218"/>
      <c r="K1178" s="218"/>
      <c r="L1178" s="218"/>
    </row>
    <row r="1179" spans="1:12" s="217" customFormat="1" ht="12" x14ac:dyDescent="0.25">
      <c r="A1179" s="218"/>
      <c r="B1179" s="218"/>
      <c r="C1179" s="218"/>
      <c r="D1179" s="218"/>
      <c r="E1179" s="218"/>
      <c r="F1179" s="218"/>
      <c r="G1179" s="218"/>
      <c r="H1179" s="218"/>
      <c r="I1179" s="218"/>
      <c r="J1179" s="218"/>
      <c r="K1179" s="218"/>
      <c r="L1179" s="218"/>
    </row>
    <row r="1180" spans="1:12" s="217" customFormat="1" ht="12" x14ac:dyDescent="0.25">
      <c r="A1180" s="218"/>
      <c r="B1180" s="218"/>
      <c r="C1180" s="218"/>
      <c r="D1180" s="218"/>
      <c r="E1180" s="218"/>
      <c r="F1180" s="218"/>
      <c r="G1180" s="218"/>
      <c r="H1180" s="218"/>
      <c r="I1180" s="218"/>
      <c r="J1180" s="218"/>
      <c r="K1180" s="218"/>
      <c r="L1180" s="218"/>
    </row>
    <row r="1181" spans="1:12" s="217" customFormat="1" ht="12" x14ac:dyDescent="0.25">
      <c r="A1181" s="218"/>
      <c r="B1181" s="218"/>
      <c r="C1181" s="218"/>
      <c r="D1181" s="218"/>
      <c r="E1181" s="218"/>
      <c r="F1181" s="218"/>
      <c r="G1181" s="218"/>
      <c r="H1181" s="218"/>
      <c r="I1181" s="218"/>
      <c r="J1181" s="218"/>
      <c r="K1181" s="218"/>
      <c r="L1181" s="218"/>
    </row>
    <row r="1182" spans="1:12" s="217" customFormat="1" ht="12" x14ac:dyDescent="0.25">
      <c r="A1182" s="218"/>
      <c r="B1182" s="218"/>
      <c r="C1182" s="218"/>
      <c r="D1182" s="218"/>
      <c r="E1182" s="218"/>
      <c r="F1182" s="218"/>
      <c r="G1182" s="218"/>
      <c r="H1182" s="218"/>
      <c r="I1182" s="218"/>
      <c r="J1182" s="218"/>
      <c r="K1182" s="218"/>
      <c r="L1182" s="218"/>
    </row>
    <row r="1183" spans="1:12" s="217" customFormat="1" ht="12" x14ac:dyDescent="0.25">
      <c r="A1183" s="218"/>
      <c r="B1183" s="218"/>
      <c r="C1183" s="218"/>
      <c r="D1183" s="218"/>
      <c r="E1183" s="218"/>
      <c r="F1183" s="218"/>
      <c r="G1183" s="218"/>
      <c r="H1183" s="218"/>
      <c r="I1183" s="218"/>
      <c r="J1183" s="218"/>
      <c r="K1183" s="218"/>
      <c r="L1183" s="218"/>
    </row>
    <row r="1184" spans="1:12" s="217" customFormat="1" ht="12" x14ac:dyDescent="0.25">
      <c r="A1184" s="218"/>
      <c r="B1184" s="218"/>
      <c r="C1184" s="218"/>
      <c r="D1184" s="218"/>
      <c r="E1184" s="218"/>
      <c r="F1184" s="218"/>
      <c r="G1184" s="218"/>
      <c r="H1184" s="218"/>
      <c r="I1184" s="218"/>
      <c r="J1184" s="218"/>
      <c r="K1184" s="218"/>
      <c r="L1184" s="218"/>
    </row>
    <row r="1185" spans="1:12" s="217" customFormat="1" ht="12" x14ac:dyDescent="0.25">
      <c r="A1185" s="218"/>
      <c r="B1185" s="218"/>
      <c r="C1185" s="218"/>
      <c r="D1185" s="218"/>
      <c r="E1185" s="218"/>
      <c r="F1185" s="218"/>
      <c r="G1185" s="218"/>
      <c r="H1185" s="218"/>
      <c r="I1185" s="218"/>
      <c r="J1185" s="218"/>
      <c r="K1185" s="218"/>
      <c r="L1185" s="218"/>
    </row>
    <row r="1186" spans="1:12" s="217" customFormat="1" ht="12" x14ac:dyDescent="0.25">
      <c r="A1186" s="218"/>
      <c r="B1186" s="218"/>
      <c r="C1186" s="218"/>
      <c r="D1186" s="218"/>
      <c r="E1186" s="218"/>
      <c r="F1186" s="218"/>
      <c r="G1186" s="218"/>
      <c r="H1186" s="218"/>
      <c r="I1186" s="218"/>
      <c r="J1186" s="218"/>
      <c r="K1186" s="218"/>
      <c r="L1186" s="218"/>
    </row>
    <row r="1187" spans="1:12" s="217" customFormat="1" ht="12" x14ac:dyDescent="0.25">
      <c r="A1187" s="218"/>
      <c r="B1187" s="218"/>
      <c r="C1187" s="218"/>
      <c r="D1187" s="218"/>
      <c r="E1187" s="218"/>
      <c r="F1187" s="218"/>
      <c r="G1187" s="218"/>
      <c r="H1187" s="218"/>
      <c r="I1187" s="218"/>
      <c r="J1187" s="218"/>
      <c r="K1187" s="218"/>
      <c r="L1187" s="218"/>
    </row>
    <row r="1188" spans="1:12" s="217" customFormat="1" ht="12" x14ac:dyDescent="0.25">
      <c r="A1188" s="218"/>
      <c r="B1188" s="218"/>
      <c r="C1188" s="218"/>
      <c r="D1188" s="218"/>
      <c r="E1188" s="218"/>
      <c r="F1188" s="218"/>
      <c r="G1188" s="218"/>
      <c r="H1188" s="218"/>
      <c r="I1188" s="218"/>
      <c r="J1188" s="218"/>
      <c r="K1188" s="218"/>
      <c r="L1188" s="218"/>
    </row>
    <row r="1189" spans="1:12" s="217" customFormat="1" ht="12" x14ac:dyDescent="0.25">
      <c r="A1189" s="218"/>
      <c r="B1189" s="218"/>
      <c r="C1189" s="218"/>
      <c r="D1189" s="218"/>
      <c r="E1189" s="218"/>
      <c r="F1189" s="218"/>
      <c r="G1189" s="218"/>
      <c r="H1189" s="218"/>
      <c r="I1189" s="218"/>
      <c r="J1189" s="218"/>
      <c r="K1189" s="218"/>
      <c r="L1189" s="218"/>
    </row>
    <row r="1190" spans="1:12" s="217" customFormat="1" ht="12" x14ac:dyDescent="0.25">
      <c r="A1190" s="218"/>
      <c r="B1190" s="218"/>
      <c r="C1190" s="218"/>
      <c r="D1190" s="218"/>
      <c r="E1190" s="218"/>
      <c r="F1190" s="218"/>
      <c r="G1190" s="218"/>
      <c r="H1190" s="218"/>
      <c r="I1190" s="218"/>
      <c r="J1190" s="218"/>
      <c r="K1190" s="218"/>
      <c r="L1190" s="218"/>
    </row>
    <row r="1191" spans="1:12" s="217" customFormat="1" ht="12" x14ac:dyDescent="0.25">
      <c r="A1191" s="218"/>
      <c r="B1191" s="218"/>
      <c r="C1191" s="218"/>
      <c r="D1191" s="218"/>
      <c r="E1191" s="218"/>
      <c r="F1191" s="218"/>
      <c r="G1191" s="218"/>
      <c r="H1191" s="218"/>
      <c r="I1191" s="218"/>
      <c r="J1191" s="218"/>
      <c r="K1191" s="218"/>
      <c r="L1191" s="218"/>
    </row>
    <row r="1192" spans="1:12" s="217" customFormat="1" ht="12" x14ac:dyDescent="0.25">
      <c r="A1192" s="218"/>
      <c r="B1192" s="218"/>
      <c r="C1192" s="218"/>
      <c r="D1192" s="218"/>
      <c r="E1192" s="218"/>
      <c r="F1192" s="218"/>
      <c r="G1192" s="218"/>
      <c r="H1192" s="218"/>
      <c r="I1192" s="218"/>
      <c r="J1192" s="218"/>
      <c r="K1192" s="218"/>
      <c r="L1192" s="218"/>
    </row>
    <row r="1193" spans="1:12" s="217" customFormat="1" ht="12" x14ac:dyDescent="0.25">
      <c r="A1193" s="218"/>
      <c r="B1193" s="218"/>
      <c r="C1193" s="218"/>
      <c r="D1193" s="218"/>
      <c r="E1193" s="218"/>
      <c r="F1193" s="218"/>
      <c r="G1193" s="218"/>
      <c r="H1193" s="218"/>
      <c r="I1193" s="218"/>
      <c r="J1193" s="218"/>
      <c r="K1193" s="218"/>
      <c r="L1193" s="218"/>
    </row>
    <row r="1194" spans="1:12" s="217" customFormat="1" ht="12" x14ac:dyDescent="0.25">
      <c r="A1194" s="218"/>
      <c r="B1194" s="218"/>
      <c r="C1194" s="218"/>
      <c r="D1194" s="218"/>
      <c r="E1194" s="218"/>
      <c r="F1194" s="218"/>
      <c r="G1194" s="218"/>
      <c r="H1194" s="218"/>
      <c r="I1194" s="218"/>
      <c r="J1194" s="218"/>
      <c r="K1194" s="218"/>
      <c r="L1194" s="218"/>
    </row>
    <row r="1195" spans="1:12" s="217" customFormat="1" ht="12" x14ac:dyDescent="0.25">
      <c r="A1195" s="218"/>
      <c r="B1195" s="218"/>
      <c r="C1195" s="218"/>
      <c r="D1195" s="218"/>
      <c r="E1195" s="218"/>
      <c r="F1195" s="218"/>
      <c r="G1195" s="218"/>
      <c r="H1195" s="218"/>
      <c r="I1195" s="218"/>
      <c r="J1195" s="218"/>
      <c r="K1195" s="218"/>
      <c r="L1195" s="218"/>
    </row>
    <row r="1196" spans="1:12" s="217" customFormat="1" ht="12" x14ac:dyDescent="0.25">
      <c r="A1196" s="218"/>
      <c r="B1196" s="218"/>
      <c r="C1196" s="218"/>
      <c r="D1196" s="218"/>
      <c r="E1196" s="218"/>
      <c r="F1196" s="218"/>
      <c r="G1196" s="218"/>
      <c r="H1196" s="218"/>
      <c r="I1196" s="218"/>
      <c r="J1196" s="218"/>
      <c r="K1196" s="218"/>
      <c r="L1196" s="218"/>
    </row>
    <row r="1197" spans="1:12" s="217" customFormat="1" ht="12" x14ac:dyDescent="0.25">
      <c r="A1197" s="218"/>
      <c r="B1197" s="218"/>
      <c r="C1197" s="218"/>
      <c r="D1197" s="218"/>
      <c r="E1197" s="218"/>
      <c r="F1197" s="218"/>
      <c r="G1197" s="218"/>
      <c r="H1197" s="218"/>
      <c r="I1197" s="218"/>
      <c r="J1197" s="218"/>
      <c r="K1197" s="218"/>
      <c r="L1197" s="218"/>
    </row>
    <row r="1198" spans="1:12" s="217" customFormat="1" ht="12" x14ac:dyDescent="0.25">
      <c r="A1198" s="218"/>
      <c r="B1198" s="218"/>
      <c r="C1198" s="218"/>
      <c r="D1198" s="218"/>
      <c r="E1198" s="218"/>
      <c r="F1198" s="218"/>
      <c r="G1198" s="218"/>
      <c r="H1198" s="218"/>
      <c r="I1198" s="218"/>
      <c r="J1198" s="218"/>
      <c r="K1198" s="218"/>
      <c r="L1198" s="218"/>
    </row>
    <row r="1199" spans="1:12" s="217" customFormat="1" ht="12" x14ac:dyDescent="0.25">
      <c r="A1199" s="218"/>
      <c r="B1199" s="218"/>
      <c r="C1199" s="218"/>
      <c r="D1199" s="218"/>
      <c r="E1199" s="218"/>
      <c r="F1199" s="218"/>
      <c r="G1199" s="218"/>
      <c r="H1199" s="218"/>
      <c r="I1199" s="218"/>
      <c r="J1199" s="218"/>
      <c r="K1199" s="218"/>
      <c r="L1199" s="218"/>
    </row>
    <row r="1200" spans="1:12" s="217" customFormat="1" ht="12" x14ac:dyDescent="0.25">
      <c r="A1200" s="218"/>
      <c r="B1200" s="218"/>
      <c r="C1200" s="218"/>
      <c r="D1200" s="218"/>
      <c r="E1200" s="218"/>
      <c r="F1200" s="218"/>
      <c r="G1200" s="218"/>
      <c r="H1200" s="218"/>
      <c r="I1200" s="218"/>
      <c r="J1200" s="218"/>
      <c r="K1200" s="218"/>
      <c r="L1200" s="218"/>
    </row>
    <row r="1201" spans="1:12" s="217" customFormat="1" ht="12" x14ac:dyDescent="0.25">
      <c r="A1201" s="218"/>
      <c r="B1201" s="218"/>
      <c r="C1201" s="218"/>
      <c r="D1201" s="218"/>
      <c r="E1201" s="218"/>
      <c r="F1201" s="218"/>
      <c r="G1201" s="218"/>
      <c r="H1201" s="218"/>
      <c r="I1201" s="218"/>
      <c r="J1201" s="218"/>
      <c r="K1201" s="218"/>
      <c r="L1201" s="218"/>
    </row>
    <row r="1202" spans="1:12" s="217" customFormat="1" ht="12" x14ac:dyDescent="0.25">
      <c r="A1202" s="218"/>
      <c r="B1202" s="218"/>
      <c r="C1202" s="218"/>
      <c r="D1202" s="218"/>
      <c r="E1202" s="218"/>
      <c r="F1202" s="218"/>
      <c r="G1202" s="218"/>
      <c r="H1202" s="218"/>
      <c r="I1202" s="218"/>
      <c r="J1202" s="218"/>
      <c r="K1202" s="218"/>
      <c r="L1202" s="218"/>
    </row>
    <row r="1203" spans="1:12" s="217" customFormat="1" ht="12" x14ac:dyDescent="0.25">
      <c r="A1203" s="218"/>
      <c r="B1203" s="218"/>
      <c r="C1203" s="218"/>
      <c r="D1203" s="218"/>
      <c r="E1203" s="218"/>
      <c r="F1203" s="218"/>
      <c r="G1203" s="218"/>
      <c r="H1203" s="218"/>
      <c r="I1203" s="218"/>
      <c r="J1203" s="218"/>
      <c r="K1203" s="218"/>
      <c r="L1203" s="218"/>
    </row>
    <row r="1204" spans="1:12" s="217" customFormat="1" ht="12" x14ac:dyDescent="0.25">
      <c r="A1204" s="218"/>
      <c r="B1204" s="218"/>
      <c r="C1204" s="218"/>
      <c r="D1204" s="218"/>
      <c r="E1204" s="218"/>
      <c r="F1204" s="218"/>
      <c r="G1204" s="218"/>
      <c r="H1204" s="218"/>
      <c r="I1204" s="218"/>
      <c r="J1204" s="218"/>
      <c r="K1204" s="218"/>
      <c r="L1204" s="218"/>
    </row>
    <row r="1205" spans="1:12" s="217" customFormat="1" ht="12" x14ac:dyDescent="0.25">
      <c r="A1205" s="218"/>
      <c r="B1205" s="218"/>
      <c r="C1205" s="218"/>
      <c r="D1205" s="218"/>
      <c r="E1205" s="218"/>
      <c r="F1205" s="218"/>
      <c r="G1205" s="218"/>
      <c r="H1205" s="218"/>
      <c r="I1205" s="218"/>
      <c r="J1205" s="218"/>
      <c r="K1205" s="218"/>
      <c r="L1205" s="218"/>
    </row>
    <row r="1206" spans="1:12" s="217" customFormat="1" ht="12" x14ac:dyDescent="0.25">
      <c r="A1206" s="218"/>
      <c r="B1206" s="218"/>
      <c r="C1206" s="218"/>
      <c r="D1206" s="218"/>
      <c r="E1206" s="218"/>
      <c r="F1206" s="218"/>
      <c r="G1206" s="218"/>
      <c r="H1206" s="218"/>
      <c r="I1206" s="218"/>
      <c r="J1206" s="218"/>
      <c r="K1206" s="218"/>
      <c r="L1206" s="218"/>
    </row>
    <row r="1207" spans="1:12" s="217" customFormat="1" ht="12" x14ac:dyDescent="0.25">
      <c r="A1207" s="218"/>
      <c r="B1207" s="218"/>
      <c r="C1207" s="218"/>
      <c r="D1207" s="218"/>
      <c r="E1207" s="218"/>
      <c r="F1207" s="218"/>
      <c r="G1207" s="218"/>
      <c r="H1207" s="218"/>
      <c r="I1207" s="218"/>
      <c r="J1207" s="218"/>
      <c r="K1207" s="218"/>
      <c r="L1207" s="218"/>
    </row>
    <row r="1208" spans="1:12" s="217" customFormat="1" ht="12" x14ac:dyDescent="0.25">
      <c r="A1208" s="218"/>
      <c r="B1208" s="218"/>
      <c r="C1208" s="218"/>
      <c r="D1208" s="218"/>
      <c r="E1208" s="218"/>
      <c r="F1208" s="218"/>
      <c r="G1208" s="218"/>
      <c r="H1208" s="218"/>
      <c r="I1208" s="218"/>
      <c r="J1208" s="218"/>
      <c r="K1208" s="218"/>
      <c r="L1208" s="218"/>
    </row>
    <row r="1209" spans="1:12" s="217" customFormat="1" ht="12" x14ac:dyDescent="0.25">
      <c r="A1209" s="218"/>
      <c r="B1209" s="218"/>
      <c r="C1209" s="218"/>
      <c r="D1209" s="218"/>
      <c r="E1209" s="218"/>
      <c r="F1209" s="218"/>
      <c r="G1209" s="218"/>
      <c r="H1209" s="218"/>
      <c r="I1209" s="218"/>
      <c r="J1209" s="218"/>
      <c r="K1209" s="218"/>
      <c r="L1209" s="218"/>
    </row>
    <row r="1210" spans="1:12" s="217" customFormat="1" ht="12" x14ac:dyDescent="0.25">
      <c r="A1210" s="218"/>
      <c r="B1210" s="218"/>
      <c r="C1210" s="218"/>
      <c r="D1210" s="218"/>
      <c r="E1210" s="218"/>
      <c r="F1210" s="218"/>
      <c r="G1210" s="218"/>
      <c r="H1210" s="218"/>
      <c r="I1210" s="218"/>
      <c r="J1210" s="218"/>
      <c r="K1210" s="218"/>
      <c r="L1210" s="218"/>
    </row>
    <row r="1211" spans="1:12" s="217" customFormat="1" ht="12" x14ac:dyDescent="0.25">
      <c r="A1211" s="218"/>
      <c r="B1211" s="218"/>
      <c r="C1211" s="218"/>
      <c r="D1211" s="218"/>
      <c r="E1211" s="218"/>
      <c r="F1211" s="218"/>
      <c r="G1211" s="218"/>
      <c r="H1211" s="218"/>
      <c r="I1211" s="218"/>
      <c r="J1211" s="218"/>
      <c r="K1211" s="218"/>
      <c r="L1211" s="218"/>
    </row>
    <row r="1212" spans="1:12" s="217" customFormat="1" ht="12" x14ac:dyDescent="0.25">
      <c r="A1212" s="218"/>
      <c r="B1212" s="218"/>
      <c r="C1212" s="218"/>
      <c r="D1212" s="218"/>
      <c r="E1212" s="218"/>
      <c r="F1212" s="218"/>
      <c r="G1212" s="218"/>
      <c r="H1212" s="218"/>
      <c r="I1212" s="218"/>
      <c r="J1212" s="218"/>
      <c r="K1212" s="218"/>
      <c r="L1212" s="218"/>
    </row>
    <row r="1213" spans="1:12" s="217" customFormat="1" ht="12" x14ac:dyDescent="0.25">
      <c r="A1213" s="218"/>
      <c r="B1213" s="218"/>
      <c r="C1213" s="218"/>
      <c r="D1213" s="218"/>
      <c r="E1213" s="218"/>
      <c r="F1213" s="218"/>
      <c r="G1213" s="218"/>
      <c r="H1213" s="218"/>
      <c r="I1213" s="218"/>
      <c r="J1213" s="218"/>
      <c r="K1213" s="218"/>
      <c r="L1213" s="218"/>
    </row>
    <row r="1214" spans="1:12" s="217" customFormat="1" ht="12" x14ac:dyDescent="0.25">
      <c r="A1214" s="218"/>
      <c r="B1214" s="218"/>
      <c r="C1214" s="218"/>
      <c r="D1214" s="218"/>
      <c r="E1214" s="218"/>
      <c r="F1214" s="218"/>
      <c r="G1214" s="218"/>
      <c r="H1214" s="218"/>
      <c r="I1214" s="218"/>
      <c r="J1214" s="218"/>
      <c r="K1214" s="218"/>
      <c r="L1214" s="218"/>
    </row>
    <row r="1215" spans="1:12" s="217" customFormat="1" ht="12" x14ac:dyDescent="0.25">
      <c r="A1215" s="218"/>
      <c r="B1215" s="218"/>
      <c r="C1215" s="218"/>
      <c r="D1215" s="218"/>
      <c r="E1215" s="218"/>
      <c r="F1215" s="218"/>
      <c r="G1215" s="218"/>
      <c r="H1215" s="218"/>
      <c r="I1215" s="218"/>
      <c r="J1215" s="218"/>
      <c r="K1215" s="218"/>
      <c r="L1215" s="218"/>
    </row>
    <row r="1216" spans="1:12" s="217" customFormat="1" ht="12" x14ac:dyDescent="0.25">
      <c r="A1216" s="218"/>
      <c r="B1216" s="218"/>
      <c r="C1216" s="218"/>
      <c r="D1216" s="218"/>
      <c r="E1216" s="218"/>
      <c r="F1216" s="218"/>
      <c r="G1216" s="218"/>
      <c r="H1216" s="218"/>
      <c r="I1216" s="218"/>
      <c r="J1216" s="218"/>
      <c r="K1216" s="218"/>
      <c r="L1216" s="218"/>
    </row>
    <row r="1217" spans="1:12" s="217" customFormat="1" ht="12" x14ac:dyDescent="0.25">
      <c r="A1217" s="218"/>
      <c r="B1217" s="218"/>
      <c r="C1217" s="218"/>
      <c r="D1217" s="218"/>
      <c r="E1217" s="218"/>
      <c r="F1217" s="218"/>
      <c r="G1217" s="218"/>
      <c r="H1217" s="218"/>
      <c r="I1217" s="218"/>
      <c r="J1217" s="218"/>
      <c r="K1217" s="218"/>
      <c r="L1217" s="218"/>
    </row>
    <row r="1218" spans="1:12" s="217" customFormat="1" ht="12" x14ac:dyDescent="0.25">
      <c r="A1218" s="218"/>
      <c r="B1218" s="218"/>
      <c r="C1218" s="218"/>
      <c r="D1218" s="218"/>
      <c r="E1218" s="218"/>
      <c r="F1218" s="218"/>
      <c r="G1218" s="218"/>
      <c r="H1218" s="218"/>
      <c r="I1218" s="218"/>
      <c r="J1218" s="218"/>
      <c r="K1218" s="218"/>
      <c r="L1218" s="218"/>
    </row>
    <row r="1219" spans="1:12" s="217" customFormat="1" ht="12" x14ac:dyDescent="0.25">
      <c r="A1219" s="218"/>
      <c r="B1219" s="218"/>
      <c r="C1219" s="218"/>
      <c r="D1219" s="218"/>
      <c r="E1219" s="218"/>
      <c r="F1219" s="218"/>
      <c r="G1219" s="218"/>
      <c r="H1219" s="218"/>
      <c r="I1219" s="218"/>
      <c r="J1219" s="218"/>
      <c r="K1219" s="218"/>
      <c r="L1219" s="218"/>
    </row>
    <row r="1220" spans="1:12" s="217" customFormat="1" ht="12" x14ac:dyDescent="0.25">
      <c r="A1220" s="218"/>
      <c r="B1220" s="218"/>
      <c r="C1220" s="218"/>
      <c r="D1220" s="218"/>
      <c r="E1220" s="218"/>
      <c r="F1220" s="218"/>
      <c r="G1220" s="218"/>
      <c r="H1220" s="218"/>
      <c r="I1220" s="218"/>
      <c r="J1220" s="218"/>
      <c r="K1220" s="218"/>
      <c r="L1220" s="218"/>
    </row>
    <row r="1221" spans="1:12" s="217" customFormat="1" ht="12" x14ac:dyDescent="0.25">
      <c r="A1221" s="218"/>
      <c r="B1221" s="218"/>
      <c r="C1221" s="218"/>
      <c r="D1221" s="218"/>
      <c r="E1221" s="218"/>
      <c r="F1221" s="218"/>
      <c r="G1221" s="218"/>
      <c r="H1221" s="218"/>
      <c r="I1221" s="218"/>
      <c r="J1221" s="218"/>
      <c r="K1221" s="218"/>
      <c r="L1221" s="218"/>
    </row>
    <row r="1222" spans="1:12" s="217" customFormat="1" ht="12" x14ac:dyDescent="0.25">
      <c r="A1222" s="218"/>
      <c r="B1222" s="218"/>
      <c r="C1222" s="218"/>
      <c r="D1222" s="218"/>
      <c r="E1222" s="218"/>
      <c r="F1222" s="218"/>
      <c r="G1222" s="218"/>
      <c r="H1222" s="218"/>
      <c r="I1222" s="218"/>
      <c r="J1222" s="218"/>
      <c r="K1222" s="218"/>
      <c r="L1222" s="218"/>
    </row>
    <row r="1223" spans="1:12" s="217" customFormat="1" ht="12" x14ac:dyDescent="0.25">
      <c r="A1223" s="218"/>
      <c r="B1223" s="218"/>
      <c r="C1223" s="218"/>
      <c r="D1223" s="218"/>
      <c r="E1223" s="218"/>
      <c r="F1223" s="218"/>
      <c r="G1223" s="218"/>
      <c r="H1223" s="218"/>
      <c r="I1223" s="218"/>
      <c r="J1223" s="218"/>
      <c r="K1223" s="218"/>
      <c r="L1223" s="218"/>
    </row>
    <row r="1224" spans="1:12" s="217" customFormat="1" ht="12" x14ac:dyDescent="0.25">
      <c r="A1224" s="218"/>
      <c r="B1224" s="218"/>
      <c r="C1224" s="218"/>
      <c r="D1224" s="218"/>
      <c r="E1224" s="218"/>
      <c r="F1224" s="218"/>
      <c r="G1224" s="218"/>
      <c r="H1224" s="218"/>
      <c r="I1224" s="218"/>
      <c r="J1224" s="218"/>
      <c r="K1224" s="218"/>
      <c r="L1224" s="218"/>
    </row>
    <row r="1225" spans="1:12" s="217" customFormat="1" ht="12" x14ac:dyDescent="0.25">
      <c r="A1225" s="218"/>
      <c r="B1225" s="218"/>
      <c r="C1225" s="218"/>
      <c r="D1225" s="218"/>
      <c r="E1225" s="218"/>
      <c r="F1225" s="218"/>
      <c r="G1225" s="218"/>
      <c r="H1225" s="218"/>
      <c r="I1225" s="218"/>
      <c r="J1225" s="218"/>
      <c r="K1225" s="218"/>
      <c r="L1225" s="218"/>
    </row>
    <row r="1226" spans="1:12" s="217" customFormat="1" ht="12" x14ac:dyDescent="0.25">
      <c r="A1226" s="218"/>
      <c r="B1226" s="218"/>
      <c r="C1226" s="218"/>
      <c r="D1226" s="218"/>
      <c r="E1226" s="218"/>
      <c r="F1226" s="218"/>
      <c r="G1226" s="218"/>
      <c r="H1226" s="218"/>
      <c r="I1226" s="218"/>
      <c r="J1226" s="218"/>
      <c r="K1226" s="218"/>
      <c r="L1226" s="218"/>
    </row>
    <row r="1227" spans="1:12" s="217" customFormat="1" ht="12" x14ac:dyDescent="0.25">
      <c r="A1227" s="218"/>
      <c r="B1227" s="218"/>
      <c r="C1227" s="218"/>
      <c r="D1227" s="218"/>
      <c r="E1227" s="218"/>
      <c r="F1227" s="218"/>
      <c r="G1227" s="218"/>
      <c r="H1227" s="218"/>
      <c r="I1227" s="218"/>
      <c r="J1227" s="218"/>
      <c r="K1227" s="218"/>
      <c r="L1227" s="218"/>
    </row>
    <row r="1228" spans="1:12" s="217" customFormat="1" ht="12" x14ac:dyDescent="0.25">
      <c r="A1228" s="218"/>
      <c r="B1228" s="218"/>
      <c r="C1228" s="218"/>
      <c r="D1228" s="218"/>
      <c r="E1228" s="218"/>
      <c r="F1228" s="218"/>
      <c r="G1228" s="218"/>
      <c r="H1228" s="218"/>
      <c r="I1228" s="218"/>
      <c r="J1228" s="218"/>
      <c r="K1228" s="218"/>
      <c r="L1228" s="218"/>
    </row>
    <row r="1229" spans="1:12" s="217" customFormat="1" ht="12" x14ac:dyDescent="0.25">
      <c r="A1229" s="218"/>
      <c r="B1229" s="218"/>
      <c r="C1229" s="218"/>
      <c r="D1229" s="218"/>
      <c r="E1229" s="218"/>
      <c r="F1229" s="218"/>
      <c r="G1229" s="218"/>
      <c r="H1229" s="218"/>
      <c r="I1229" s="218"/>
      <c r="J1229" s="218"/>
      <c r="K1229" s="218"/>
      <c r="L1229" s="218"/>
    </row>
    <row r="1230" spans="1:12" s="217" customFormat="1" ht="12" x14ac:dyDescent="0.25">
      <c r="A1230" s="218"/>
      <c r="B1230" s="218"/>
      <c r="C1230" s="218"/>
      <c r="D1230" s="218"/>
      <c r="E1230" s="218"/>
      <c r="F1230" s="218"/>
      <c r="G1230" s="218"/>
      <c r="H1230" s="218"/>
      <c r="I1230" s="218"/>
      <c r="J1230" s="218"/>
      <c r="K1230" s="218"/>
      <c r="L1230" s="218"/>
    </row>
    <row r="1231" spans="1:12" s="217" customFormat="1" ht="12" x14ac:dyDescent="0.25">
      <c r="A1231" s="218"/>
      <c r="B1231" s="218"/>
      <c r="C1231" s="218"/>
      <c r="D1231" s="218"/>
      <c r="E1231" s="218"/>
      <c r="F1231" s="218"/>
      <c r="G1231" s="218"/>
      <c r="H1231" s="218"/>
      <c r="I1231" s="218"/>
      <c r="J1231" s="218"/>
      <c r="K1231" s="218"/>
      <c r="L1231" s="218"/>
    </row>
    <row r="1232" spans="1:12" s="217" customFormat="1" ht="12" x14ac:dyDescent="0.25">
      <c r="A1232" s="218"/>
      <c r="B1232" s="218"/>
      <c r="C1232" s="218"/>
      <c r="D1232" s="218"/>
      <c r="E1232" s="218"/>
      <c r="F1232" s="218"/>
      <c r="G1232" s="218"/>
      <c r="H1232" s="218"/>
      <c r="I1232" s="218"/>
      <c r="J1232" s="218"/>
      <c r="K1232" s="218"/>
      <c r="L1232" s="218"/>
    </row>
    <row r="1233" spans="1:12" s="217" customFormat="1" ht="12" x14ac:dyDescent="0.25">
      <c r="A1233" s="218"/>
      <c r="B1233" s="218"/>
      <c r="C1233" s="218"/>
      <c r="D1233" s="218"/>
      <c r="E1233" s="218"/>
      <c r="F1233" s="218"/>
      <c r="G1233" s="218"/>
      <c r="H1233" s="218"/>
      <c r="I1233" s="218"/>
      <c r="J1233" s="218"/>
      <c r="K1233" s="218"/>
      <c r="L1233" s="218"/>
    </row>
    <row r="1234" spans="1:12" s="217" customFormat="1" ht="12" x14ac:dyDescent="0.25">
      <c r="A1234" s="218"/>
      <c r="B1234" s="218"/>
      <c r="C1234" s="218"/>
      <c r="D1234" s="218"/>
      <c r="E1234" s="218"/>
      <c r="F1234" s="218"/>
      <c r="G1234" s="218"/>
      <c r="H1234" s="218"/>
      <c r="I1234" s="218"/>
      <c r="J1234" s="218"/>
      <c r="K1234" s="218"/>
      <c r="L1234" s="218"/>
    </row>
    <row r="1235" spans="1:12" s="217" customFormat="1" ht="12" x14ac:dyDescent="0.25">
      <c r="A1235" s="218"/>
      <c r="B1235" s="218"/>
      <c r="C1235" s="218"/>
      <c r="D1235" s="218"/>
      <c r="E1235" s="218"/>
      <c r="F1235" s="218"/>
      <c r="G1235" s="218"/>
      <c r="H1235" s="218"/>
      <c r="I1235" s="218"/>
      <c r="J1235" s="218"/>
      <c r="K1235" s="218"/>
      <c r="L1235" s="218"/>
    </row>
    <row r="1236" spans="1:12" s="217" customFormat="1" ht="12" x14ac:dyDescent="0.25">
      <c r="A1236" s="218"/>
      <c r="B1236" s="218"/>
      <c r="C1236" s="218"/>
      <c r="D1236" s="218"/>
      <c r="E1236" s="218"/>
      <c r="F1236" s="218"/>
      <c r="G1236" s="218"/>
      <c r="H1236" s="218"/>
      <c r="I1236" s="218"/>
      <c r="J1236" s="218"/>
      <c r="K1236" s="218"/>
      <c r="L1236" s="218"/>
    </row>
    <row r="1237" spans="1:12" s="217" customFormat="1" ht="12" x14ac:dyDescent="0.25">
      <c r="A1237" s="218"/>
      <c r="B1237" s="218"/>
      <c r="C1237" s="218"/>
      <c r="D1237" s="218"/>
      <c r="E1237" s="218"/>
      <c r="F1237" s="218"/>
      <c r="G1237" s="218"/>
      <c r="H1237" s="218"/>
      <c r="I1237" s="218"/>
      <c r="J1237" s="218"/>
      <c r="K1237" s="218"/>
      <c r="L1237" s="218"/>
    </row>
    <row r="1238" spans="1:12" s="217" customFormat="1" ht="12" x14ac:dyDescent="0.25">
      <c r="A1238" s="218"/>
      <c r="B1238" s="218"/>
      <c r="C1238" s="218"/>
      <c r="D1238" s="218"/>
      <c r="E1238" s="218"/>
      <c r="F1238" s="218"/>
      <c r="G1238" s="218"/>
      <c r="H1238" s="218"/>
      <c r="I1238" s="218"/>
      <c r="J1238" s="218"/>
      <c r="K1238" s="218"/>
      <c r="L1238" s="218"/>
    </row>
    <row r="1239" spans="1:12" s="217" customFormat="1" ht="12" x14ac:dyDescent="0.25">
      <c r="A1239" s="218"/>
      <c r="B1239" s="218"/>
      <c r="C1239" s="218"/>
      <c r="D1239" s="218"/>
      <c r="E1239" s="218"/>
      <c r="F1239" s="218"/>
      <c r="G1239" s="218"/>
      <c r="H1239" s="218"/>
      <c r="I1239" s="218"/>
      <c r="J1239" s="218"/>
      <c r="K1239" s="218"/>
      <c r="L1239" s="218"/>
    </row>
    <row r="1240" spans="1:12" s="217" customFormat="1" ht="12" x14ac:dyDescent="0.25">
      <c r="A1240" s="218"/>
      <c r="B1240" s="218"/>
      <c r="C1240" s="218"/>
      <c r="D1240" s="218"/>
      <c r="E1240" s="218"/>
      <c r="F1240" s="218"/>
      <c r="G1240" s="218"/>
      <c r="H1240" s="218"/>
      <c r="I1240" s="218"/>
      <c r="J1240" s="218"/>
      <c r="K1240" s="218"/>
      <c r="L1240" s="218"/>
    </row>
    <row r="1241" spans="1:12" s="217" customFormat="1" ht="12" x14ac:dyDescent="0.25">
      <c r="A1241" s="218"/>
      <c r="B1241" s="218"/>
      <c r="C1241" s="218"/>
      <c r="D1241" s="218"/>
      <c r="E1241" s="218"/>
      <c r="F1241" s="218"/>
      <c r="G1241" s="218"/>
      <c r="H1241" s="218"/>
      <c r="I1241" s="218"/>
      <c r="J1241" s="218"/>
      <c r="K1241" s="218"/>
      <c r="L1241" s="218"/>
    </row>
    <row r="1242" spans="1:12" s="217" customFormat="1" ht="12" x14ac:dyDescent="0.25">
      <c r="A1242" s="218"/>
      <c r="B1242" s="218"/>
      <c r="C1242" s="218"/>
      <c r="D1242" s="218"/>
      <c r="E1242" s="218"/>
      <c r="F1242" s="218"/>
      <c r="G1242" s="218"/>
      <c r="H1242" s="218"/>
      <c r="I1242" s="218"/>
      <c r="J1242" s="218"/>
      <c r="K1242" s="218"/>
      <c r="L1242" s="218"/>
    </row>
    <row r="1243" spans="1:12" s="217" customFormat="1" ht="12" x14ac:dyDescent="0.25">
      <c r="A1243" s="218"/>
      <c r="B1243" s="218"/>
      <c r="C1243" s="218"/>
      <c r="D1243" s="218"/>
      <c r="E1243" s="218"/>
      <c r="F1243" s="218"/>
      <c r="G1243" s="218"/>
      <c r="H1243" s="218"/>
      <c r="I1243" s="218"/>
      <c r="J1243" s="218"/>
      <c r="K1243" s="218"/>
      <c r="L1243" s="218"/>
    </row>
    <row r="1244" spans="1:12" s="217" customFormat="1" ht="12" x14ac:dyDescent="0.25">
      <c r="A1244" s="218"/>
      <c r="B1244" s="218"/>
      <c r="C1244" s="218"/>
      <c r="D1244" s="218"/>
      <c r="E1244" s="218"/>
      <c r="F1244" s="218"/>
      <c r="G1244" s="218"/>
      <c r="H1244" s="218"/>
      <c r="I1244" s="218"/>
      <c r="J1244" s="218"/>
      <c r="K1244" s="218"/>
      <c r="L1244" s="218"/>
    </row>
    <row r="1245" spans="1:12" s="217" customFormat="1" ht="12" x14ac:dyDescent="0.25">
      <c r="A1245" s="218"/>
      <c r="B1245" s="218"/>
      <c r="C1245" s="218"/>
      <c r="D1245" s="218"/>
      <c r="E1245" s="218"/>
      <c r="F1245" s="218"/>
      <c r="G1245" s="218"/>
      <c r="H1245" s="218"/>
      <c r="I1245" s="218"/>
      <c r="J1245" s="218"/>
      <c r="K1245" s="218"/>
      <c r="L1245" s="218"/>
    </row>
    <row r="1246" spans="1:12" s="217" customFormat="1" ht="12" x14ac:dyDescent="0.25">
      <c r="A1246" s="218"/>
      <c r="B1246" s="218"/>
      <c r="C1246" s="218"/>
      <c r="D1246" s="218"/>
      <c r="E1246" s="218"/>
      <c r="F1246" s="218"/>
      <c r="G1246" s="218"/>
      <c r="H1246" s="218"/>
      <c r="I1246" s="218"/>
      <c r="J1246" s="218"/>
      <c r="K1246" s="218"/>
      <c r="L1246" s="218"/>
    </row>
    <row r="1247" spans="1:12" s="217" customFormat="1" ht="12" x14ac:dyDescent="0.25">
      <c r="A1247" s="218"/>
      <c r="B1247" s="218"/>
      <c r="C1247" s="218"/>
      <c r="D1247" s="218"/>
      <c r="E1247" s="218"/>
      <c r="F1247" s="218"/>
      <c r="G1247" s="218"/>
      <c r="H1247" s="218"/>
      <c r="I1247" s="218"/>
      <c r="J1247" s="218"/>
      <c r="K1247" s="218"/>
      <c r="L1247" s="218"/>
    </row>
    <row r="1248" spans="1:12" s="217" customFormat="1" ht="12" x14ac:dyDescent="0.25">
      <c r="A1248" s="218"/>
      <c r="B1248" s="218"/>
      <c r="C1248" s="218"/>
      <c r="D1248" s="218"/>
      <c r="E1248" s="218"/>
      <c r="F1248" s="218"/>
      <c r="G1248" s="218"/>
      <c r="H1248" s="218"/>
      <c r="I1248" s="218"/>
      <c r="J1248" s="218"/>
      <c r="K1248" s="218"/>
      <c r="L1248" s="218"/>
    </row>
    <row r="1249" spans="1:12" s="217" customFormat="1" ht="12" x14ac:dyDescent="0.25">
      <c r="A1249" s="218"/>
      <c r="B1249" s="218"/>
      <c r="C1249" s="218"/>
      <c r="D1249" s="218"/>
      <c r="E1249" s="218"/>
      <c r="F1249" s="218"/>
      <c r="G1249" s="218"/>
      <c r="H1249" s="218"/>
      <c r="I1249" s="218"/>
      <c r="J1249" s="218"/>
      <c r="K1249" s="218"/>
      <c r="L1249" s="218"/>
    </row>
    <row r="1250" spans="1:12" s="217" customFormat="1" ht="12" x14ac:dyDescent="0.25">
      <c r="A1250" s="218"/>
      <c r="B1250" s="218"/>
      <c r="C1250" s="218"/>
      <c r="D1250" s="218"/>
      <c r="E1250" s="218"/>
      <c r="F1250" s="218"/>
      <c r="G1250" s="218"/>
      <c r="H1250" s="218"/>
      <c r="I1250" s="218"/>
      <c r="J1250" s="218"/>
      <c r="K1250" s="218"/>
      <c r="L1250" s="218"/>
    </row>
    <row r="1251" spans="1:12" s="217" customFormat="1" ht="12" x14ac:dyDescent="0.25">
      <c r="A1251" s="218"/>
      <c r="B1251" s="218"/>
      <c r="C1251" s="218"/>
      <c r="D1251" s="218"/>
      <c r="E1251" s="218"/>
      <c r="F1251" s="218"/>
      <c r="G1251" s="218"/>
      <c r="H1251" s="218"/>
      <c r="I1251" s="218"/>
      <c r="J1251" s="218"/>
      <c r="K1251" s="218"/>
      <c r="L1251" s="218"/>
    </row>
    <row r="1252" spans="1:12" s="217" customFormat="1" ht="12" x14ac:dyDescent="0.25">
      <c r="A1252" s="218"/>
      <c r="B1252" s="218"/>
      <c r="C1252" s="218"/>
      <c r="D1252" s="218"/>
      <c r="E1252" s="218"/>
      <c r="F1252" s="218"/>
      <c r="G1252" s="218"/>
      <c r="H1252" s="218"/>
      <c r="I1252" s="218"/>
      <c r="J1252" s="218"/>
      <c r="K1252" s="218"/>
      <c r="L1252" s="218"/>
    </row>
    <row r="1253" spans="1:12" s="217" customFormat="1" ht="12" x14ac:dyDescent="0.25">
      <c r="A1253" s="218"/>
      <c r="B1253" s="218"/>
      <c r="C1253" s="218"/>
      <c r="D1253" s="218"/>
      <c r="E1253" s="218"/>
      <c r="F1253" s="218"/>
      <c r="G1253" s="218"/>
      <c r="H1253" s="218"/>
      <c r="I1253" s="218"/>
      <c r="J1253" s="218"/>
      <c r="K1253" s="218"/>
      <c r="L1253" s="218"/>
    </row>
    <row r="1254" spans="1:12" s="217" customFormat="1" ht="12" x14ac:dyDescent="0.25">
      <c r="A1254" s="218"/>
      <c r="B1254" s="218"/>
      <c r="C1254" s="218"/>
      <c r="D1254" s="218"/>
      <c r="E1254" s="218"/>
      <c r="F1254" s="218"/>
      <c r="G1254" s="218"/>
      <c r="H1254" s="218"/>
      <c r="I1254" s="218"/>
      <c r="J1254" s="218"/>
      <c r="K1254" s="218"/>
      <c r="L1254" s="218"/>
    </row>
    <row r="1255" spans="1:12" s="217" customFormat="1" ht="12" x14ac:dyDescent="0.25">
      <c r="A1255" s="218"/>
      <c r="B1255" s="218"/>
      <c r="C1255" s="218"/>
      <c r="D1255" s="218"/>
      <c r="E1255" s="218"/>
      <c r="F1255" s="218"/>
      <c r="G1255" s="218"/>
      <c r="H1255" s="218"/>
      <c r="I1255" s="218"/>
      <c r="J1255" s="218"/>
      <c r="K1255" s="218"/>
      <c r="L1255" s="218"/>
    </row>
    <row r="1256" spans="1:12" s="217" customFormat="1" ht="12" x14ac:dyDescent="0.25">
      <c r="A1256" s="218"/>
      <c r="B1256" s="218"/>
      <c r="C1256" s="218"/>
      <c r="D1256" s="218"/>
      <c r="E1256" s="218"/>
      <c r="F1256" s="218"/>
      <c r="G1256" s="218"/>
      <c r="H1256" s="218"/>
      <c r="I1256" s="218"/>
      <c r="J1256" s="218"/>
      <c r="K1256" s="218"/>
      <c r="L1256" s="218"/>
    </row>
    <row r="1257" spans="1:12" s="217" customFormat="1" ht="12" x14ac:dyDescent="0.25">
      <c r="A1257" s="218"/>
      <c r="B1257" s="218"/>
      <c r="C1257" s="218"/>
      <c r="D1257" s="218"/>
      <c r="E1257" s="218"/>
      <c r="F1257" s="218"/>
      <c r="G1257" s="218"/>
      <c r="H1257" s="218"/>
      <c r="I1257" s="218"/>
      <c r="J1257" s="218"/>
      <c r="K1257" s="218"/>
      <c r="L1257" s="218"/>
    </row>
    <row r="1258" spans="1:12" s="217" customFormat="1" ht="12" x14ac:dyDescent="0.25">
      <c r="A1258" s="218"/>
      <c r="B1258" s="218"/>
      <c r="C1258" s="218"/>
      <c r="D1258" s="218"/>
      <c r="E1258" s="218"/>
      <c r="F1258" s="218"/>
      <c r="G1258" s="218"/>
      <c r="H1258" s="218"/>
      <c r="I1258" s="218"/>
      <c r="J1258" s="218"/>
      <c r="K1258" s="218"/>
      <c r="L1258" s="218"/>
    </row>
    <row r="1259" spans="1:12" s="217" customFormat="1" ht="12" x14ac:dyDescent="0.25">
      <c r="A1259" s="218"/>
      <c r="B1259" s="218"/>
      <c r="C1259" s="218"/>
      <c r="D1259" s="218"/>
      <c r="E1259" s="218"/>
      <c r="F1259" s="218"/>
      <c r="G1259" s="218"/>
      <c r="H1259" s="218"/>
      <c r="I1259" s="218"/>
      <c r="J1259" s="218"/>
      <c r="K1259" s="218"/>
      <c r="L1259" s="218"/>
    </row>
    <row r="1260" spans="1:12" s="217" customFormat="1" ht="12" x14ac:dyDescent="0.25">
      <c r="A1260" s="218"/>
      <c r="B1260" s="218"/>
      <c r="C1260" s="218"/>
      <c r="D1260" s="218"/>
      <c r="E1260" s="218"/>
      <c r="F1260" s="218"/>
      <c r="G1260" s="218"/>
      <c r="H1260" s="218"/>
      <c r="I1260" s="218"/>
      <c r="J1260" s="218"/>
      <c r="K1260" s="218"/>
      <c r="L1260" s="218"/>
    </row>
    <row r="1261" spans="1:12" s="217" customFormat="1" ht="12" x14ac:dyDescent="0.25">
      <c r="A1261" s="218"/>
      <c r="B1261" s="218"/>
      <c r="C1261" s="218"/>
      <c r="D1261" s="218"/>
      <c r="E1261" s="218"/>
      <c r="F1261" s="218"/>
      <c r="G1261" s="218"/>
      <c r="H1261" s="218"/>
      <c r="I1261" s="218"/>
      <c r="J1261" s="218"/>
      <c r="K1261" s="218"/>
      <c r="L1261" s="218"/>
    </row>
    <row r="1262" spans="1:12" s="217" customFormat="1" ht="12" x14ac:dyDescent="0.25">
      <c r="A1262" s="218"/>
      <c r="B1262" s="218"/>
      <c r="C1262" s="218"/>
      <c r="D1262" s="218"/>
      <c r="E1262" s="218"/>
      <c r="F1262" s="218"/>
      <c r="G1262" s="218"/>
      <c r="H1262" s="218"/>
      <c r="I1262" s="218"/>
      <c r="J1262" s="218"/>
      <c r="K1262" s="218"/>
      <c r="L1262" s="218"/>
    </row>
    <row r="1263" spans="1:12" s="217" customFormat="1" ht="12" x14ac:dyDescent="0.25">
      <c r="A1263" s="218"/>
      <c r="B1263" s="218"/>
      <c r="C1263" s="218"/>
      <c r="D1263" s="218"/>
      <c r="E1263" s="218"/>
      <c r="F1263" s="218"/>
      <c r="G1263" s="218"/>
      <c r="H1263" s="218"/>
      <c r="I1263" s="218"/>
      <c r="J1263" s="218"/>
      <c r="K1263" s="218"/>
      <c r="L1263" s="218"/>
    </row>
    <row r="1264" spans="1:12" s="217" customFormat="1" ht="12" x14ac:dyDescent="0.25">
      <c r="A1264" s="218"/>
      <c r="B1264" s="218"/>
      <c r="C1264" s="218"/>
      <c r="D1264" s="218"/>
      <c r="E1264" s="218"/>
      <c r="F1264" s="218"/>
      <c r="G1264" s="218"/>
      <c r="H1264" s="218"/>
      <c r="I1264" s="218"/>
      <c r="J1264" s="218"/>
      <c r="K1264" s="218"/>
      <c r="L1264" s="218"/>
    </row>
    <row r="1265" spans="1:12" s="217" customFormat="1" ht="12" x14ac:dyDescent="0.25">
      <c r="A1265" s="218"/>
      <c r="B1265" s="218"/>
      <c r="C1265" s="218"/>
      <c r="D1265" s="218"/>
      <c r="E1265" s="218"/>
      <c r="F1265" s="218"/>
      <c r="G1265" s="218"/>
      <c r="H1265" s="218"/>
      <c r="I1265" s="218"/>
      <c r="J1265" s="218"/>
      <c r="K1265" s="218"/>
      <c r="L1265" s="218"/>
    </row>
    <row r="1266" spans="1:12" s="217" customFormat="1" ht="12" x14ac:dyDescent="0.25">
      <c r="A1266" s="218"/>
      <c r="B1266" s="218"/>
      <c r="C1266" s="218"/>
      <c r="D1266" s="218"/>
      <c r="E1266" s="218"/>
      <c r="F1266" s="218"/>
      <c r="G1266" s="218"/>
      <c r="H1266" s="218"/>
      <c r="I1266" s="218"/>
      <c r="J1266" s="218"/>
      <c r="K1266" s="218"/>
      <c r="L1266" s="218"/>
    </row>
    <row r="1267" spans="1:12" s="217" customFormat="1" ht="12" x14ac:dyDescent="0.25">
      <c r="A1267" s="218"/>
      <c r="B1267" s="218"/>
      <c r="C1267" s="218"/>
      <c r="D1267" s="218"/>
      <c r="E1267" s="218"/>
      <c r="F1267" s="218"/>
      <c r="G1267" s="218"/>
      <c r="H1267" s="218"/>
      <c r="I1267" s="218"/>
      <c r="J1267" s="218"/>
      <c r="K1267" s="218"/>
      <c r="L1267" s="218"/>
    </row>
    <row r="1268" spans="1:12" s="217" customFormat="1" ht="12" x14ac:dyDescent="0.25">
      <c r="A1268" s="218"/>
      <c r="B1268" s="218"/>
      <c r="C1268" s="218"/>
      <c r="D1268" s="218"/>
      <c r="E1268" s="218"/>
      <c r="F1268" s="218"/>
      <c r="G1268" s="218"/>
      <c r="H1268" s="218"/>
      <c r="I1268" s="218"/>
      <c r="J1268" s="218"/>
      <c r="K1268" s="218"/>
      <c r="L1268" s="218"/>
    </row>
    <row r="1269" spans="1:12" s="217" customFormat="1" ht="12" x14ac:dyDescent="0.25">
      <c r="A1269" s="218"/>
      <c r="B1269" s="218"/>
      <c r="C1269" s="218"/>
      <c r="D1269" s="218"/>
      <c r="E1269" s="218"/>
      <c r="F1269" s="218"/>
      <c r="G1269" s="218"/>
      <c r="H1269" s="218"/>
      <c r="I1269" s="218"/>
      <c r="J1269" s="218"/>
      <c r="K1269" s="218"/>
      <c r="L1269" s="218"/>
    </row>
    <row r="1270" spans="1:12" s="217" customFormat="1" ht="12" x14ac:dyDescent="0.25">
      <c r="A1270" s="218"/>
      <c r="B1270" s="218"/>
      <c r="C1270" s="218"/>
      <c r="D1270" s="218"/>
      <c r="E1270" s="218"/>
      <c r="F1270" s="218"/>
      <c r="G1270" s="218"/>
      <c r="H1270" s="218"/>
      <c r="I1270" s="218"/>
      <c r="J1270" s="218"/>
      <c r="K1270" s="218"/>
      <c r="L1270" s="218"/>
    </row>
    <row r="1271" spans="1:12" s="217" customFormat="1" ht="12" x14ac:dyDescent="0.25">
      <c r="A1271" s="218"/>
      <c r="B1271" s="218"/>
      <c r="C1271" s="218"/>
      <c r="D1271" s="218"/>
      <c r="E1271" s="218"/>
      <c r="F1271" s="218"/>
      <c r="G1271" s="218"/>
      <c r="H1271" s="218"/>
      <c r="I1271" s="218"/>
      <c r="J1271" s="218"/>
      <c r="K1271" s="218"/>
      <c r="L1271" s="218"/>
    </row>
    <row r="1272" spans="1:12" s="217" customFormat="1" ht="12" x14ac:dyDescent="0.25">
      <c r="A1272" s="218"/>
      <c r="B1272" s="218"/>
      <c r="C1272" s="218"/>
      <c r="D1272" s="218"/>
      <c r="E1272" s="218"/>
      <c r="F1272" s="218"/>
      <c r="G1272" s="218"/>
      <c r="H1272" s="218"/>
      <c r="I1272" s="218"/>
      <c r="J1272" s="218"/>
      <c r="K1272" s="218"/>
      <c r="L1272" s="218"/>
    </row>
    <row r="1273" spans="1:12" s="217" customFormat="1" ht="12" x14ac:dyDescent="0.25">
      <c r="A1273" s="218"/>
      <c r="B1273" s="218"/>
      <c r="C1273" s="218"/>
      <c r="D1273" s="218"/>
      <c r="E1273" s="218"/>
      <c r="F1273" s="218"/>
      <c r="G1273" s="218"/>
      <c r="H1273" s="218"/>
      <c r="I1273" s="218"/>
      <c r="J1273" s="218"/>
      <c r="K1273" s="218"/>
      <c r="L1273" s="218"/>
    </row>
    <row r="1274" spans="1:12" s="217" customFormat="1" ht="12" x14ac:dyDescent="0.25">
      <c r="A1274" s="218"/>
      <c r="B1274" s="218"/>
      <c r="C1274" s="218"/>
      <c r="D1274" s="218"/>
      <c r="E1274" s="218"/>
      <c r="F1274" s="218"/>
      <c r="G1274" s="218"/>
      <c r="H1274" s="218"/>
      <c r="I1274" s="218"/>
      <c r="J1274" s="218"/>
      <c r="K1274" s="218"/>
      <c r="L1274" s="218"/>
    </row>
    <row r="1275" spans="1:12" s="217" customFormat="1" ht="12" x14ac:dyDescent="0.25">
      <c r="A1275" s="218"/>
      <c r="B1275" s="218"/>
      <c r="C1275" s="218"/>
      <c r="D1275" s="218"/>
      <c r="E1275" s="218"/>
      <c r="F1275" s="218"/>
      <c r="G1275" s="218"/>
      <c r="H1275" s="218"/>
      <c r="I1275" s="218"/>
      <c r="J1275" s="218"/>
      <c r="K1275" s="218"/>
      <c r="L1275" s="218"/>
    </row>
    <row r="1276" spans="1:12" s="217" customFormat="1" ht="12" x14ac:dyDescent="0.25">
      <c r="A1276" s="218"/>
      <c r="B1276" s="218"/>
      <c r="C1276" s="218"/>
      <c r="D1276" s="218"/>
      <c r="E1276" s="218"/>
      <c r="F1276" s="218"/>
      <c r="G1276" s="218"/>
      <c r="H1276" s="218"/>
      <c r="I1276" s="218"/>
      <c r="J1276" s="218"/>
      <c r="K1276" s="218"/>
      <c r="L1276" s="218"/>
    </row>
    <row r="1277" spans="1:12" s="217" customFormat="1" ht="12" x14ac:dyDescent="0.25">
      <c r="A1277" s="218"/>
      <c r="B1277" s="218"/>
      <c r="C1277" s="218"/>
      <c r="D1277" s="218"/>
      <c r="E1277" s="218"/>
      <c r="F1277" s="218"/>
      <c r="G1277" s="218"/>
      <c r="H1277" s="218"/>
      <c r="I1277" s="218"/>
      <c r="J1277" s="218"/>
      <c r="K1277" s="218"/>
      <c r="L1277" s="218"/>
    </row>
    <row r="1278" spans="1:12" s="217" customFormat="1" ht="12" x14ac:dyDescent="0.25">
      <c r="A1278" s="218"/>
      <c r="B1278" s="218"/>
      <c r="C1278" s="218"/>
      <c r="D1278" s="218"/>
      <c r="E1278" s="218"/>
      <c r="F1278" s="218"/>
      <c r="G1278" s="218"/>
      <c r="H1278" s="218"/>
      <c r="I1278" s="218"/>
      <c r="J1278" s="218"/>
      <c r="K1278" s="218"/>
      <c r="L1278" s="218"/>
    </row>
    <row r="1279" spans="1:12" s="217" customFormat="1" ht="12" x14ac:dyDescent="0.25">
      <c r="A1279" s="218"/>
      <c r="B1279" s="218"/>
      <c r="C1279" s="218"/>
      <c r="D1279" s="218"/>
      <c r="E1279" s="218"/>
      <c r="F1279" s="218"/>
      <c r="G1279" s="218"/>
      <c r="H1279" s="218"/>
      <c r="I1279" s="218"/>
      <c r="J1279" s="218"/>
      <c r="K1279" s="218"/>
      <c r="L1279" s="218"/>
    </row>
    <row r="1280" spans="1:12" s="217" customFormat="1" ht="12" x14ac:dyDescent="0.25">
      <c r="A1280" s="218"/>
      <c r="B1280" s="218"/>
      <c r="C1280" s="218"/>
      <c r="D1280" s="218"/>
      <c r="E1280" s="218"/>
      <c r="F1280" s="218"/>
      <c r="G1280" s="218"/>
      <c r="H1280" s="218"/>
      <c r="I1280" s="218"/>
      <c r="J1280" s="218"/>
      <c r="K1280" s="218"/>
      <c r="L1280" s="218"/>
    </row>
    <row r="1281" spans="1:12" s="217" customFormat="1" ht="12" x14ac:dyDescent="0.25">
      <c r="A1281" s="218"/>
      <c r="B1281" s="218"/>
      <c r="C1281" s="218"/>
      <c r="D1281" s="218"/>
      <c r="E1281" s="218"/>
      <c r="F1281" s="218"/>
      <c r="G1281" s="218"/>
      <c r="H1281" s="218"/>
      <c r="I1281" s="218"/>
      <c r="J1281" s="218"/>
      <c r="K1281" s="218"/>
      <c r="L1281" s="218"/>
    </row>
    <row r="1282" spans="1:12" s="217" customFormat="1" ht="12" x14ac:dyDescent="0.25">
      <c r="A1282" s="218"/>
      <c r="B1282" s="218"/>
      <c r="C1282" s="218"/>
      <c r="D1282" s="218"/>
      <c r="E1282" s="218"/>
      <c r="F1282" s="218"/>
      <c r="G1282" s="218"/>
      <c r="H1282" s="218"/>
      <c r="I1282" s="218"/>
      <c r="J1282" s="218"/>
      <c r="K1282" s="218"/>
      <c r="L1282" s="218"/>
    </row>
    <row r="1283" spans="1:12" s="217" customFormat="1" ht="12" x14ac:dyDescent="0.25">
      <c r="A1283" s="218"/>
      <c r="B1283" s="218"/>
      <c r="C1283" s="218"/>
      <c r="D1283" s="218"/>
      <c r="E1283" s="218"/>
      <c r="F1283" s="218"/>
      <c r="G1283" s="218"/>
      <c r="H1283" s="218"/>
      <c r="I1283" s="218"/>
      <c r="J1283" s="218"/>
      <c r="K1283" s="218"/>
      <c r="L1283" s="218"/>
    </row>
    <row r="1284" spans="1:12" s="217" customFormat="1" ht="12" x14ac:dyDescent="0.25">
      <c r="A1284" s="218"/>
      <c r="B1284" s="218"/>
      <c r="C1284" s="218"/>
      <c r="D1284" s="218"/>
      <c r="E1284" s="218"/>
      <c r="F1284" s="218"/>
      <c r="G1284" s="218"/>
      <c r="H1284" s="218"/>
      <c r="I1284" s="218"/>
      <c r="J1284" s="218"/>
      <c r="K1284" s="218"/>
      <c r="L1284" s="218"/>
    </row>
    <row r="1285" spans="1:12" s="217" customFormat="1" ht="12" x14ac:dyDescent="0.25">
      <c r="A1285" s="218"/>
      <c r="B1285" s="218"/>
      <c r="C1285" s="218"/>
      <c r="D1285" s="218"/>
      <c r="E1285" s="218"/>
      <c r="F1285" s="218"/>
      <c r="G1285" s="218"/>
      <c r="H1285" s="218"/>
      <c r="I1285" s="218"/>
      <c r="J1285" s="218"/>
      <c r="K1285" s="218"/>
      <c r="L1285" s="218"/>
    </row>
    <row r="1286" spans="1:12" s="217" customFormat="1" ht="12" x14ac:dyDescent="0.25">
      <c r="A1286" s="218"/>
      <c r="B1286" s="218"/>
      <c r="C1286" s="218"/>
      <c r="D1286" s="218"/>
      <c r="E1286" s="218"/>
      <c r="F1286" s="218"/>
      <c r="G1286" s="218"/>
      <c r="H1286" s="218"/>
      <c r="I1286" s="218"/>
      <c r="J1286" s="218"/>
      <c r="K1286" s="218"/>
      <c r="L1286" s="218"/>
    </row>
    <row r="1287" spans="1:12" s="217" customFormat="1" ht="12" x14ac:dyDescent="0.25">
      <c r="A1287" s="218"/>
      <c r="B1287" s="218"/>
      <c r="C1287" s="218"/>
      <c r="D1287" s="218"/>
      <c r="E1287" s="218"/>
      <c r="F1287" s="218"/>
      <c r="G1287" s="218"/>
      <c r="H1287" s="218"/>
      <c r="I1287" s="218"/>
      <c r="J1287" s="218"/>
      <c r="K1287" s="218"/>
      <c r="L1287" s="218"/>
    </row>
    <row r="1288" spans="1:12" s="217" customFormat="1" ht="12" x14ac:dyDescent="0.25">
      <c r="A1288" s="218"/>
      <c r="B1288" s="218"/>
      <c r="C1288" s="218"/>
      <c r="D1288" s="218"/>
      <c r="E1288" s="218"/>
      <c r="F1288" s="218"/>
      <c r="G1288" s="218"/>
      <c r="H1288" s="218"/>
      <c r="I1288" s="218"/>
      <c r="J1288" s="218"/>
      <c r="K1288" s="218"/>
      <c r="L1288" s="218"/>
    </row>
    <row r="1289" spans="1:12" s="217" customFormat="1" ht="12" x14ac:dyDescent="0.25">
      <c r="A1289" s="218"/>
      <c r="B1289" s="218"/>
      <c r="C1289" s="218"/>
      <c r="D1289" s="218"/>
      <c r="E1289" s="218"/>
      <c r="F1289" s="218"/>
      <c r="G1289" s="218"/>
      <c r="H1289" s="218"/>
      <c r="I1289" s="218"/>
      <c r="J1289" s="218"/>
      <c r="K1289" s="218"/>
      <c r="L1289" s="218"/>
    </row>
    <row r="1290" spans="1:12" s="217" customFormat="1" ht="12" x14ac:dyDescent="0.25">
      <c r="A1290" s="218"/>
      <c r="B1290" s="218"/>
      <c r="C1290" s="218"/>
      <c r="D1290" s="218"/>
      <c r="E1290" s="218"/>
      <c r="F1290" s="218"/>
      <c r="G1290" s="218"/>
      <c r="H1290" s="218"/>
      <c r="I1290" s="218"/>
      <c r="J1290" s="218"/>
      <c r="K1290" s="218"/>
      <c r="L1290" s="218"/>
    </row>
    <row r="1291" spans="1:12" s="217" customFormat="1" ht="12" x14ac:dyDescent="0.25">
      <c r="A1291" s="218"/>
      <c r="B1291" s="218"/>
      <c r="C1291" s="218"/>
      <c r="D1291" s="218"/>
      <c r="E1291" s="218"/>
      <c r="F1291" s="218"/>
      <c r="G1291" s="218"/>
      <c r="H1291" s="218"/>
      <c r="I1291" s="218"/>
      <c r="J1291" s="218"/>
      <c r="K1291" s="218"/>
      <c r="L1291" s="218"/>
    </row>
    <row r="1292" spans="1:12" s="217" customFormat="1" ht="12" x14ac:dyDescent="0.25">
      <c r="A1292" s="218"/>
      <c r="B1292" s="218"/>
      <c r="C1292" s="218"/>
      <c r="D1292" s="218"/>
      <c r="E1292" s="218"/>
      <c r="F1292" s="218"/>
      <c r="G1292" s="218"/>
      <c r="H1292" s="218"/>
      <c r="I1292" s="218"/>
      <c r="J1292" s="218"/>
      <c r="K1292" s="218"/>
      <c r="L1292" s="218"/>
    </row>
    <row r="1293" spans="1:12" s="217" customFormat="1" ht="12" x14ac:dyDescent="0.25">
      <c r="A1293" s="218"/>
      <c r="B1293" s="218"/>
      <c r="C1293" s="218"/>
      <c r="D1293" s="218"/>
      <c r="E1293" s="218"/>
      <c r="F1293" s="218"/>
      <c r="G1293" s="218"/>
      <c r="H1293" s="218"/>
      <c r="I1293" s="218"/>
      <c r="J1293" s="218"/>
      <c r="K1293" s="218"/>
      <c r="L1293" s="218"/>
    </row>
    <row r="1294" spans="1:12" s="217" customFormat="1" ht="12" x14ac:dyDescent="0.25">
      <c r="A1294" s="218"/>
      <c r="B1294" s="218"/>
      <c r="C1294" s="218"/>
      <c r="D1294" s="218"/>
      <c r="E1294" s="218"/>
      <c r="F1294" s="218"/>
      <c r="G1294" s="218"/>
      <c r="H1294" s="218"/>
      <c r="I1294" s="218"/>
      <c r="J1294" s="218"/>
      <c r="K1294" s="218"/>
      <c r="L1294" s="218"/>
    </row>
    <row r="1295" spans="1:12" s="217" customFormat="1" ht="12" x14ac:dyDescent="0.25">
      <c r="A1295" s="218"/>
      <c r="B1295" s="218"/>
      <c r="C1295" s="218"/>
      <c r="D1295" s="218"/>
      <c r="E1295" s="218"/>
      <c r="F1295" s="218"/>
      <c r="G1295" s="218"/>
      <c r="H1295" s="218"/>
      <c r="I1295" s="218"/>
      <c r="J1295" s="218"/>
      <c r="K1295" s="218"/>
      <c r="L1295" s="218"/>
    </row>
    <row r="1296" spans="1:12" s="217" customFormat="1" ht="12" x14ac:dyDescent="0.25">
      <c r="A1296" s="218"/>
      <c r="B1296" s="218"/>
      <c r="C1296" s="218"/>
      <c r="D1296" s="218"/>
      <c r="E1296" s="218"/>
      <c r="F1296" s="218"/>
      <c r="G1296" s="218"/>
      <c r="H1296" s="218"/>
      <c r="I1296" s="218"/>
      <c r="J1296" s="218"/>
      <c r="K1296" s="218"/>
      <c r="L1296" s="218"/>
    </row>
    <row r="1297" spans="1:12" s="217" customFormat="1" ht="12" x14ac:dyDescent="0.25">
      <c r="A1297" s="218"/>
      <c r="B1297" s="218"/>
      <c r="C1297" s="218"/>
      <c r="D1297" s="218"/>
      <c r="E1297" s="218"/>
      <c r="F1297" s="218"/>
      <c r="G1297" s="218"/>
      <c r="H1297" s="218"/>
      <c r="I1297" s="218"/>
      <c r="J1297" s="218"/>
      <c r="K1297" s="218"/>
      <c r="L1297" s="218"/>
    </row>
    <row r="1298" spans="1:12" s="217" customFormat="1" ht="12" x14ac:dyDescent="0.25">
      <c r="A1298" s="218"/>
      <c r="B1298" s="218"/>
      <c r="C1298" s="218"/>
      <c r="D1298" s="218"/>
      <c r="E1298" s="218"/>
      <c r="F1298" s="218"/>
      <c r="G1298" s="218"/>
      <c r="H1298" s="218"/>
      <c r="I1298" s="218"/>
      <c r="J1298" s="218"/>
      <c r="K1298" s="218"/>
      <c r="L1298" s="218"/>
    </row>
    <row r="1299" spans="1:12" s="217" customFormat="1" ht="12" x14ac:dyDescent="0.25">
      <c r="A1299" s="218"/>
      <c r="B1299" s="218"/>
      <c r="C1299" s="218"/>
      <c r="D1299" s="218"/>
      <c r="E1299" s="218"/>
      <c r="F1299" s="218"/>
      <c r="G1299" s="218"/>
      <c r="H1299" s="218"/>
      <c r="I1299" s="218"/>
      <c r="J1299" s="218"/>
      <c r="K1299" s="218"/>
      <c r="L1299" s="218"/>
    </row>
    <row r="1300" spans="1:12" s="217" customFormat="1" ht="12" x14ac:dyDescent="0.25">
      <c r="A1300" s="218"/>
      <c r="B1300" s="218"/>
      <c r="C1300" s="218"/>
      <c r="D1300" s="218"/>
      <c r="E1300" s="218"/>
      <c r="F1300" s="218"/>
      <c r="G1300" s="218"/>
      <c r="H1300" s="218"/>
      <c r="I1300" s="218"/>
      <c r="J1300" s="218"/>
      <c r="K1300" s="218"/>
      <c r="L1300" s="218"/>
    </row>
    <row r="1301" spans="1:12" s="217" customFormat="1" ht="12" x14ac:dyDescent="0.25">
      <c r="A1301" s="218"/>
      <c r="B1301" s="218"/>
      <c r="C1301" s="218"/>
      <c r="D1301" s="218"/>
      <c r="E1301" s="218"/>
      <c r="F1301" s="218"/>
      <c r="G1301" s="218"/>
      <c r="H1301" s="218"/>
      <c r="I1301" s="218"/>
      <c r="J1301" s="218"/>
      <c r="K1301" s="218"/>
      <c r="L1301" s="218"/>
    </row>
    <row r="1302" spans="1:12" s="217" customFormat="1" ht="12" x14ac:dyDescent="0.25">
      <c r="A1302" s="218"/>
      <c r="B1302" s="218"/>
      <c r="C1302" s="218"/>
      <c r="D1302" s="218"/>
      <c r="E1302" s="218"/>
      <c r="F1302" s="218"/>
      <c r="G1302" s="218"/>
      <c r="H1302" s="218"/>
      <c r="I1302" s="218"/>
      <c r="J1302" s="218"/>
      <c r="K1302" s="218"/>
      <c r="L1302" s="218"/>
    </row>
    <row r="1303" spans="1:12" s="217" customFormat="1" ht="12" x14ac:dyDescent="0.25">
      <c r="A1303" s="218"/>
      <c r="B1303" s="218"/>
      <c r="C1303" s="218"/>
      <c r="D1303" s="218"/>
      <c r="E1303" s="218"/>
      <c r="F1303" s="218"/>
      <c r="G1303" s="218"/>
      <c r="H1303" s="218"/>
      <c r="I1303" s="218"/>
      <c r="J1303" s="218"/>
      <c r="K1303" s="218"/>
      <c r="L1303" s="218"/>
    </row>
    <row r="1304" spans="1:12" s="217" customFormat="1" ht="12" x14ac:dyDescent="0.25">
      <c r="A1304" s="218"/>
      <c r="B1304" s="218"/>
      <c r="C1304" s="218"/>
      <c r="D1304" s="218"/>
      <c r="E1304" s="218"/>
      <c r="F1304" s="218"/>
      <c r="G1304" s="218"/>
      <c r="H1304" s="218"/>
      <c r="I1304" s="218"/>
      <c r="J1304" s="218"/>
      <c r="K1304" s="218"/>
      <c r="L1304" s="218"/>
    </row>
    <row r="1305" spans="1:12" s="217" customFormat="1" ht="12" x14ac:dyDescent="0.25">
      <c r="A1305" s="218"/>
      <c r="B1305" s="218"/>
      <c r="C1305" s="218"/>
      <c r="D1305" s="218"/>
      <c r="E1305" s="218"/>
      <c r="F1305" s="218"/>
      <c r="G1305" s="218"/>
      <c r="H1305" s="218"/>
      <c r="I1305" s="218"/>
      <c r="J1305" s="218"/>
      <c r="K1305" s="218"/>
      <c r="L1305" s="218"/>
    </row>
    <row r="1306" spans="1:12" s="217" customFormat="1" ht="12" x14ac:dyDescent="0.25">
      <c r="A1306" s="218"/>
      <c r="B1306" s="218"/>
      <c r="C1306" s="218"/>
      <c r="D1306" s="218"/>
      <c r="E1306" s="218"/>
      <c r="F1306" s="218"/>
      <c r="G1306" s="218"/>
      <c r="H1306" s="218"/>
      <c r="I1306" s="218"/>
      <c r="J1306" s="218"/>
      <c r="K1306" s="218"/>
      <c r="L1306" s="218"/>
    </row>
    <row r="1307" spans="1:12" s="217" customFormat="1" ht="12" x14ac:dyDescent="0.25">
      <c r="A1307" s="218"/>
      <c r="B1307" s="218"/>
      <c r="C1307" s="218"/>
      <c r="D1307" s="218"/>
      <c r="E1307" s="218"/>
      <c r="F1307" s="218"/>
      <c r="G1307" s="218"/>
      <c r="H1307" s="218"/>
      <c r="I1307" s="218"/>
      <c r="J1307" s="218"/>
      <c r="K1307" s="218"/>
      <c r="L1307" s="218"/>
    </row>
    <row r="1308" spans="1:12" s="217" customFormat="1" ht="12" x14ac:dyDescent="0.25">
      <c r="A1308" s="218"/>
      <c r="B1308" s="218"/>
      <c r="C1308" s="218"/>
      <c r="D1308" s="218"/>
      <c r="E1308" s="218"/>
      <c r="F1308" s="218"/>
      <c r="G1308" s="218"/>
      <c r="H1308" s="218"/>
      <c r="I1308" s="218"/>
      <c r="J1308" s="218"/>
      <c r="K1308" s="218"/>
      <c r="L1308" s="218"/>
    </row>
    <row r="1309" spans="1:12" s="217" customFormat="1" ht="12" x14ac:dyDescent="0.25">
      <c r="A1309" s="218"/>
      <c r="B1309" s="218"/>
      <c r="C1309" s="218"/>
      <c r="D1309" s="218"/>
      <c r="E1309" s="218"/>
      <c r="F1309" s="218"/>
      <c r="G1309" s="218"/>
      <c r="H1309" s="218"/>
      <c r="I1309" s="218"/>
      <c r="J1309" s="218"/>
      <c r="K1309" s="218"/>
      <c r="L1309" s="218"/>
    </row>
    <row r="1310" spans="1:12" s="217" customFormat="1" ht="12" x14ac:dyDescent="0.25">
      <c r="A1310" s="218"/>
      <c r="B1310" s="218"/>
      <c r="C1310" s="218"/>
      <c r="D1310" s="218"/>
      <c r="E1310" s="218"/>
      <c r="F1310" s="218"/>
      <c r="G1310" s="218"/>
      <c r="H1310" s="218"/>
      <c r="I1310" s="218"/>
      <c r="J1310" s="218"/>
      <c r="K1310" s="218"/>
      <c r="L1310" s="218"/>
    </row>
    <row r="1311" spans="1:12" s="217" customFormat="1" ht="12" x14ac:dyDescent="0.25">
      <c r="A1311" s="218"/>
      <c r="B1311" s="218"/>
      <c r="C1311" s="218"/>
      <c r="D1311" s="218"/>
      <c r="E1311" s="218"/>
      <c r="F1311" s="218"/>
      <c r="G1311" s="218"/>
      <c r="H1311" s="218"/>
      <c r="I1311" s="218"/>
      <c r="J1311" s="218"/>
      <c r="K1311" s="218"/>
      <c r="L1311" s="218"/>
    </row>
    <row r="1312" spans="1:12" s="217" customFormat="1" ht="12" x14ac:dyDescent="0.25">
      <c r="A1312" s="218"/>
      <c r="B1312" s="218"/>
      <c r="C1312" s="218"/>
      <c r="D1312" s="218"/>
      <c r="E1312" s="218"/>
      <c r="F1312" s="218"/>
      <c r="G1312" s="218"/>
      <c r="H1312" s="218"/>
      <c r="I1312" s="218"/>
      <c r="J1312" s="218"/>
      <c r="K1312" s="218"/>
      <c r="L1312" s="218"/>
    </row>
    <row r="1313" spans="1:12" s="217" customFormat="1" ht="12" x14ac:dyDescent="0.25">
      <c r="A1313" s="218"/>
      <c r="B1313" s="218"/>
      <c r="C1313" s="218"/>
      <c r="D1313" s="218"/>
      <c r="E1313" s="218"/>
      <c r="F1313" s="218"/>
      <c r="G1313" s="218"/>
      <c r="H1313" s="218"/>
      <c r="I1313" s="218"/>
      <c r="J1313" s="218"/>
      <c r="K1313" s="218"/>
      <c r="L1313" s="218"/>
    </row>
    <row r="1314" spans="1:12" s="217" customFormat="1" ht="12" x14ac:dyDescent="0.25">
      <c r="A1314" s="218"/>
      <c r="B1314" s="218"/>
      <c r="C1314" s="218"/>
      <c r="D1314" s="218"/>
      <c r="E1314" s="218"/>
      <c r="F1314" s="218"/>
      <c r="G1314" s="218"/>
      <c r="H1314" s="218"/>
      <c r="I1314" s="218"/>
      <c r="J1314" s="218"/>
      <c r="K1314" s="218"/>
      <c r="L1314" s="218"/>
    </row>
    <row r="1315" spans="1:12" s="217" customFormat="1" ht="12" x14ac:dyDescent="0.25">
      <c r="A1315" s="218"/>
      <c r="B1315" s="218"/>
      <c r="C1315" s="218"/>
      <c r="D1315" s="218"/>
      <c r="E1315" s="218"/>
      <c r="F1315" s="218"/>
      <c r="G1315" s="218"/>
      <c r="H1315" s="218"/>
      <c r="I1315" s="218"/>
      <c r="J1315" s="218"/>
      <c r="K1315" s="218"/>
      <c r="L1315" s="218"/>
    </row>
    <row r="1316" spans="1:12" s="217" customFormat="1" ht="12" x14ac:dyDescent="0.25">
      <c r="A1316" s="218"/>
      <c r="B1316" s="218"/>
      <c r="C1316" s="218"/>
      <c r="D1316" s="218"/>
      <c r="E1316" s="218"/>
      <c r="F1316" s="218"/>
      <c r="G1316" s="218"/>
      <c r="H1316" s="218"/>
      <c r="I1316" s="218"/>
      <c r="J1316" s="218"/>
      <c r="K1316" s="218"/>
      <c r="L1316" s="218"/>
    </row>
    <row r="1317" spans="1:12" s="217" customFormat="1" ht="12" x14ac:dyDescent="0.25">
      <c r="A1317" s="218"/>
      <c r="B1317" s="218"/>
      <c r="C1317" s="218"/>
      <c r="D1317" s="218"/>
      <c r="E1317" s="218"/>
      <c r="F1317" s="218"/>
      <c r="G1317" s="218"/>
      <c r="H1317" s="218"/>
      <c r="I1317" s="218"/>
      <c r="J1317" s="218"/>
      <c r="K1317" s="218"/>
      <c r="L1317" s="218"/>
    </row>
    <row r="1318" spans="1:12" s="217" customFormat="1" ht="12" x14ac:dyDescent="0.25">
      <c r="A1318" s="218"/>
      <c r="B1318" s="218"/>
      <c r="C1318" s="218"/>
      <c r="D1318" s="218"/>
      <c r="E1318" s="218"/>
      <c r="F1318" s="218"/>
      <c r="G1318" s="218"/>
      <c r="H1318" s="218"/>
      <c r="I1318" s="218"/>
      <c r="J1318" s="218"/>
      <c r="K1318" s="218"/>
      <c r="L1318" s="218"/>
    </row>
    <row r="1319" spans="1:12" s="217" customFormat="1" ht="12" x14ac:dyDescent="0.25">
      <c r="A1319" s="218"/>
      <c r="B1319" s="218"/>
      <c r="C1319" s="218"/>
      <c r="D1319" s="218"/>
      <c r="E1319" s="218"/>
      <c r="F1319" s="218"/>
      <c r="G1319" s="218"/>
      <c r="H1319" s="218"/>
      <c r="I1319" s="218"/>
      <c r="J1319" s="218"/>
      <c r="K1319" s="218"/>
      <c r="L1319" s="218"/>
    </row>
    <row r="1320" spans="1:12" s="217" customFormat="1" ht="12" x14ac:dyDescent="0.25">
      <c r="A1320" s="218"/>
      <c r="B1320" s="218"/>
      <c r="C1320" s="218"/>
      <c r="D1320" s="218"/>
      <c r="E1320" s="218"/>
      <c r="F1320" s="218"/>
      <c r="G1320" s="218"/>
      <c r="H1320" s="218"/>
      <c r="I1320" s="218"/>
      <c r="J1320" s="218"/>
      <c r="K1320" s="218"/>
      <c r="L1320" s="218"/>
    </row>
    <row r="1321" spans="1:12" s="217" customFormat="1" ht="12" x14ac:dyDescent="0.25">
      <c r="A1321" s="218"/>
      <c r="B1321" s="218"/>
      <c r="C1321" s="218"/>
      <c r="D1321" s="218"/>
      <c r="E1321" s="218"/>
      <c r="F1321" s="218"/>
      <c r="G1321" s="218"/>
      <c r="H1321" s="218"/>
      <c r="I1321" s="218"/>
      <c r="J1321" s="218"/>
      <c r="K1321" s="218"/>
      <c r="L1321" s="218"/>
    </row>
    <row r="1322" spans="1:12" s="217" customFormat="1" ht="12" x14ac:dyDescent="0.25">
      <c r="A1322" s="218"/>
      <c r="B1322" s="218"/>
      <c r="C1322" s="218"/>
      <c r="D1322" s="218"/>
      <c r="E1322" s="218"/>
      <c r="F1322" s="218"/>
      <c r="G1322" s="218"/>
      <c r="H1322" s="218"/>
      <c r="I1322" s="218"/>
      <c r="J1322" s="218"/>
      <c r="K1322" s="218"/>
      <c r="L1322" s="218"/>
    </row>
    <row r="1323" spans="1:12" s="217" customFormat="1" ht="12" x14ac:dyDescent="0.25">
      <c r="A1323" s="218"/>
      <c r="B1323" s="218"/>
      <c r="C1323" s="218"/>
      <c r="D1323" s="218"/>
      <c r="E1323" s="218"/>
      <c r="F1323" s="218"/>
      <c r="G1323" s="218"/>
      <c r="H1323" s="218"/>
      <c r="I1323" s="218"/>
      <c r="J1323" s="218"/>
      <c r="K1323" s="218"/>
      <c r="L1323" s="218"/>
    </row>
    <row r="1324" spans="1:12" s="217" customFormat="1" ht="12" x14ac:dyDescent="0.25">
      <c r="A1324" s="218"/>
      <c r="B1324" s="218"/>
      <c r="C1324" s="218"/>
      <c r="D1324" s="218"/>
      <c r="E1324" s="218"/>
      <c r="F1324" s="218"/>
      <c r="G1324" s="218"/>
      <c r="H1324" s="218"/>
      <c r="I1324" s="218"/>
      <c r="J1324" s="218"/>
      <c r="K1324" s="218"/>
      <c r="L1324" s="218"/>
    </row>
    <row r="1325" spans="1:12" s="217" customFormat="1" ht="12" x14ac:dyDescent="0.25">
      <c r="A1325" s="218"/>
      <c r="B1325" s="218"/>
      <c r="C1325" s="218"/>
      <c r="D1325" s="218"/>
      <c r="E1325" s="218"/>
      <c r="F1325" s="218"/>
      <c r="G1325" s="218"/>
      <c r="H1325" s="218"/>
      <c r="I1325" s="218"/>
      <c r="J1325" s="218"/>
      <c r="K1325" s="218"/>
      <c r="L1325" s="218"/>
    </row>
    <row r="1326" spans="1:12" s="217" customFormat="1" ht="12" x14ac:dyDescent="0.25">
      <c r="A1326" s="218"/>
      <c r="B1326" s="218"/>
      <c r="C1326" s="218"/>
      <c r="D1326" s="218"/>
      <c r="E1326" s="218"/>
      <c r="F1326" s="218"/>
      <c r="G1326" s="218"/>
      <c r="H1326" s="218"/>
      <c r="I1326" s="218"/>
      <c r="J1326" s="218"/>
      <c r="K1326" s="218"/>
      <c r="L1326" s="218"/>
    </row>
    <row r="1327" spans="1:12" s="217" customFormat="1" ht="12" x14ac:dyDescent="0.25">
      <c r="A1327" s="218"/>
      <c r="B1327" s="218"/>
      <c r="C1327" s="218"/>
      <c r="D1327" s="218"/>
      <c r="E1327" s="218"/>
      <c r="F1327" s="218"/>
      <c r="G1327" s="218"/>
      <c r="H1327" s="218"/>
      <c r="I1327" s="218"/>
      <c r="J1327" s="218"/>
      <c r="K1327" s="218"/>
      <c r="L1327" s="218"/>
    </row>
    <row r="1328" spans="1:12" s="217" customFormat="1" ht="12" x14ac:dyDescent="0.25">
      <c r="A1328" s="218"/>
      <c r="B1328" s="218"/>
      <c r="C1328" s="218"/>
      <c r="D1328" s="218"/>
      <c r="E1328" s="218"/>
      <c r="F1328" s="218"/>
      <c r="G1328" s="218"/>
      <c r="H1328" s="218"/>
      <c r="I1328" s="218"/>
      <c r="J1328" s="218"/>
      <c r="K1328" s="218"/>
      <c r="L1328" s="218"/>
    </row>
    <row r="1329" spans="1:12" s="217" customFormat="1" ht="12" x14ac:dyDescent="0.25">
      <c r="A1329" s="218"/>
      <c r="B1329" s="218"/>
      <c r="C1329" s="218"/>
      <c r="D1329" s="218"/>
      <c r="E1329" s="218"/>
      <c r="F1329" s="218"/>
      <c r="G1329" s="218"/>
      <c r="H1329" s="218"/>
      <c r="I1329" s="218"/>
      <c r="J1329" s="218"/>
      <c r="K1329" s="218"/>
      <c r="L1329" s="218"/>
    </row>
    <row r="1330" spans="1:12" s="217" customFormat="1" ht="12" x14ac:dyDescent="0.25">
      <c r="A1330" s="218"/>
      <c r="B1330" s="218"/>
      <c r="C1330" s="218"/>
      <c r="D1330" s="218"/>
      <c r="E1330" s="218"/>
      <c r="F1330" s="218"/>
      <c r="G1330" s="218"/>
      <c r="H1330" s="218"/>
      <c r="I1330" s="218"/>
      <c r="J1330" s="218"/>
      <c r="K1330" s="218"/>
      <c r="L1330" s="218"/>
    </row>
    <row r="1331" spans="1:12" s="217" customFormat="1" ht="12" x14ac:dyDescent="0.25">
      <c r="A1331" s="218"/>
      <c r="B1331" s="218"/>
      <c r="C1331" s="218"/>
      <c r="D1331" s="218"/>
      <c r="E1331" s="218"/>
      <c r="F1331" s="218"/>
      <c r="G1331" s="218"/>
      <c r="H1331" s="218"/>
      <c r="I1331" s="218"/>
      <c r="J1331" s="218"/>
      <c r="K1331" s="218"/>
      <c r="L1331" s="218"/>
    </row>
    <row r="1332" spans="1:12" s="217" customFormat="1" ht="12" x14ac:dyDescent="0.25">
      <c r="A1332" s="218"/>
      <c r="B1332" s="218"/>
      <c r="C1332" s="218"/>
      <c r="D1332" s="218"/>
      <c r="E1332" s="218"/>
      <c r="F1332" s="218"/>
      <c r="G1332" s="218"/>
      <c r="H1332" s="218"/>
      <c r="I1332" s="218"/>
      <c r="J1332" s="218"/>
      <c r="K1332" s="218"/>
      <c r="L1332" s="218"/>
    </row>
    <row r="1333" spans="1:12" s="217" customFormat="1" ht="12" x14ac:dyDescent="0.25">
      <c r="A1333" s="218"/>
      <c r="B1333" s="218"/>
      <c r="C1333" s="218"/>
      <c r="D1333" s="218"/>
      <c r="E1333" s="218"/>
      <c r="F1333" s="218"/>
      <c r="G1333" s="218"/>
      <c r="H1333" s="218"/>
      <c r="I1333" s="218"/>
      <c r="J1333" s="218"/>
      <c r="K1333" s="218"/>
      <c r="L1333" s="218"/>
    </row>
    <row r="1334" spans="1:12" s="217" customFormat="1" ht="12" x14ac:dyDescent="0.25">
      <c r="A1334" s="218"/>
      <c r="B1334" s="218"/>
      <c r="C1334" s="218"/>
      <c r="D1334" s="218"/>
      <c r="E1334" s="218"/>
      <c r="F1334" s="218"/>
      <c r="G1334" s="218"/>
      <c r="H1334" s="218"/>
      <c r="I1334" s="218"/>
      <c r="J1334" s="218"/>
      <c r="K1334" s="218"/>
      <c r="L1334" s="218"/>
    </row>
    <row r="1335" spans="1:12" s="217" customFormat="1" ht="12" x14ac:dyDescent="0.25">
      <c r="A1335" s="218"/>
      <c r="B1335" s="218"/>
      <c r="C1335" s="218"/>
      <c r="D1335" s="218"/>
      <c r="E1335" s="218"/>
      <c r="F1335" s="218"/>
      <c r="G1335" s="218"/>
      <c r="H1335" s="218"/>
      <c r="I1335" s="218"/>
      <c r="J1335" s="218"/>
      <c r="K1335" s="218"/>
      <c r="L1335" s="218"/>
    </row>
    <row r="1336" spans="1:12" s="217" customFormat="1" ht="12" x14ac:dyDescent="0.25">
      <c r="A1336" s="218"/>
      <c r="B1336" s="218"/>
      <c r="C1336" s="218"/>
      <c r="D1336" s="218"/>
      <c r="E1336" s="218"/>
      <c r="F1336" s="218"/>
      <c r="G1336" s="218"/>
      <c r="H1336" s="218"/>
      <c r="I1336" s="218"/>
      <c r="J1336" s="218"/>
      <c r="K1336" s="218"/>
      <c r="L1336" s="218"/>
    </row>
    <row r="1337" spans="1:12" s="217" customFormat="1" ht="12" x14ac:dyDescent="0.25">
      <c r="A1337" s="218"/>
      <c r="B1337" s="218"/>
      <c r="C1337" s="218"/>
      <c r="D1337" s="218"/>
      <c r="E1337" s="218"/>
      <c r="F1337" s="218"/>
      <c r="G1337" s="218"/>
      <c r="H1337" s="218"/>
      <c r="I1337" s="218"/>
      <c r="J1337" s="218"/>
      <c r="K1337" s="218"/>
      <c r="L1337" s="218"/>
    </row>
    <row r="1338" spans="1:12" s="217" customFormat="1" ht="12" x14ac:dyDescent="0.25">
      <c r="A1338" s="218"/>
      <c r="B1338" s="218"/>
      <c r="C1338" s="218"/>
      <c r="D1338" s="218"/>
      <c r="E1338" s="218"/>
      <c r="F1338" s="218"/>
      <c r="G1338" s="218"/>
      <c r="H1338" s="218"/>
      <c r="I1338" s="218"/>
      <c r="J1338" s="218"/>
      <c r="K1338" s="218"/>
      <c r="L1338" s="218"/>
    </row>
    <row r="1339" spans="1:12" s="217" customFormat="1" ht="12" x14ac:dyDescent="0.25">
      <c r="A1339" s="218"/>
      <c r="B1339" s="218"/>
      <c r="C1339" s="218"/>
      <c r="D1339" s="218"/>
      <c r="E1339" s="218"/>
      <c r="F1339" s="218"/>
      <c r="G1339" s="218"/>
      <c r="H1339" s="218"/>
      <c r="I1339" s="218"/>
      <c r="J1339" s="218"/>
      <c r="K1339" s="218"/>
      <c r="L1339" s="218"/>
    </row>
    <row r="1340" spans="1:12" s="217" customFormat="1" ht="12" x14ac:dyDescent="0.25">
      <c r="A1340" s="218"/>
      <c r="B1340" s="218"/>
      <c r="C1340" s="218"/>
      <c r="D1340" s="218"/>
      <c r="E1340" s="218"/>
      <c r="F1340" s="218"/>
      <c r="G1340" s="218"/>
      <c r="H1340" s="218"/>
      <c r="I1340" s="218"/>
      <c r="J1340" s="218"/>
      <c r="K1340" s="218"/>
      <c r="L1340" s="218"/>
    </row>
    <row r="1341" spans="1:12" s="217" customFormat="1" ht="12" x14ac:dyDescent="0.25">
      <c r="A1341" s="218"/>
      <c r="B1341" s="218"/>
      <c r="C1341" s="218"/>
      <c r="D1341" s="218"/>
      <c r="E1341" s="218"/>
      <c r="F1341" s="218"/>
      <c r="G1341" s="218"/>
      <c r="H1341" s="218"/>
      <c r="I1341" s="218"/>
      <c r="J1341" s="218"/>
      <c r="K1341" s="218"/>
      <c r="L1341" s="218"/>
    </row>
    <row r="1342" spans="1:12" s="217" customFormat="1" ht="12" x14ac:dyDescent="0.25">
      <c r="A1342" s="218"/>
      <c r="B1342" s="218"/>
      <c r="C1342" s="218"/>
      <c r="D1342" s="218"/>
      <c r="E1342" s="218"/>
      <c r="F1342" s="218"/>
      <c r="G1342" s="218"/>
      <c r="H1342" s="218"/>
      <c r="I1342" s="218"/>
      <c r="J1342" s="218"/>
      <c r="K1342" s="218"/>
      <c r="L1342" s="218"/>
    </row>
    <row r="1343" spans="1:12" s="217" customFormat="1" ht="12" x14ac:dyDescent="0.25">
      <c r="A1343" s="218"/>
      <c r="B1343" s="218"/>
      <c r="C1343" s="218"/>
      <c r="D1343" s="218"/>
      <c r="E1343" s="218"/>
      <c r="F1343" s="218"/>
      <c r="G1343" s="218"/>
      <c r="H1343" s="218"/>
      <c r="I1343" s="218"/>
      <c r="J1343" s="218"/>
      <c r="K1343" s="218"/>
      <c r="L1343" s="218"/>
    </row>
    <row r="1344" spans="1:12" s="217" customFormat="1" ht="12" x14ac:dyDescent="0.25">
      <c r="A1344" s="218"/>
      <c r="B1344" s="218"/>
      <c r="C1344" s="218"/>
      <c r="D1344" s="218"/>
      <c r="E1344" s="218"/>
      <c r="F1344" s="218"/>
      <c r="G1344" s="218"/>
      <c r="H1344" s="218"/>
      <c r="I1344" s="218"/>
      <c r="J1344" s="218"/>
      <c r="K1344" s="218"/>
      <c r="L1344" s="218"/>
    </row>
    <row r="1345" spans="1:12" s="217" customFormat="1" ht="12" x14ac:dyDescent="0.25">
      <c r="A1345" s="218"/>
      <c r="B1345" s="218"/>
      <c r="C1345" s="218"/>
      <c r="D1345" s="218"/>
      <c r="E1345" s="218"/>
      <c r="F1345" s="218"/>
      <c r="G1345" s="218"/>
      <c r="H1345" s="218"/>
      <c r="I1345" s="218"/>
      <c r="J1345" s="218"/>
      <c r="K1345" s="218"/>
      <c r="L1345" s="218"/>
    </row>
    <row r="1346" spans="1:12" s="217" customFormat="1" ht="12" x14ac:dyDescent="0.25">
      <c r="A1346" s="218"/>
      <c r="B1346" s="218"/>
      <c r="C1346" s="218"/>
      <c r="D1346" s="218"/>
      <c r="E1346" s="218"/>
      <c r="F1346" s="218"/>
      <c r="G1346" s="218"/>
      <c r="H1346" s="218"/>
      <c r="I1346" s="218"/>
      <c r="J1346" s="218"/>
      <c r="K1346" s="218"/>
      <c r="L1346" s="218"/>
    </row>
    <row r="1347" spans="1:12" s="217" customFormat="1" ht="12" x14ac:dyDescent="0.25">
      <c r="A1347" s="218"/>
      <c r="B1347" s="218"/>
      <c r="C1347" s="218"/>
      <c r="D1347" s="218"/>
      <c r="E1347" s="218"/>
      <c r="F1347" s="218"/>
      <c r="G1347" s="218"/>
      <c r="H1347" s="218"/>
      <c r="I1347" s="218"/>
      <c r="J1347" s="218"/>
      <c r="K1347" s="218"/>
      <c r="L1347" s="218"/>
    </row>
    <row r="1348" spans="1:12" s="217" customFormat="1" ht="12" x14ac:dyDescent="0.25">
      <c r="A1348" s="218"/>
      <c r="B1348" s="218"/>
      <c r="C1348" s="218"/>
      <c r="D1348" s="218"/>
      <c r="E1348" s="218"/>
      <c r="F1348" s="218"/>
      <c r="G1348" s="218"/>
      <c r="H1348" s="218"/>
      <c r="I1348" s="218"/>
      <c r="J1348" s="218"/>
      <c r="K1348" s="218"/>
      <c r="L1348" s="218"/>
    </row>
    <row r="1349" spans="1:12" s="217" customFormat="1" ht="12" x14ac:dyDescent="0.25">
      <c r="A1349" s="218"/>
      <c r="B1349" s="218"/>
      <c r="C1349" s="218"/>
      <c r="D1349" s="218"/>
      <c r="E1349" s="218"/>
      <c r="F1349" s="218"/>
      <c r="G1349" s="218"/>
      <c r="H1349" s="218"/>
      <c r="I1349" s="218"/>
      <c r="J1349" s="218"/>
      <c r="K1349" s="218"/>
      <c r="L1349" s="218"/>
    </row>
    <row r="1350" spans="1:12" s="217" customFormat="1" ht="12" x14ac:dyDescent="0.25">
      <c r="A1350" s="218"/>
      <c r="B1350" s="218"/>
      <c r="C1350" s="218"/>
      <c r="D1350" s="218"/>
      <c r="E1350" s="218"/>
      <c r="F1350" s="218"/>
      <c r="G1350" s="218"/>
      <c r="H1350" s="218"/>
      <c r="I1350" s="218"/>
      <c r="J1350" s="218"/>
      <c r="K1350" s="218"/>
      <c r="L1350" s="218"/>
    </row>
    <row r="1351" spans="1:12" s="217" customFormat="1" ht="12" x14ac:dyDescent="0.25">
      <c r="A1351" s="218"/>
      <c r="B1351" s="218"/>
      <c r="C1351" s="218"/>
      <c r="D1351" s="218"/>
      <c r="E1351" s="218"/>
      <c r="F1351" s="218"/>
      <c r="G1351" s="218"/>
      <c r="H1351" s="218"/>
      <c r="I1351" s="218"/>
      <c r="J1351" s="218"/>
      <c r="K1351" s="218"/>
      <c r="L1351" s="218"/>
    </row>
    <row r="1352" spans="1:12" s="217" customFormat="1" ht="12" x14ac:dyDescent="0.25">
      <c r="A1352" s="218"/>
      <c r="B1352" s="218"/>
      <c r="C1352" s="218"/>
      <c r="D1352" s="218"/>
      <c r="E1352" s="218"/>
      <c r="F1352" s="218"/>
      <c r="G1352" s="218"/>
      <c r="H1352" s="218"/>
      <c r="I1352" s="218"/>
      <c r="J1352" s="218"/>
      <c r="K1352" s="218"/>
      <c r="L1352" s="218"/>
    </row>
    <row r="1353" spans="1:12" s="217" customFormat="1" ht="12" x14ac:dyDescent="0.25">
      <c r="A1353" s="218"/>
      <c r="B1353" s="218"/>
      <c r="C1353" s="218"/>
      <c r="D1353" s="218"/>
      <c r="E1353" s="218"/>
      <c r="F1353" s="218"/>
      <c r="G1353" s="218"/>
      <c r="H1353" s="218"/>
      <c r="I1353" s="218"/>
      <c r="J1353" s="218"/>
      <c r="K1353" s="218"/>
      <c r="L1353" s="218"/>
    </row>
    <row r="1354" spans="1:12" s="217" customFormat="1" ht="12" x14ac:dyDescent="0.25">
      <c r="A1354" s="218"/>
      <c r="B1354" s="218"/>
      <c r="C1354" s="218"/>
      <c r="D1354" s="218"/>
      <c r="E1354" s="218"/>
      <c r="F1354" s="218"/>
      <c r="G1354" s="218"/>
      <c r="H1354" s="218"/>
      <c r="I1354" s="218"/>
      <c r="J1354" s="218"/>
      <c r="K1354" s="218"/>
      <c r="L1354" s="218"/>
    </row>
    <row r="1355" spans="1:12" s="217" customFormat="1" ht="12" x14ac:dyDescent="0.25">
      <c r="A1355" s="218"/>
      <c r="B1355" s="218"/>
      <c r="C1355" s="218"/>
      <c r="D1355" s="218"/>
      <c r="E1355" s="218"/>
      <c r="F1355" s="218"/>
      <c r="G1355" s="218"/>
      <c r="H1355" s="218"/>
      <c r="I1355" s="218"/>
      <c r="J1355" s="218"/>
      <c r="K1355" s="218"/>
      <c r="L1355" s="218"/>
    </row>
    <row r="1356" spans="1:12" s="217" customFormat="1" ht="12" x14ac:dyDescent="0.25">
      <c r="A1356" s="218"/>
      <c r="B1356" s="218"/>
      <c r="C1356" s="218"/>
      <c r="D1356" s="218"/>
      <c r="E1356" s="218"/>
      <c r="F1356" s="218"/>
      <c r="G1356" s="218"/>
      <c r="H1356" s="218"/>
      <c r="I1356" s="218"/>
      <c r="J1356" s="218"/>
      <c r="K1356" s="218"/>
      <c r="L1356" s="218"/>
    </row>
    <row r="1357" spans="1:12" s="217" customFormat="1" ht="12" x14ac:dyDescent="0.25">
      <c r="A1357" s="218"/>
      <c r="B1357" s="218"/>
      <c r="C1357" s="218"/>
      <c r="D1357" s="218"/>
      <c r="E1357" s="218"/>
      <c r="F1357" s="218"/>
      <c r="G1357" s="218"/>
      <c r="H1357" s="218"/>
      <c r="I1357" s="218"/>
      <c r="J1357" s="218"/>
      <c r="K1357" s="218"/>
      <c r="L1357" s="218"/>
    </row>
    <row r="1358" spans="1:12" s="217" customFormat="1" ht="12" x14ac:dyDescent="0.25">
      <c r="A1358" s="218"/>
      <c r="B1358" s="218"/>
      <c r="C1358" s="218"/>
      <c r="D1358" s="218"/>
      <c r="E1358" s="218"/>
      <c r="F1358" s="218"/>
      <c r="G1358" s="218"/>
      <c r="H1358" s="218"/>
      <c r="I1358" s="218"/>
      <c r="J1358" s="218"/>
      <c r="K1358" s="218"/>
      <c r="L1358" s="218"/>
    </row>
    <row r="1359" spans="1:12" s="217" customFormat="1" ht="12" x14ac:dyDescent="0.25">
      <c r="A1359" s="218"/>
      <c r="B1359" s="218"/>
      <c r="C1359" s="218"/>
      <c r="D1359" s="218"/>
      <c r="E1359" s="218"/>
      <c r="F1359" s="218"/>
      <c r="G1359" s="218"/>
      <c r="H1359" s="218"/>
      <c r="I1359" s="218"/>
      <c r="J1359" s="218"/>
      <c r="K1359" s="218"/>
      <c r="L1359" s="218"/>
    </row>
    <row r="1360" spans="1:12" s="217" customFormat="1" ht="12" x14ac:dyDescent="0.25">
      <c r="A1360" s="218"/>
      <c r="B1360" s="218"/>
      <c r="C1360" s="218"/>
      <c r="D1360" s="218"/>
      <c r="E1360" s="218"/>
      <c r="F1360" s="218"/>
      <c r="G1360" s="218"/>
      <c r="H1360" s="218"/>
      <c r="I1360" s="218"/>
      <c r="J1360" s="218"/>
      <c r="K1360" s="218"/>
      <c r="L1360" s="218"/>
    </row>
    <row r="1361" spans="1:12" s="217" customFormat="1" ht="12" x14ac:dyDescent="0.25">
      <c r="A1361" s="218"/>
      <c r="B1361" s="218"/>
      <c r="C1361" s="218"/>
      <c r="D1361" s="218"/>
      <c r="E1361" s="218"/>
      <c r="F1361" s="218"/>
      <c r="G1361" s="218"/>
      <c r="H1361" s="218"/>
      <c r="I1361" s="218"/>
      <c r="J1361" s="218"/>
      <c r="K1361" s="218"/>
      <c r="L1361" s="218"/>
    </row>
    <row r="1362" spans="1:12" s="217" customFormat="1" ht="12" x14ac:dyDescent="0.25">
      <c r="A1362" s="218"/>
      <c r="B1362" s="218"/>
      <c r="C1362" s="218"/>
      <c r="D1362" s="218"/>
      <c r="E1362" s="218"/>
      <c r="F1362" s="218"/>
      <c r="G1362" s="218"/>
      <c r="H1362" s="218"/>
      <c r="I1362" s="218"/>
      <c r="J1362" s="218"/>
      <c r="K1362" s="218"/>
      <c r="L1362" s="218"/>
    </row>
    <row r="1363" spans="1:12" s="217" customFormat="1" ht="12" x14ac:dyDescent="0.25">
      <c r="A1363" s="218"/>
      <c r="B1363" s="218"/>
      <c r="C1363" s="218"/>
      <c r="D1363" s="218"/>
      <c r="E1363" s="218"/>
      <c r="F1363" s="218"/>
      <c r="G1363" s="218"/>
      <c r="H1363" s="218"/>
      <c r="I1363" s="218"/>
      <c r="J1363" s="218"/>
      <c r="K1363" s="218"/>
      <c r="L1363" s="218"/>
    </row>
    <row r="1364" spans="1:12" s="217" customFormat="1" ht="12" x14ac:dyDescent="0.25">
      <c r="A1364" s="218"/>
      <c r="B1364" s="218"/>
      <c r="C1364" s="218"/>
      <c r="D1364" s="218"/>
      <c r="E1364" s="218"/>
      <c r="F1364" s="218"/>
      <c r="G1364" s="218"/>
      <c r="H1364" s="218"/>
      <c r="I1364" s="218"/>
      <c r="J1364" s="218"/>
      <c r="K1364" s="218"/>
      <c r="L1364" s="218"/>
    </row>
    <row r="1365" spans="1:12" s="217" customFormat="1" ht="12" x14ac:dyDescent="0.25">
      <c r="A1365" s="218"/>
      <c r="B1365" s="218"/>
      <c r="C1365" s="218"/>
      <c r="D1365" s="218"/>
      <c r="E1365" s="218"/>
      <c r="F1365" s="218"/>
      <c r="G1365" s="218"/>
      <c r="H1365" s="218"/>
      <c r="I1365" s="218"/>
      <c r="J1365" s="218"/>
      <c r="K1365" s="218"/>
      <c r="L1365" s="218"/>
    </row>
    <row r="1366" spans="1:12" s="217" customFormat="1" ht="12" x14ac:dyDescent="0.25">
      <c r="A1366" s="218"/>
      <c r="B1366" s="218"/>
      <c r="C1366" s="218"/>
      <c r="D1366" s="218"/>
      <c r="E1366" s="218"/>
      <c r="F1366" s="218"/>
      <c r="G1366" s="218"/>
      <c r="H1366" s="218"/>
      <c r="I1366" s="218"/>
      <c r="J1366" s="218"/>
      <c r="K1366" s="218"/>
      <c r="L1366" s="218"/>
    </row>
    <row r="1367" spans="1:12" s="217" customFormat="1" ht="12" x14ac:dyDescent="0.25">
      <c r="A1367" s="218"/>
      <c r="B1367" s="218"/>
      <c r="C1367" s="218"/>
      <c r="D1367" s="218"/>
      <c r="E1367" s="218"/>
      <c r="F1367" s="218"/>
      <c r="G1367" s="218"/>
      <c r="H1367" s="218"/>
      <c r="I1367" s="218"/>
      <c r="J1367" s="218"/>
      <c r="K1367" s="218"/>
      <c r="L1367" s="218"/>
    </row>
    <row r="1368" spans="1:12" s="217" customFormat="1" ht="12" x14ac:dyDescent="0.25">
      <c r="A1368" s="218"/>
      <c r="B1368" s="218"/>
      <c r="C1368" s="218"/>
      <c r="D1368" s="218"/>
      <c r="E1368" s="218"/>
      <c r="F1368" s="218"/>
      <c r="G1368" s="218"/>
      <c r="H1368" s="218"/>
      <c r="I1368" s="218"/>
      <c r="J1368" s="218"/>
      <c r="K1368" s="218"/>
      <c r="L1368" s="218"/>
    </row>
    <row r="1369" spans="1:12" s="217" customFormat="1" ht="12" x14ac:dyDescent="0.25">
      <c r="A1369" s="218"/>
      <c r="B1369" s="218"/>
      <c r="C1369" s="218"/>
      <c r="D1369" s="218"/>
      <c r="E1369" s="218"/>
      <c r="F1369" s="218"/>
      <c r="G1369" s="218"/>
      <c r="H1369" s="218"/>
      <c r="I1369" s="218"/>
      <c r="J1369" s="218"/>
      <c r="K1369" s="218"/>
      <c r="L1369" s="218"/>
    </row>
    <row r="1370" spans="1:12" s="217" customFormat="1" ht="12" x14ac:dyDescent="0.25">
      <c r="A1370" s="218"/>
      <c r="B1370" s="218"/>
      <c r="C1370" s="218"/>
      <c r="D1370" s="218"/>
      <c r="E1370" s="218"/>
      <c r="F1370" s="218"/>
      <c r="G1370" s="218"/>
      <c r="H1370" s="218"/>
      <c r="I1370" s="218"/>
      <c r="J1370" s="218"/>
      <c r="K1370" s="218"/>
      <c r="L1370" s="218"/>
    </row>
    <row r="1371" spans="1:12" s="217" customFormat="1" ht="12" x14ac:dyDescent="0.25">
      <c r="A1371" s="218"/>
      <c r="B1371" s="218"/>
      <c r="C1371" s="218"/>
      <c r="D1371" s="218"/>
      <c r="E1371" s="218"/>
      <c r="F1371" s="218"/>
      <c r="G1371" s="218"/>
      <c r="H1371" s="218"/>
      <c r="I1371" s="218"/>
      <c r="J1371" s="218"/>
      <c r="K1371" s="218"/>
      <c r="L1371" s="218"/>
    </row>
    <row r="1372" spans="1:12" s="217" customFormat="1" ht="12" x14ac:dyDescent="0.25">
      <c r="A1372" s="218"/>
      <c r="B1372" s="218"/>
      <c r="C1372" s="218"/>
      <c r="D1372" s="218"/>
      <c r="E1372" s="218"/>
      <c r="F1372" s="218"/>
      <c r="G1372" s="218"/>
      <c r="H1372" s="218"/>
      <c r="I1372" s="218"/>
      <c r="J1372" s="218"/>
      <c r="K1372" s="218"/>
      <c r="L1372" s="218"/>
    </row>
    <row r="1373" spans="1:12" s="217" customFormat="1" ht="12" x14ac:dyDescent="0.25">
      <c r="A1373" s="218"/>
      <c r="B1373" s="218"/>
      <c r="C1373" s="218"/>
      <c r="D1373" s="218"/>
      <c r="E1373" s="218"/>
      <c r="F1373" s="218"/>
      <c r="G1373" s="218"/>
      <c r="H1373" s="218"/>
      <c r="I1373" s="218"/>
      <c r="J1373" s="218"/>
      <c r="K1373" s="218"/>
      <c r="L1373" s="218"/>
    </row>
    <row r="1374" spans="1:12" s="217" customFormat="1" ht="12" x14ac:dyDescent="0.25">
      <c r="A1374" s="218"/>
      <c r="B1374" s="218"/>
      <c r="C1374" s="218"/>
      <c r="D1374" s="218"/>
      <c r="E1374" s="218"/>
      <c r="F1374" s="218"/>
      <c r="G1374" s="218"/>
      <c r="H1374" s="218"/>
      <c r="I1374" s="218"/>
      <c r="J1374" s="218"/>
      <c r="K1374" s="218"/>
      <c r="L1374" s="218"/>
    </row>
    <row r="1375" spans="1:12" s="217" customFormat="1" ht="12" x14ac:dyDescent="0.25">
      <c r="A1375" s="218"/>
      <c r="B1375" s="218"/>
      <c r="C1375" s="218"/>
      <c r="D1375" s="218"/>
      <c r="E1375" s="218"/>
      <c r="F1375" s="218"/>
      <c r="G1375" s="218"/>
      <c r="H1375" s="218"/>
      <c r="I1375" s="218"/>
      <c r="J1375" s="218"/>
      <c r="K1375" s="218"/>
      <c r="L1375" s="218"/>
    </row>
    <row r="1376" spans="1:12" s="217" customFormat="1" ht="12" x14ac:dyDescent="0.25">
      <c r="A1376" s="218"/>
      <c r="B1376" s="218"/>
      <c r="C1376" s="218"/>
      <c r="D1376" s="218"/>
      <c r="E1376" s="218"/>
      <c r="F1376" s="218"/>
      <c r="G1376" s="218"/>
      <c r="H1376" s="218"/>
      <c r="I1376" s="218"/>
      <c r="J1376" s="218"/>
      <c r="K1376" s="218"/>
      <c r="L1376" s="218"/>
    </row>
    <row r="1377" spans="1:12" s="217" customFormat="1" ht="12" x14ac:dyDescent="0.25">
      <c r="A1377" s="218"/>
      <c r="B1377" s="218"/>
      <c r="C1377" s="218"/>
      <c r="D1377" s="218"/>
      <c r="E1377" s="218"/>
      <c r="F1377" s="218"/>
      <c r="G1377" s="218"/>
      <c r="H1377" s="218"/>
      <c r="I1377" s="218"/>
      <c r="J1377" s="218"/>
      <c r="K1377" s="218"/>
      <c r="L1377" s="218"/>
    </row>
    <row r="1378" spans="1:12" s="217" customFormat="1" ht="12" x14ac:dyDescent="0.25">
      <c r="A1378" s="218"/>
      <c r="B1378" s="218"/>
      <c r="C1378" s="218"/>
      <c r="D1378" s="218"/>
      <c r="E1378" s="218"/>
      <c r="F1378" s="218"/>
      <c r="G1378" s="218"/>
      <c r="H1378" s="218"/>
      <c r="I1378" s="218"/>
      <c r="J1378" s="218"/>
      <c r="K1378" s="218"/>
      <c r="L1378" s="218"/>
    </row>
    <row r="1379" spans="1:12" s="217" customFormat="1" ht="12" x14ac:dyDescent="0.25">
      <c r="A1379" s="218"/>
      <c r="B1379" s="218"/>
      <c r="C1379" s="218"/>
      <c r="D1379" s="218"/>
      <c r="E1379" s="218"/>
      <c r="F1379" s="218"/>
      <c r="G1379" s="218"/>
      <c r="H1379" s="218"/>
      <c r="I1379" s="218"/>
      <c r="J1379" s="218"/>
      <c r="K1379" s="218"/>
      <c r="L1379" s="218"/>
    </row>
    <row r="1380" spans="1:12" s="217" customFormat="1" ht="12" x14ac:dyDescent="0.25">
      <c r="A1380" s="218"/>
      <c r="B1380" s="218"/>
      <c r="C1380" s="218"/>
      <c r="D1380" s="218"/>
      <c r="E1380" s="218"/>
      <c r="F1380" s="218"/>
      <c r="G1380" s="218"/>
      <c r="H1380" s="218"/>
      <c r="I1380" s="218"/>
      <c r="J1380" s="218"/>
      <c r="K1380" s="218"/>
      <c r="L1380" s="218"/>
    </row>
    <row r="1381" spans="1:12" s="217" customFormat="1" ht="12" x14ac:dyDescent="0.25">
      <c r="A1381" s="218"/>
      <c r="B1381" s="218"/>
      <c r="C1381" s="218"/>
      <c r="D1381" s="218"/>
      <c r="E1381" s="218"/>
      <c r="F1381" s="218"/>
      <c r="G1381" s="218"/>
      <c r="H1381" s="218"/>
      <c r="I1381" s="218"/>
      <c r="J1381" s="218"/>
      <c r="K1381" s="218"/>
      <c r="L1381" s="218"/>
    </row>
    <row r="1382" spans="1:12" s="217" customFormat="1" ht="12" x14ac:dyDescent="0.25">
      <c r="A1382" s="218"/>
      <c r="B1382" s="218"/>
      <c r="C1382" s="218"/>
      <c r="D1382" s="218"/>
      <c r="E1382" s="218"/>
      <c r="F1382" s="218"/>
      <c r="G1382" s="218"/>
      <c r="H1382" s="218"/>
      <c r="I1382" s="218"/>
      <c r="J1382" s="218"/>
      <c r="K1382" s="218"/>
      <c r="L1382" s="218"/>
    </row>
    <row r="1383" spans="1:12" s="217" customFormat="1" ht="12" x14ac:dyDescent="0.25">
      <c r="A1383" s="218"/>
      <c r="B1383" s="218"/>
      <c r="C1383" s="218"/>
      <c r="D1383" s="218"/>
      <c r="E1383" s="218"/>
      <c r="F1383" s="218"/>
      <c r="G1383" s="218"/>
      <c r="H1383" s="218"/>
      <c r="I1383" s="218"/>
      <c r="J1383" s="218"/>
      <c r="K1383" s="218"/>
      <c r="L1383" s="218"/>
    </row>
    <row r="1384" spans="1:12" s="217" customFormat="1" ht="12" x14ac:dyDescent="0.25">
      <c r="A1384" s="218"/>
      <c r="B1384" s="218"/>
      <c r="C1384" s="218"/>
      <c r="D1384" s="218"/>
      <c r="E1384" s="218"/>
      <c r="F1384" s="218"/>
      <c r="G1384" s="218"/>
      <c r="H1384" s="218"/>
      <c r="I1384" s="218"/>
      <c r="J1384" s="218"/>
      <c r="K1384" s="218"/>
      <c r="L1384" s="218"/>
    </row>
    <row r="1385" spans="1:12" s="217" customFormat="1" ht="12" x14ac:dyDescent="0.25">
      <c r="A1385" s="218"/>
      <c r="B1385" s="218"/>
      <c r="C1385" s="218"/>
      <c r="D1385" s="218"/>
      <c r="E1385" s="218"/>
      <c r="F1385" s="218"/>
      <c r="G1385" s="218"/>
      <c r="H1385" s="218"/>
      <c r="I1385" s="218"/>
      <c r="J1385" s="218"/>
      <c r="K1385" s="218"/>
      <c r="L1385" s="218"/>
    </row>
    <row r="1386" spans="1:12" s="217" customFormat="1" ht="12" x14ac:dyDescent="0.25">
      <c r="A1386" s="218"/>
      <c r="B1386" s="218"/>
      <c r="C1386" s="218"/>
      <c r="D1386" s="218"/>
      <c r="E1386" s="218"/>
      <c r="F1386" s="218"/>
      <c r="G1386" s="218"/>
      <c r="H1386" s="218"/>
      <c r="I1386" s="218"/>
      <c r="J1386" s="218"/>
      <c r="K1386" s="218"/>
      <c r="L1386" s="218"/>
    </row>
    <row r="1387" spans="1:12" s="217" customFormat="1" ht="12" x14ac:dyDescent="0.25">
      <c r="A1387" s="218"/>
      <c r="B1387" s="218"/>
      <c r="C1387" s="218"/>
      <c r="D1387" s="218"/>
      <c r="E1387" s="218"/>
      <c r="F1387" s="218"/>
      <c r="G1387" s="218"/>
      <c r="H1387" s="218"/>
      <c r="I1387" s="218"/>
      <c r="J1387" s="218"/>
      <c r="K1387" s="218"/>
      <c r="L1387" s="218"/>
    </row>
    <row r="1388" spans="1:12" s="217" customFormat="1" ht="12" x14ac:dyDescent="0.25">
      <c r="A1388" s="218"/>
      <c r="B1388" s="218"/>
      <c r="C1388" s="218"/>
      <c r="D1388" s="218"/>
      <c r="E1388" s="218"/>
      <c r="F1388" s="218"/>
      <c r="G1388" s="218"/>
      <c r="H1388" s="218"/>
      <c r="I1388" s="218"/>
      <c r="J1388" s="218"/>
      <c r="K1388" s="218"/>
      <c r="L1388" s="218"/>
    </row>
    <row r="1389" spans="1:12" s="217" customFormat="1" ht="12" x14ac:dyDescent="0.25">
      <c r="A1389" s="218"/>
      <c r="B1389" s="218"/>
      <c r="C1389" s="218"/>
      <c r="D1389" s="218"/>
      <c r="E1389" s="218"/>
      <c r="F1389" s="218"/>
      <c r="G1389" s="218"/>
      <c r="H1389" s="218"/>
      <c r="I1389" s="218"/>
      <c r="J1389" s="218"/>
      <c r="K1389" s="218"/>
      <c r="L1389" s="218"/>
    </row>
    <row r="1390" spans="1:12" s="217" customFormat="1" ht="12" x14ac:dyDescent="0.25">
      <c r="A1390" s="218"/>
      <c r="B1390" s="218"/>
      <c r="C1390" s="218"/>
      <c r="D1390" s="218"/>
      <c r="E1390" s="218"/>
      <c r="F1390" s="218"/>
      <c r="G1390" s="218"/>
      <c r="H1390" s="218"/>
      <c r="I1390" s="218"/>
      <c r="J1390" s="218"/>
      <c r="K1390" s="218"/>
      <c r="L1390" s="218"/>
    </row>
    <row r="1391" spans="1:12" s="217" customFormat="1" ht="12" x14ac:dyDescent="0.25">
      <c r="A1391" s="218"/>
      <c r="B1391" s="218"/>
      <c r="C1391" s="218"/>
      <c r="D1391" s="218"/>
      <c r="E1391" s="218"/>
      <c r="F1391" s="218"/>
      <c r="G1391" s="218"/>
      <c r="H1391" s="218"/>
      <c r="I1391" s="218"/>
      <c r="J1391" s="218"/>
      <c r="K1391" s="218"/>
      <c r="L1391" s="218"/>
    </row>
    <row r="1392" spans="1:12" s="217" customFormat="1" ht="12" x14ac:dyDescent="0.25">
      <c r="A1392" s="218"/>
      <c r="B1392" s="218"/>
      <c r="C1392" s="218"/>
      <c r="D1392" s="218"/>
      <c r="E1392" s="218"/>
      <c r="F1392" s="218"/>
      <c r="G1392" s="218"/>
      <c r="H1392" s="218"/>
      <c r="I1392" s="218"/>
      <c r="J1392" s="218"/>
      <c r="K1392" s="218"/>
      <c r="L1392" s="218"/>
    </row>
    <row r="1393" spans="1:12" s="217" customFormat="1" ht="12" x14ac:dyDescent="0.25">
      <c r="A1393" s="218"/>
      <c r="B1393" s="218"/>
      <c r="C1393" s="218"/>
      <c r="D1393" s="218"/>
      <c r="E1393" s="218"/>
      <c r="F1393" s="218"/>
      <c r="G1393" s="218"/>
      <c r="H1393" s="218"/>
      <c r="I1393" s="218"/>
      <c r="J1393" s="218"/>
      <c r="K1393" s="218"/>
      <c r="L1393" s="218"/>
    </row>
    <row r="1394" spans="1:12" s="217" customFormat="1" ht="12" x14ac:dyDescent="0.25">
      <c r="A1394" s="218"/>
      <c r="B1394" s="218"/>
      <c r="C1394" s="218"/>
      <c r="D1394" s="218"/>
      <c r="E1394" s="218"/>
      <c r="F1394" s="218"/>
      <c r="G1394" s="218"/>
      <c r="H1394" s="218"/>
      <c r="I1394" s="218"/>
      <c r="J1394" s="218"/>
      <c r="K1394" s="218"/>
      <c r="L1394" s="218"/>
    </row>
    <row r="1395" spans="1:12" s="217" customFormat="1" ht="12" x14ac:dyDescent="0.25">
      <c r="A1395" s="218"/>
      <c r="B1395" s="218"/>
      <c r="C1395" s="218"/>
      <c r="D1395" s="218"/>
      <c r="E1395" s="218"/>
      <c r="F1395" s="218"/>
      <c r="G1395" s="218"/>
      <c r="H1395" s="218"/>
      <c r="I1395" s="218"/>
      <c r="J1395" s="218"/>
      <c r="K1395" s="218"/>
      <c r="L1395" s="218"/>
    </row>
    <row r="1396" spans="1:12" s="217" customFormat="1" ht="12" x14ac:dyDescent="0.25">
      <c r="A1396" s="218"/>
      <c r="B1396" s="218"/>
      <c r="C1396" s="218"/>
      <c r="D1396" s="218"/>
      <c r="E1396" s="218"/>
      <c r="F1396" s="218"/>
      <c r="G1396" s="218"/>
      <c r="H1396" s="218"/>
      <c r="I1396" s="218"/>
      <c r="J1396" s="218"/>
      <c r="K1396" s="218"/>
      <c r="L1396" s="218"/>
    </row>
    <row r="1397" spans="1:12" s="217" customFormat="1" ht="12" x14ac:dyDescent="0.25">
      <c r="A1397" s="218"/>
      <c r="B1397" s="218"/>
      <c r="C1397" s="218"/>
      <c r="D1397" s="218"/>
      <c r="E1397" s="218"/>
      <c r="F1397" s="218"/>
      <c r="G1397" s="218"/>
      <c r="H1397" s="218"/>
      <c r="I1397" s="218"/>
      <c r="J1397" s="218"/>
      <c r="K1397" s="218"/>
      <c r="L1397" s="218"/>
    </row>
    <row r="1398" spans="1:12" s="217" customFormat="1" ht="12" x14ac:dyDescent="0.25">
      <c r="A1398" s="218"/>
      <c r="B1398" s="218"/>
      <c r="C1398" s="218"/>
      <c r="D1398" s="218"/>
      <c r="E1398" s="218"/>
      <c r="F1398" s="218"/>
      <c r="G1398" s="218"/>
      <c r="H1398" s="218"/>
      <c r="I1398" s="218"/>
      <c r="J1398" s="218"/>
      <c r="K1398" s="218"/>
      <c r="L1398" s="218"/>
    </row>
    <row r="1399" spans="1:12" s="217" customFormat="1" ht="12" x14ac:dyDescent="0.25">
      <c r="A1399" s="218"/>
      <c r="B1399" s="218"/>
      <c r="C1399" s="218"/>
      <c r="D1399" s="218"/>
      <c r="E1399" s="218"/>
      <c r="F1399" s="218"/>
      <c r="G1399" s="218"/>
      <c r="H1399" s="218"/>
      <c r="I1399" s="218"/>
      <c r="J1399" s="218"/>
      <c r="K1399" s="218"/>
      <c r="L1399" s="218"/>
    </row>
    <row r="1400" spans="1:12" s="217" customFormat="1" ht="12" x14ac:dyDescent="0.25">
      <c r="A1400" s="218"/>
      <c r="B1400" s="218"/>
      <c r="C1400" s="218"/>
      <c r="D1400" s="218"/>
      <c r="E1400" s="218"/>
      <c r="F1400" s="218"/>
      <c r="G1400" s="218"/>
      <c r="H1400" s="218"/>
      <c r="I1400" s="218"/>
      <c r="J1400" s="218"/>
      <c r="K1400" s="218"/>
      <c r="L1400" s="218"/>
    </row>
    <row r="1401" spans="1:12" s="217" customFormat="1" ht="12" x14ac:dyDescent="0.25">
      <c r="A1401" s="218"/>
      <c r="B1401" s="218"/>
      <c r="C1401" s="218"/>
      <c r="D1401" s="218"/>
      <c r="E1401" s="218"/>
      <c r="F1401" s="218"/>
      <c r="G1401" s="218"/>
      <c r="H1401" s="218"/>
      <c r="I1401" s="218"/>
      <c r="J1401" s="218"/>
      <c r="K1401" s="218"/>
      <c r="L1401" s="218"/>
    </row>
    <row r="1402" spans="1:12" s="217" customFormat="1" ht="12" x14ac:dyDescent="0.25">
      <c r="A1402" s="218"/>
      <c r="B1402" s="218"/>
      <c r="C1402" s="218"/>
      <c r="D1402" s="218"/>
      <c r="E1402" s="218"/>
      <c r="F1402" s="218"/>
      <c r="G1402" s="218"/>
      <c r="H1402" s="218"/>
      <c r="I1402" s="218"/>
      <c r="J1402" s="218"/>
      <c r="K1402" s="218"/>
      <c r="L1402" s="218"/>
    </row>
    <row r="1403" spans="1:12" s="217" customFormat="1" ht="12" x14ac:dyDescent="0.25">
      <c r="A1403" s="218"/>
      <c r="B1403" s="218"/>
      <c r="C1403" s="218"/>
      <c r="D1403" s="218"/>
      <c r="E1403" s="218"/>
      <c r="F1403" s="218"/>
      <c r="G1403" s="218"/>
      <c r="H1403" s="218"/>
      <c r="I1403" s="218"/>
      <c r="J1403" s="218"/>
      <c r="K1403" s="218"/>
      <c r="L1403" s="218"/>
    </row>
    <row r="1404" spans="1:12" s="217" customFormat="1" ht="12" x14ac:dyDescent="0.25">
      <c r="A1404" s="218"/>
      <c r="B1404" s="218"/>
      <c r="C1404" s="218"/>
      <c r="D1404" s="218"/>
      <c r="E1404" s="218"/>
      <c r="F1404" s="218"/>
      <c r="G1404" s="218"/>
      <c r="H1404" s="218"/>
      <c r="I1404" s="218"/>
      <c r="J1404" s="218"/>
      <c r="K1404" s="218"/>
      <c r="L1404" s="218"/>
    </row>
    <row r="1405" spans="1:12" s="217" customFormat="1" ht="12" x14ac:dyDescent="0.25">
      <c r="A1405" s="218"/>
      <c r="B1405" s="218"/>
      <c r="C1405" s="218"/>
      <c r="D1405" s="218"/>
      <c r="E1405" s="218"/>
      <c r="F1405" s="218"/>
      <c r="G1405" s="218"/>
      <c r="H1405" s="218"/>
      <c r="I1405" s="218"/>
      <c r="J1405" s="218"/>
      <c r="K1405" s="218"/>
      <c r="L1405" s="218"/>
    </row>
    <row r="1406" spans="1:12" s="217" customFormat="1" ht="12" x14ac:dyDescent="0.25">
      <c r="A1406" s="218"/>
      <c r="B1406" s="218"/>
      <c r="C1406" s="218"/>
      <c r="D1406" s="218"/>
      <c r="E1406" s="218"/>
      <c r="F1406" s="218"/>
      <c r="G1406" s="218"/>
      <c r="H1406" s="218"/>
      <c r="I1406" s="218"/>
      <c r="J1406" s="218"/>
      <c r="K1406" s="218"/>
      <c r="L1406" s="218"/>
    </row>
    <row r="1407" spans="1:12" s="217" customFormat="1" ht="12" x14ac:dyDescent="0.25">
      <c r="A1407" s="218"/>
      <c r="B1407" s="218"/>
      <c r="C1407" s="218"/>
      <c r="D1407" s="218"/>
      <c r="E1407" s="218"/>
      <c r="F1407" s="218"/>
      <c r="G1407" s="218"/>
      <c r="H1407" s="218"/>
      <c r="I1407" s="218"/>
      <c r="J1407" s="218"/>
      <c r="K1407" s="218"/>
      <c r="L1407" s="218"/>
    </row>
    <row r="1408" spans="1:12" s="217" customFormat="1" ht="12" x14ac:dyDescent="0.25">
      <c r="A1408" s="218"/>
      <c r="B1408" s="218"/>
      <c r="C1408" s="218"/>
      <c r="D1408" s="218"/>
      <c r="E1408" s="218"/>
      <c r="F1408" s="218"/>
      <c r="G1408" s="218"/>
      <c r="H1408" s="218"/>
      <c r="I1408" s="218"/>
      <c r="J1408" s="218"/>
      <c r="K1408" s="218"/>
      <c r="L1408" s="218"/>
    </row>
    <row r="1409" spans="1:12" s="217" customFormat="1" ht="12" x14ac:dyDescent="0.25">
      <c r="A1409" s="218"/>
      <c r="B1409" s="218"/>
      <c r="C1409" s="218"/>
      <c r="D1409" s="218"/>
      <c r="E1409" s="218"/>
      <c r="F1409" s="218"/>
      <c r="G1409" s="218"/>
      <c r="H1409" s="218"/>
      <c r="I1409" s="218"/>
      <c r="J1409" s="218"/>
      <c r="K1409" s="218"/>
      <c r="L1409" s="218"/>
    </row>
    <row r="1410" spans="1:12" s="217" customFormat="1" ht="12" x14ac:dyDescent="0.25">
      <c r="A1410" s="218"/>
      <c r="B1410" s="218"/>
      <c r="C1410" s="218"/>
      <c r="D1410" s="218"/>
      <c r="E1410" s="218"/>
      <c r="F1410" s="218"/>
      <c r="G1410" s="218"/>
      <c r="H1410" s="218"/>
      <c r="I1410" s="218"/>
      <c r="J1410" s="218"/>
      <c r="K1410" s="218"/>
      <c r="L1410" s="218"/>
    </row>
    <row r="1411" spans="1:12" s="217" customFormat="1" ht="12" x14ac:dyDescent="0.25">
      <c r="A1411" s="218"/>
      <c r="B1411" s="218"/>
      <c r="C1411" s="218"/>
      <c r="D1411" s="218"/>
      <c r="E1411" s="218"/>
      <c r="F1411" s="218"/>
      <c r="G1411" s="218"/>
      <c r="H1411" s="218"/>
      <c r="I1411" s="218"/>
      <c r="J1411" s="218"/>
      <c r="K1411" s="218"/>
      <c r="L1411" s="218"/>
    </row>
    <row r="1412" spans="1:12" s="217" customFormat="1" ht="12" x14ac:dyDescent="0.25">
      <c r="A1412" s="218"/>
      <c r="B1412" s="218"/>
      <c r="C1412" s="218"/>
      <c r="D1412" s="218"/>
      <c r="E1412" s="218"/>
      <c r="F1412" s="218"/>
      <c r="G1412" s="218"/>
      <c r="H1412" s="218"/>
      <c r="I1412" s="218"/>
      <c r="J1412" s="218"/>
      <c r="K1412" s="218"/>
      <c r="L1412" s="218"/>
    </row>
    <row r="1413" spans="1:12" s="217" customFormat="1" ht="12" x14ac:dyDescent="0.25">
      <c r="A1413" s="218"/>
      <c r="B1413" s="218"/>
      <c r="C1413" s="218"/>
      <c r="D1413" s="218"/>
      <c r="E1413" s="218"/>
      <c r="F1413" s="218"/>
      <c r="G1413" s="218"/>
      <c r="H1413" s="218"/>
      <c r="I1413" s="218"/>
      <c r="J1413" s="218"/>
      <c r="K1413" s="218"/>
      <c r="L1413" s="218"/>
    </row>
    <row r="1414" spans="1:12" s="217" customFormat="1" ht="12" x14ac:dyDescent="0.25">
      <c r="A1414" s="218"/>
      <c r="B1414" s="218"/>
      <c r="C1414" s="218"/>
      <c r="D1414" s="218"/>
      <c r="E1414" s="218"/>
      <c r="F1414" s="218"/>
      <c r="G1414" s="218"/>
      <c r="H1414" s="218"/>
      <c r="I1414" s="218"/>
      <c r="J1414" s="218"/>
      <c r="K1414" s="218"/>
      <c r="L1414" s="218"/>
    </row>
    <row r="1415" spans="1:12" s="217" customFormat="1" ht="12" x14ac:dyDescent="0.25">
      <c r="A1415" s="218"/>
      <c r="B1415" s="218"/>
      <c r="C1415" s="218"/>
      <c r="D1415" s="218"/>
      <c r="E1415" s="218"/>
      <c r="F1415" s="218"/>
      <c r="G1415" s="218"/>
      <c r="H1415" s="218"/>
      <c r="I1415" s="218"/>
      <c r="J1415" s="218"/>
      <c r="K1415" s="218"/>
      <c r="L1415" s="218"/>
    </row>
    <row r="1416" spans="1:12" s="217" customFormat="1" ht="12" x14ac:dyDescent="0.25">
      <c r="A1416" s="218"/>
      <c r="B1416" s="218"/>
      <c r="C1416" s="218"/>
      <c r="D1416" s="218"/>
      <c r="E1416" s="218"/>
      <c r="F1416" s="218"/>
      <c r="G1416" s="218"/>
      <c r="H1416" s="218"/>
      <c r="I1416" s="218"/>
      <c r="J1416" s="218"/>
      <c r="K1416" s="218"/>
      <c r="L1416" s="218"/>
    </row>
    <row r="1417" spans="1:12" s="217" customFormat="1" ht="12" x14ac:dyDescent="0.25">
      <c r="A1417" s="218"/>
      <c r="B1417" s="218"/>
      <c r="C1417" s="218"/>
      <c r="D1417" s="218"/>
      <c r="E1417" s="218"/>
      <c r="F1417" s="218"/>
      <c r="G1417" s="218"/>
      <c r="H1417" s="218"/>
      <c r="I1417" s="218"/>
      <c r="J1417" s="218"/>
      <c r="K1417" s="218"/>
      <c r="L1417" s="218"/>
    </row>
    <row r="1418" spans="1:12" s="217" customFormat="1" ht="12" x14ac:dyDescent="0.25">
      <c r="A1418" s="218"/>
      <c r="B1418" s="218"/>
      <c r="C1418" s="218"/>
      <c r="D1418" s="218"/>
      <c r="E1418" s="218"/>
      <c r="F1418" s="218"/>
      <c r="G1418" s="218"/>
      <c r="H1418" s="218"/>
      <c r="I1418" s="218"/>
      <c r="J1418" s="218"/>
      <c r="K1418" s="218"/>
      <c r="L1418" s="218"/>
    </row>
    <row r="1419" spans="1:12" s="217" customFormat="1" ht="12" x14ac:dyDescent="0.25">
      <c r="A1419" s="218"/>
      <c r="B1419" s="218"/>
      <c r="C1419" s="218"/>
      <c r="D1419" s="218"/>
      <c r="E1419" s="218"/>
      <c r="F1419" s="218"/>
      <c r="G1419" s="218"/>
      <c r="H1419" s="218"/>
      <c r="I1419" s="218"/>
      <c r="J1419" s="218"/>
      <c r="K1419" s="218"/>
      <c r="L1419" s="218"/>
    </row>
    <row r="1420" spans="1:12" s="217" customFormat="1" ht="12" x14ac:dyDescent="0.25">
      <c r="A1420" s="218"/>
      <c r="B1420" s="218"/>
      <c r="C1420" s="218"/>
      <c r="D1420" s="218"/>
      <c r="E1420" s="218"/>
      <c r="F1420" s="218"/>
      <c r="G1420" s="218"/>
      <c r="H1420" s="218"/>
      <c r="I1420" s="218"/>
      <c r="J1420" s="218"/>
      <c r="K1420" s="218"/>
      <c r="L1420" s="218"/>
    </row>
    <row r="1421" spans="1:12" s="217" customFormat="1" ht="12" x14ac:dyDescent="0.25">
      <c r="A1421" s="218"/>
      <c r="B1421" s="218"/>
      <c r="C1421" s="218"/>
      <c r="D1421" s="218"/>
      <c r="E1421" s="218"/>
      <c r="F1421" s="218"/>
      <c r="G1421" s="218"/>
      <c r="H1421" s="218"/>
      <c r="I1421" s="218"/>
      <c r="J1421" s="218"/>
      <c r="K1421" s="218"/>
      <c r="L1421" s="218"/>
    </row>
    <row r="1422" spans="1:12" s="217" customFormat="1" ht="12" x14ac:dyDescent="0.25">
      <c r="A1422" s="218"/>
      <c r="B1422" s="218"/>
      <c r="C1422" s="218"/>
      <c r="D1422" s="218"/>
      <c r="E1422" s="218"/>
      <c r="F1422" s="218"/>
      <c r="G1422" s="218"/>
      <c r="H1422" s="218"/>
      <c r="I1422" s="218"/>
      <c r="J1422" s="218"/>
      <c r="K1422" s="218"/>
      <c r="L1422" s="218"/>
    </row>
    <row r="1423" spans="1:12" s="217" customFormat="1" ht="12" x14ac:dyDescent="0.25">
      <c r="A1423" s="218"/>
      <c r="B1423" s="218"/>
      <c r="C1423" s="218"/>
      <c r="D1423" s="218"/>
      <c r="E1423" s="218"/>
      <c r="F1423" s="218"/>
      <c r="G1423" s="218"/>
      <c r="H1423" s="218"/>
      <c r="I1423" s="218"/>
      <c r="J1423" s="218"/>
      <c r="K1423" s="218"/>
      <c r="L1423" s="218"/>
    </row>
    <row r="1424" spans="1:12" s="217" customFormat="1" ht="12" x14ac:dyDescent="0.25">
      <c r="A1424" s="218"/>
      <c r="B1424" s="218"/>
      <c r="C1424" s="218"/>
      <c r="D1424" s="218"/>
      <c r="E1424" s="218"/>
      <c r="F1424" s="218"/>
      <c r="G1424" s="218"/>
      <c r="H1424" s="218"/>
      <c r="I1424" s="218"/>
      <c r="J1424" s="218"/>
      <c r="K1424" s="218"/>
      <c r="L1424" s="218"/>
    </row>
    <row r="1425" spans="1:12" s="217" customFormat="1" ht="12" x14ac:dyDescent="0.25">
      <c r="A1425" s="218"/>
      <c r="B1425" s="218"/>
      <c r="C1425" s="218"/>
      <c r="D1425" s="218"/>
      <c r="E1425" s="218"/>
      <c r="F1425" s="218"/>
      <c r="G1425" s="218"/>
      <c r="H1425" s="218"/>
      <c r="I1425" s="218"/>
      <c r="J1425" s="218"/>
      <c r="K1425" s="218"/>
      <c r="L1425" s="218"/>
    </row>
    <row r="1426" spans="1:12" s="217" customFormat="1" ht="12" x14ac:dyDescent="0.25">
      <c r="A1426" s="218"/>
      <c r="B1426" s="218"/>
      <c r="C1426" s="218"/>
      <c r="D1426" s="218"/>
      <c r="E1426" s="218"/>
      <c r="F1426" s="218"/>
      <c r="G1426" s="218"/>
      <c r="H1426" s="218"/>
      <c r="I1426" s="218"/>
      <c r="J1426" s="218"/>
      <c r="K1426" s="218"/>
      <c r="L1426" s="218"/>
    </row>
    <row r="1427" spans="1:12" s="217" customFormat="1" ht="12" x14ac:dyDescent="0.25">
      <c r="A1427" s="218"/>
      <c r="B1427" s="218"/>
      <c r="C1427" s="218"/>
      <c r="D1427" s="218"/>
      <c r="E1427" s="218"/>
      <c r="F1427" s="218"/>
      <c r="G1427" s="218"/>
      <c r="H1427" s="218"/>
      <c r="I1427" s="218"/>
      <c r="J1427" s="218"/>
      <c r="K1427" s="218"/>
      <c r="L1427" s="218"/>
    </row>
    <row r="1428" spans="1:12" s="217" customFormat="1" ht="12" x14ac:dyDescent="0.25">
      <c r="A1428" s="218"/>
      <c r="B1428" s="218"/>
      <c r="C1428" s="218"/>
      <c r="D1428" s="218"/>
      <c r="E1428" s="218"/>
      <c r="F1428" s="218"/>
      <c r="G1428" s="218"/>
      <c r="H1428" s="218"/>
      <c r="I1428" s="218"/>
      <c r="J1428" s="218"/>
      <c r="K1428" s="218"/>
      <c r="L1428" s="218"/>
    </row>
    <row r="1429" spans="1:12" s="217" customFormat="1" ht="12" x14ac:dyDescent="0.25">
      <c r="A1429" s="218"/>
      <c r="B1429" s="218"/>
      <c r="C1429" s="218"/>
      <c r="D1429" s="218"/>
      <c r="E1429" s="218"/>
      <c r="F1429" s="218"/>
      <c r="G1429" s="218"/>
      <c r="H1429" s="218"/>
      <c r="I1429" s="218"/>
      <c r="J1429" s="218"/>
      <c r="K1429" s="218"/>
      <c r="L1429" s="218"/>
    </row>
    <row r="1430" spans="1:12" s="217" customFormat="1" ht="12" x14ac:dyDescent="0.25">
      <c r="A1430" s="218"/>
      <c r="B1430" s="218"/>
      <c r="C1430" s="218"/>
      <c r="D1430" s="218"/>
      <c r="E1430" s="218"/>
      <c r="F1430" s="218"/>
      <c r="G1430" s="218"/>
      <c r="H1430" s="218"/>
      <c r="I1430" s="218"/>
      <c r="J1430" s="218"/>
      <c r="K1430" s="218"/>
      <c r="L1430" s="218"/>
    </row>
    <row r="1431" spans="1:12" s="217" customFormat="1" ht="12" x14ac:dyDescent="0.25">
      <c r="A1431" s="218"/>
      <c r="B1431" s="218"/>
      <c r="C1431" s="218"/>
      <c r="D1431" s="218"/>
      <c r="E1431" s="218"/>
      <c r="F1431" s="218"/>
      <c r="G1431" s="218"/>
      <c r="H1431" s="218"/>
      <c r="I1431" s="218"/>
      <c r="J1431" s="218"/>
      <c r="K1431" s="218"/>
      <c r="L1431" s="218"/>
    </row>
    <row r="1432" spans="1:12" s="217" customFormat="1" ht="12" x14ac:dyDescent="0.25">
      <c r="A1432" s="218"/>
      <c r="B1432" s="218"/>
      <c r="C1432" s="218"/>
      <c r="D1432" s="218"/>
      <c r="E1432" s="218"/>
      <c r="F1432" s="218"/>
      <c r="G1432" s="218"/>
      <c r="H1432" s="218"/>
      <c r="I1432" s="218"/>
      <c r="J1432" s="218"/>
      <c r="K1432" s="218"/>
      <c r="L1432" s="218"/>
    </row>
    <row r="1433" spans="1:12" s="217" customFormat="1" ht="12" x14ac:dyDescent="0.25">
      <c r="A1433" s="218"/>
      <c r="B1433" s="218"/>
      <c r="C1433" s="218"/>
      <c r="D1433" s="218"/>
      <c r="E1433" s="218"/>
      <c r="F1433" s="218"/>
      <c r="G1433" s="218"/>
      <c r="H1433" s="218"/>
      <c r="I1433" s="218"/>
      <c r="J1433" s="218"/>
      <c r="K1433" s="218"/>
      <c r="L1433" s="218"/>
    </row>
    <row r="1434" spans="1:12" s="217" customFormat="1" ht="12" x14ac:dyDescent="0.25">
      <c r="A1434" s="218"/>
      <c r="B1434" s="218"/>
      <c r="C1434" s="218"/>
      <c r="D1434" s="218"/>
      <c r="E1434" s="218"/>
      <c r="F1434" s="218"/>
      <c r="G1434" s="218"/>
      <c r="H1434" s="218"/>
      <c r="I1434" s="218"/>
      <c r="J1434" s="218"/>
      <c r="K1434" s="218"/>
      <c r="L1434" s="218"/>
    </row>
    <row r="1435" spans="1:12" s="217" customFormat="1" ht="12" x14ac:dyDescent="0.25">
      <c r="A1435" s="218"/>
      <c r="B1435" s="218"/>
      <c r="C1435" s="218"/>
      <c r="D1435" s="218"/>
      <c r="E1435" s="218"/>
      <c r="F1435" s="218"/>
      <c r="G1435" s="218"/>
      <c r="H1435" s="218"/>
      <c r="I1435" s="218"/>
      <c r="J1435" s="218"/>
      <c r="K1435" s="218"/>
      <c r="L1435" s="218"/>
    </row>
    <row r="1436" spans="1:12" s="217" customFormat="1" ht="12" x14ac:dyDescent="0.25">
      <c r="A1436" s="218"/>
      <c r="B1436" s="218"/>
      <c r="C1436" s="218"/>
      <c r="D1436" s="218"/>
      <c r="E1436" s="218"/>
      <c r="F1436" s="218"/>
      <c r="G1436" s="218"/>
      <c r="H1436" s="218"/>
      <c r="I1436" s="218"/>
      <c r="J1436" s="218"/>
      <c r="K1436" s="218"/>
      <c r="L1436" s="218"/>
    </row>
    <row r="1437" spans="1:12" s="217" customFormat="1" ht="12" x14ac:dyDescent="0.25">
      <c r="A1437" s="218"/>
      <c r="B1437" s="218"/>
      <c r="C1437" s="218"/>
      <c r="D1437" s="218"/>
      <c r="E1437" s="218"/>
      <c r="F1437" s="218"/>
      <c r="G1437" s="218"/>
      <c r="H1437" s="218"/>
      <c r="I1437" s="218"/>
      <c r="J1437" s="218"/>
      <c r="K1437" s="218"/>
      <c r="L1437" s="218"/>
    </row>
    <row r="1438" spans="1:12" s="217" customFormat="1" ht="12" x14ac:dyDescent="0.25">
      <c r="A1438" s="218"/>
      <c r="B1438" s="218"/>
      <c r="C1438" s="218"/>
      <c r="D1438" s="218"/>
      <c r="E1438" s="218"/>
      <c r="F1438" s="218"/>
      <c r="G1438" s="218"/>
      <c r="H1438" s="218"/>
      <c r="I1438" s="218"/>
      <c r="J1438" s="218"/>
      <c r="K1438" s="218"/>
      <c r="L1438" s="218"/>
    </row>
    <row r="1439" spans="1:12" s="217" customFormat="1" ht="12" x14ac:dyDescent="0.25">
      <c r="A1439" s="218"/>
      <c r="B1439" s="218"/>
      <c r="C1439" s="218"/>
      <c r="D1439" s="218"/>
      <c r="E1439" s="218"/>
      <c r="F1439" s="218"/>
      <c r="G1439" s="218"/>
      <c r="H1439" s="218"/>
      <c r="I1439" s="218"/>
      <c r="J1439" s="218"/>
      <c r="K1439" s="218"/>
      <c r="L1439" s="218"/>
    </row>
    <row r="1440" spans="1:12" s="217" customFormat="1" ht="12" x14ac:dyDescent="0.25">
      <c r="A1440" s="218"/>
      <c r="B1440" s="218"/>
      <c r="C1440" s="218"/>
      <c r="D1440" s="218"/>
      <c r="E1440" s="218"/>
      <c r="F1440" s="218"/>
      <c r="G1440" s="218"/>
      <c r="H1440" s="218"/>
      <c r="I1440" s="218"/>
      <c r="J1440" s="218"/>
      <c r="K1440" s="218"/>
      <c r="L1440" s="218"/>
    </row>
    <row r="1441" spans="1:12" s="217" customFormat="1" ht="12" x14ac:dyDescent="0.25">
      <c r="A1441" s="218"/>
      <c r="B1441" s="218"/>
      <c r="C1441" s="218"/>
      <c r="D1441" s="218"/>
      <c r="E1441" s="218"/>
      <c r="F1441" s="218"/>
      <c r="G1441" s="218"/>
      <c r="H1441" s="218"/>
      <c r="I1441" s="218"/>
      <c r="J1441" s="218"/>
      <c r="K1441" s="218"/>
      <c r="L1441" s="218"/>
    </row>
    <row r="1442" spans="1:12" s="217" customFormat="1" ht="12" x14ac:dyDescent="0.25">
      <c r="A1442" s="218"/>
      <c r="B1442" s="218"/>
      <c r="C1442" s="218"/>
      <c r="D1442" s="218"/>
      <c r="E1442" s="218"/>
      <c r="F1442" s="218"/>
      <c r="G1442" s="218"/>
      <c r="H1442" s="218"/>
      <c r="I1442" s="218"/>
      <c r="J1442" s="218"/>
      <c r="K1442" s="218"/>
      <c r="L1442" s="218"/>
    </row>
    <row r="1443" spans="1:12" s="217" customFormat="1" ht="12" x14ac:dyDescent="0.25">
      <c r="A1443" s="218"/>
      <c r="B1443" s="218"/>
      <c r="C1443" s="218"/>
      <c r="D1443" s="218"/>
      <c r="E1443" s="218"/>
      <c r="F1443" s="218"/>
      <c r="G1443" s="218"/>
      <c r="H1443" s="218"/>
      <c r="I1443" s="218"/>
      <c r="J1443" s="218"/>
      <c r="K1443" s="218"/>
      <c r="L1443" s="218"/>
    </row>
    <row r="1444" spans="1:12" s="217" customFormat="1" ht="12" x14ac:dyDescent="0.25">
      <c r="A1444" s="218"/>
      <c r="B1444" s="218"/>
      <c r="C1444" s="218"/>
      <c r="D1444" s="218"/>
      <c r="E1444" s="218"/>
      <c r="F1444" s="218"/>
      <c r="G1444" s="218"/>
      <c r="H1444" s="218"/>
      <c r="I1444" s="218"/>
      <c r="J1444" s="218"/>
      <c r="K1444" s="218"/>
      <c r="L1444" s="218"/>
    </row>
    <row r="1445" spans="1:12" s="217" customFormat="1" ht="12" x14ac:dyDescent="0.25">
      <c r="A1445" s="218"/>
      <c r="B1445" s="218"/>
      <c r="C1445" s="218"/>
      <c r="D1445" s="218"/>
      <c r="E1445" s="218"/>
      <c r="F1445" s="218"/>
      <c r="G1445" s="218"/>
      <c r="H1445" s="218"/>
      <c r="I1445" s="218"/>
      <c r="J1445" s="218"/>
      <c r="K1445" s="218"/>
      <c r="L1445" s="218"/>
    </row>
    <row r="1446" spans="1:12" s="217" customFormat="1" ht="12" x14ac:dyDescent="0.25">
      <c r="A1446" s="218"/>
      <c r="B1446" s="218"/>
      <c r="C1446" s="218"/>
      <c r="D1446" s="218"/>
      <c r="E1446" s="218"/>
      <c r="F1446" s="218"/>
      <c r="G1446" s="218"/>
      <c r="H1446" s="218"/>
      <c r="I1446" s="218"/>
      <c r="J1446" s="218"/>
      <c r="K1446" s="218"/>
      <c r="L1446" s="218"/>
    </row>
    <row r="1447" spans="1:12" s="217" customFormat="1" ht="12" x14ac:dyDescent="0.25">
      <c r="A1447" s="218"/>
      <c r="B1447" s="218"/>
      <c r="C1447" s="218"/>
      <c r="D1447" s="218"/>
      <c r="E1447" s="218"/>
      <c r="F1447" s="218"/>
      <c r="G1447" s="218"/>
      <c r="H1447" s="218"/>
      <c r="I1447" s="218"/>
      <c r="J1447" s="218"/>
      <c r="K1447" s="218"/>
      <c r="L1447" s="218"/>
    </row>
    <row r="1448" spans="1:12" s="217" customFormat="1" ht="12" x14ac:dyDescent="0.25">
      <c r="A1448" s="218"/>
      <c r="B1448" s="218"/>
      <c r="C1448" s="218"/>
      <c r="D1448" s="218"/>
      <c r="E1448" s="218"/>
      <c r="F1448" s="218"/>
      <c r="G1448" s="218"/>
      <c r="H1448" s="218"/>
      <c r="I1448" s="218"/>
      <c r="J1448" s="218"/>
      <c r="K1448" s="218"/>
      <c r="L1448" s="218"/>
    </row>
    <row r="1449" spans="1:12" s="217" customFormat="1" ht="12" x14ac:dyDescent="0.25">
      <c r="A1449" s="218"/>
      <c r="B1449" s="218"/>
      <c r="C1449" s="218"/>
      <c r="D1449" s="218"/>
      <c r="E1449" s="218"/>
      <c r="F1449" s="218"/>
      <c r="G1449" s="218"/>
      <c r="H1449" s="218"/>
      <c r="I1449" s="218"/>
      <c r="J1449" s="218"/>
      <c r="K1449" s="218"/>
      <c r="L1449" s="218"/>
    </row>
    <row r="1450" spans="1:12" s="217" customFormat="1" ht="12" x14ac:dyDescent="0.25">
      <c r="A1450" s="218"/>
      <c r="B1450" s="218"/>
      <c r="C1450" s="218"/>
      <c r="D1450" s="218"/>
      <c r="E1450" s="218"/>
      <c r="F1450" s="218"/>
      <c r="G1450" s="218"/>
      <c r="H1450" s="218"/>
      <c r="I1450" s="218"/>
      <c r="J1450" s="218"/>
      <c r="K1450" s="218"/>
      <c r="L1450" s="218"/>
    </row>
    <row r="1451" spans="1:12" s="217" customFormat="1" ht="12" x14ac:dyDescent="0.25">
      <c r="A1451" s="218"/>
      <c r="B1451" s="218"/>
      <c r="C1451" s="218"/>
      <c r="D1451" s="218"/>
      <c r="E1451" s="218"/>
      <c r="F1451" s="218"/>
      <c r="G1451" s="218"/>
      <c r="H1451" s="218"/>
      <c r="I1451" s="218"/>
      <c r="J1451" s="218"/>
      <c r="K1451" s="218"/>
      <c r="L1451" s="218"/>
    </row>
    <row r="1452" spans="1:12" s="217" customFormat="1" ht="12" x14ac:dyDescent="0.25">
      <c r="A1452" s="218"/>
      <c r="B1452" s="218"/>
      <c r="C1452" s="218"/>
      <c r="D1452" s="218"/>
      <c r="E1452" s="218"/>
      <c r="F1452" s="218"/>
      <c r="G1452" s="218"/>
      <c r="H1452" s="218"/>
      <c r="I1452" s="218"/>
      <c r="J1452" s="218"/>
      <c r="K1452" s="218"/>
      <c r="L1452" s="218"/>
    </row>
    <row r="1453" spans="1:12" s="217" customFormat="1" ht="12" x14ac:dyDescent="0.25">
      <c r="A1453" s="218"/>
      <c r="B1453" s="218"/>
      <c r="C1453" s="218"/>
      <c r="D1453" s="218"/>
      <c r="E1453" s="218"/>
      <c r="F1453" s="218"/>
      <c r="G1453" s="218"/>
      <c r="H1453" s="218"/>
      <c r="I1453" s="218"/>
      <c r="J1453" s="218"/>
      <c r="K1453" s="218"/>
      <c r="L1453" s="218"/>
    </row>
    <row r="1454" spans="1:12" s="217" customFormat="1" ht="12" x14ac:dyDescent="0.25">
      <c r="A1454" s="218"/>
      <c r="B1454" s="218"/>
      <c r="C1454" s="218"/>
      <c r="D1454" s="218"/>
      <c r="E1454" s="218"/>
      <c r="F1454" s="218"/>
      <c r="G1454" s="218"/>
      <c r="H1454" s="218"/>
      <c r="I1454" s="218"/>
      <c r="J1454" s="218"/>
      <c r="K1454" s="218"/>
      <c r="L1454" s="218"/>
    </row>
    <row r="1455" spans="1:12" s="217" customFormat="1" ht="12" x14ac:dyDescent="0.25">
      <c r="A1455" s="218"/>
      <c r="B1455" s="218"/>
      <c r="C1455" s="218"/>
      <c r="D1455" s="218"/>
      <c r="E1455" s="218"/>
      <c r="F1455" s="218"/>
      <c r="G1455" s="218"/>
      <c r="H1455" s="218"/>
      <c r="I1455" s="218"/>
      <c r="J1455" s="218"/>
      <c r="K1455" s="218"/>
      <c r="L1455" s="218"/>
    </row>
    <row r="1456" spans="1:12" s="217" customFormat="1" ht="12" x14ac:dyDescent="0.25">
      <c r="A1456" s="218"/>
      <c r="B1456" s="218"/>
      <c r="C1456" s="218"/>
      <c r="D1456" s="218"/>
      <c r="E1456" s="218"/>
      <c r="F1456" s="218"/>
      <c r="G1456" s="218"/>
      <c r="H1456" s="218"/>
      <c r="I1456" s="218"/>
      <c r="J1456" s="218"/>
      <c r="K1456" s="218"/>
      <c r="L1456" s="218"/>
    </row>
    <row r="1457" spans="1:12" s="217" customFormat="1" ht="12" x14ac:dyDescent="0.25">
      <c r="A1457" s="218"/>
      <c r="B1457" s="218"/>
      <c r="C1457" s="218"/>
      <c r="D1457" s="218"/>
      <c r="E1457" s="218"/>
      <c r="F1457" s="218"/>
      <c r="G1457" s="218"/>
      <c r="H1457" s="218"/>
      <c r="I1457" s="218"/>
      <c r="J1457" s="218"/>
      <c r="K1457" s="218"/>
      <c r="L1457" s="218"/>
    </row>
    <row r="1458" spans="1:12" s="217" customFormat="1" ht="12" x14ac:dyDescent="0.25">
      <c r="A1458" s="218"/>
      <c r="B1458" s="218"/>
      <c r="C1458" s="218"/>
      <c r="D1458" s="218"/>
      <c r="E1458" s="218"/>
      <c r="F1458" s="218"/>
      <c r="G1458" s="218"/>
      <c r="H1458" s="218"/>
      <c r="I1458" s="218"/>
      <c r="J1458" s="218"/>
      <c r="K1458" s="218"/>
      <c r="L1458" s="218"/>
    </row>
    <row r="1459" spans="1:12" s="217" customFormat="1" ht="12" x14ac:dyDescent="0.25">
      <c r="A1459" s="218"/>
      <c r="B1459" s="218"/>
      <c r="C1459" s="218"/>
      <c r="D1459" s="218"/>
      <c r="E1459" s="218"/>
      <c r="F1459" s="218"/>
      <c r="G1459" s="218"/>
      <c r="H1459" s="218"/>
      <c r="I1459" s="218"/>
      <c r="J1459" s="218"/>
      <c r="K1459" s="218"/>
      <c r="L1459" s="218"/>
    </row>
    <row r="1460" spans="1:12" s="217" customFormat="1" ht="12" x14ac:dyDescent="0.25">
      <c r="A1460" s="218"/>
      <c r="B1460" s="218"/>
      <c r="C1460" s="218"/>
      <c r="D1460" s="218"/>
      <c r="E1460" s="218"/>
      <c r="F1460" s="218"/>
      <c r="G1460" s="218"/>
      <c r="H1460" s="218"/>
      <c r="I1460" s="218"/>
      <c r="J1460" s="218"/>
      <c r="K1460" s="218"/>
      <c r="L1460" s="218"/>
    </row>
    <row r="1461" spans="1:12" s="217" customFormat="1" ht="12" x14ac:dyDescent="0.25">
      <c r="A1461" s="218"/>
      <c r="B1461" s="218"/>
      <c r="C1461" s="218"/>
      <c r="D1461" s="218"/>
      <c r="E1461" s="218"/>
      <c r="F1461" s="218"/>
      <c r="G1461" s="218"/>
      <c r="H1461" s="218"/>
      <c r="I1461" s="218"/>
      <c r="J1461" s="218"/>
      <c r="K1461" s="218"/>
      <c r="L1461" s="218"/>
    </row>
    <row r="1462" spans="1:12" s="217" customFormat="1" ht="12" x14ac:dyDescent="0.25">
      <c r="A1462" s="218"/>
      <c r="B1462" s="218"/>
      <c r="C1462" s="218"/>
      <c r="D1462" s="218"/>
      <c r="E1462" s="218"/>
      <c r="F1462" s="218"/>
      <c r="G1462" s="218"/>
      <c r="H1462" s="218"/>
      <c r="I1462" s="218"/>
      <c r="J1462" s="218"/>
      <c r="K1462" s="218"/>
      <c r="L1462" s="218"/>
    </row>
    <row r="1463" spans="1:12" s="217" customFormat="1" ht="12" x14ac:dyDescent="0.25">
      <c r="A1463" s="218"/>
      <c r="B1463" s="218"/>
      <c r="C1463" s="218"/>
      <c r="D1463" s="218"/>
      <c r="E1463" s="218"/>
      <c r="F1463" s="218"/>
      <c r="G1463" s="218"/>
      <c r="H1463" s="218"/>
      <c r="I1463" s="218"/>
      <c r="J1463" s="218"/>
      <c r="K1463" s="218"/>
      <c r="L1463" s="218"/>
    </row>
    <row r="1464" spans="1:12" s="217" customFormat="1" ht="12" x14ac:dyDescent="0.25">
      <c r="A1464" s="218"/>
      <c r="B1464" s="218"/>
      <c r="C1464" s="218"/>
      <c r="D1464" s="218"/>
      <c r="E1464" s="218"/>
      <c r="F1464" s="218"/>
      <c r="G1464" s="218"/>
      <c r="H1464" s="218"/>
      <c r="I1464" s="218"/>
      <c r="J1464" s="218"/>
      <c r="K1464" s="218"/>
      <c r="L1464" s="218"/>
    </row>
    <row r="1465" spans="1:12" s="217" customFormat="1" ht="12" x14ac:dyDescent="0.25">
      <c r="A1465" s="218"/>
      <c r="B1465" s="218"/>
      <c r="C1465" s="218"/>
      <c r="D1465" s="218"/>
      <c r="E1465" s="218"/>
      <c r="F1465" s="218"/>
      <c r="G1465" s="218"/>
      <c r="H1465" s="218"/>
      <c r="I1465" s="218"/>
      <c r="J1465" s="218"/>
      <c r="K1465" s="218"/>
      <c r="L1465" s="218"/>
    </row>
    <row r="1466" spans="1:12" s="217" customFormat="1" ht="12" x14ac:dyDescent="0.25">
      <c r="A1466" s="218"/>
      <c r="B1466" s="218"/>
      <c r="C1466" s="218"/>
      <c r="D1466" s="218"/>
      <c r="E1466" s="218"/>
      <c r="F1466" s="218"/>
      <c r="G1466" s="218"/>
      <c r="H1466" s="218"/>
      <c r="I1466" s="218"/>
      <c r="J1466" s="218"/>
      <c r="K1466" s="218"/>
      <c r="L1466" s="218"/>
    </row>
    <row r="1467" spans="1:12" s="217" customFormat="1" ht="12" x14ac:dyDescent="0.25">
      <c r="A1467" s="218"/>
      <c r="B1467" s="218"/>
      <c r="C1467" s="218"/>
      <c r="D1467" s="218"/>
      <c r="E1467" s="218"/>
      <c r="F1467" s="218"/>
      <c r="G1467" s="218"/>
      <c r="H1467" s="218"/>
      <c r="I1467" s="218"/>
      <c r="J1467" s="218"/>
      <c r="K1467" s="218"/>
      <c r="L1467" s="218"/>
    </row>
    <row r="1468" spans="1:12" s="217" customFormat="1" ht="12" x14ac:dyDescent="0.25">
      <c r="A1468" s="218"/>
      <c r="B1468" s="218"/>
      <c r="C1468" s="218"/>
      <c r="D1468" s="218"/>
      <c r="E1468" s="218"/>
      <c r="F1468" s="218"/>
      <c r="G1468" s="218"/>
      <c r="H1468" s="218"/>
      <c r="I1468" s="218"/>
      <c r="J1468" s="218"/>
      <c r="K1468" s="218"/>
      <c r="L1468" s="218"/>
    </row>
    <row r="1469" spans="1:12" s="217" customFormat="1" ht="12" x14ac:dyDescent="0.25">
      <c r="A1469" s="218"/>
      <c r="B1469" s="218"/>
      <c r="C1469" s="218"/>
      <c r="D1469" s="218"/>
      <c r="E1469" s="218"/>
      <c r="F1469" s="218"/>
      <c r="G1469" s="218"/>
      <c r="H1469" s="218"/>
      <c r="I1469" s="218"/>
      <c r="J1469" s="218"/>
      <c r="K1469" s="218"/>
      <c r="L1469" s="218"/>
    </row>
    <row r="1470" spans="1:12" s="217" customFormat="1" ht="12" x14ac:dyDescent="0.25">
      <c r="A1470" s="218"/>
      <c r="B1470" s="218"/>
      <c r="C1470" s="218"/>
      <c r="D1470" s="218"/>
      <c r="E1470" s="218"/>
      <c r="F1470" s="218"/>
      <c r="G1470" s="218"/>
      <c r="H1470" s="218"/>
      <c r="I1470" s="218"/>
      <c r="J1470" s="218"/>
      <c r="K1470" s="218"/>
      <c r="L1470" s="218"/>
    </row>
    <row r="1471" spans="1:12" s="217" customFormat="1" ht="12" x14ac:dyDescent="0.25">
      <c r="A1471" s="218"/>
      <c r="B1471" s="218"/>
      <c r="C1471" s="218"/>
      <c r="D1471" s="218"/>
      <c r="E1471" s="218"/>
      <c r="F1471" s="218"/>
      <c r="G1471" s="218"/>
      <c r="H1471" s="218"/>
      <c r="I1471" s="218"/>
      <c r="J1471" s="218"/>
      <c r="K1471" s="218"/>
      <c r="L1471" s="218"/>
    </row>
    <row r="1472" spans="1:12" s="217" customFormat="1" ht="12" x14ac:dyDescent="0.25">
      <c r="A1472" s="218"/>
      <c r="B1472" s="218"/>
      <c r="C1472" s="218"/>
      <c r="D1472" s="218"/>
      <c r="E1472" s="218"/>
      <c r="F1472" s="218"/>
      <c r="G1472" s="218"/>
      <c r="H1472" s="218"/>
      <c r="I1472" s="218"/>
      <c r="J1472" s="218"/>
      <c r="K1472" s="218"/>
      <c r="L1472" s="218"/>
    </row>
    <row r="1473" spans="1:12" s="217" customFormat="1" ht="12" x14ac:dyDescent="0.25">
      <c r="A1473" s="218"/>
      <c r="B1473" s="218"/>
      <c r="C1473" s="218"/>
      <c r="D1473" s="218"/>
      <c r="E1473" s="218"/>
      <c r="F1473" s="218"/>
      <c r="G1473" s="218"/>
      <c r="H1473" s="218"/>
      <c r="I1473" s="218"/>
      <c r="J1473" s="218"/>
      <c r="K1473" s="218"/>
      <c r="L1473" s="218"/>
    </row>
    <row r="1474" spans="1:12" s="217" customFormat="1" ht="12" x14ac:dyDescent="0.25">
      <c r="A1474" s="218"/>
      <c r="B1474" s="218"/>
      <c r="C1474" s="218"/>
      <c r="D1474" s="218"/>
      <c r="E1474" s="218"/>
      <c r="F1474" s="218"/>
      <c r="G1474" s="218"/>
      <c r="H1474" s="218"/>
      <c r="I1474" s="218"/>
      <c r="J1474" s="218"/>
      <c r="K1474" s="218"/>
      <c r="L1474" s="218"/>
    </row>
    <row r="1475" spans="1:12" s="217" customFormat="1" ht="12" x14ac:dyDescent="0.25">
      <c r="A1475" s="218"/>
      <c r="B1475" s="218"/>
      <c r="C1475" s="218"/>
      <c r="D1475" s="218"/>
      <c r="E1475" s="218"/>
      <c r="F1475" s="218"/>
      <c r="G1475" s="218"/>
      <c r="H1475" s="218"/>
      <c r="I1475" s="218"/>
      <c r="J1475" s="218"/>
      <c r="K1475" s="218"/>
      <c r="L1475" s="218"/>
    </row>
    <row r="1476" spans="1:12" s="217" customFormat="1" ht="12" x14ac:dyDescent="0.25">
      <c r="A1476" s="218"/>
      <c r="B1476" s="218"/>
      <c r="C1476" s="218"/>
      <c r="D1476" s="218"/>
      <c r="E1476" s="218"/>
      <c r="F1476" s="218"/>
      <c r="G1476" s="218"/>
      <c r="H1476" s="218"/>
      <c r="I1476" s="218"/>
      <c r="J1476" s="218"/>
      <c r="K1476" s="218"/>
      <c r="L1476" s="218"/>
    </row>
    <row r="1477" spans="1:12" s="217" customFormat="1" ht="12" x14ac:dyDescent="0.25">
      <c r="A1477" s="218"/>
      <c r="B1477" s="218"/>
      <c r="C1477" s="218"/>
      <c r="D1477" s="218"/>
      <c r="E1477" s="218"/>
      <c r="F1477" s="218"/>
      <c r="G1477" s="218"/>
      <c r="H1477" s="218"/>
      <c r="I1477" s="218"/>
      <c r="J1477" s="218"/>
      <c r="K1477" s="218"/>
      <c r="L1477" s="218"/>
    </row>
    <row r="1478" spans="1:12" s="217" customFormat="1" ht="12" x14ac:dyDescent="0.25">
      <c r="A1478" s="218"/>
      <c r="B1478" s="218"/>
      <c r="C1478" s="218"/>
      <c r="D1478" s="218"/>
      <c r="E1478" s="218"/>
      <c r="F1478" s="218"/>
      <c r="G1478" s="218"/>
      <c r="H1478" s="218"/>
      <c r="I1478" s="218"/>
      <c r="J1478" s="218"/>
      <c r="K1478" s="218"/>
      <c r="L1478" s="218"/>
    </row>
    <row r="1479" spans="1:12" s="217" customFormat="1" ht="12" x14ac:dyDescent="0.25">
      <c r="A1479" s="218"/>
      <c r="B1479" s="218"/>
      <c r="C1479" s="218"/>
      <c r="D1479" s="218"/>
      <c r="E1479" s="218"/>
      <c r="F1479" s="218"/>
      <c r="G1479" s="218"/>
      <c r="H1479" s="218"/>
      <c r="I1479" s="218"/>
      <c r="J1479" s="218"/>
      <c r="K1479" s="218"/>
      <c r="L1479" s="218"/>
    </row>
    <row r="1480" spans="1:12" s="217" customFormat="1" ht="12" x14ac:dyDescent="0.25">
      <c r="A1480" s="218"/>
      <c r="B1480" s="218"/>
      <c r="C1480" s="218"/>
      <c r="D1480" s="218"/>
      <c r="E1480" s="218"/>
      <c r="F1480" s="218"/>
      <c r="G1480" s="218"/>
      <c r="H1480" s="218"/>
      <c r="I1480" s="218"/>
      <c r="J1480" s="218"/>
      <c r="K1480" s="218"/>
      <c r="L1480" s="218"/>
    </row>
    <row r="1481" spans="1:12" s="217" customFormat="1" ht="12" x14ac:dyDescent="0.25">
      <c r="A1481" s="218"/>
      <c r="B1481" s="218"/>
      <c r="C1481" s="218"/>
      <c r="D1481" s="218"/>
      <c r="E1481" s="218"/>
      <c r="F1481" s="218"/>
      <c r="G1481" s="218"/>
      <c r="H1481" s="218"/>
      <c r="I1481" s="218"/>
      <c r="J1481" s="218"/>
      <c r="K1481" s="218"/>
      <c r="L1481" s="218"/>
    </row>
    <row r="1482" spans="1:12" s="217" customFormat="1" ht="12" x14ac:dyDescent="0.25">
      <c r="A1482" s="218"/>
      <c r="B1482" s="218"/>
      <c r="C1482" s="218"/>
      <c r="D1482" s="218"/>
      <c r="E1482" s="218"/>
      <c r="F1482" s="218"/>
      <c r="G1482" s="218"/>
      <c r="H1482" s="218"/>
      <c r="I1482" s="218"/>
      <c r="J1482" s="218"/>
      <c r="K1482" s="218"/>
      <c r="L1482" s="218"/>
    </row>
    <row r="1483" spans="1:12" s="217" customFormat="1" ht="12" x14ac:dyDescent="0.25">
      <c r="A1483" s="218"/>
      <c r="B1483" s="218"/>
      <c r="C1483" s="218"/>
      <c r="D1483" s="218"/>
      <c r="E1483" s="218"/>
      <c r="F1483" s="218"/>
      <c r="G1483" s="218"/>
      <c r="H1483" s="218"/>
      <c r="I1483" s="218"/>
      <c r="J1483" s="218"/>
      <c r="K1483" s="218"/>
      <c r="L1483" s="218"/>
    </row>
    <row r="1484" spans="1:12" s="217" customFormat="1" ht="12" x14ac:dyDescent="0.25">
      <c r="A1484" s="218"/>
      <c r="B1484" s="218"/>
      <c r="C1484" s="218"/>
      <c r="D1484" s="218"/>
      <c r="E1484" s="218"/>
      <c r="F1484" s="218"/>
      <c r="G1484" s="218"/>
      <c r="H1484" s="218"/>
      <c r="I1484" s="218"/>
      <c r="J1484" s="218"/>
      <c r="K1484" s="218"/>
      <c r="L1484" s="218"/>
    </row>
    <row r="1485" spans="1:12" s="217" customFormat="1" ht="12" x14ac:dyDescent="0.25">
      <c r="A1485" s="218"/>
      <c r="B1485" s="218"/>
      <c r="C1485" s="218"/>
      <c r="D1485" s="218"/>
      <c r="E1485" s="218"/>
      <c r="F1485" s="218"/>
      <c r="G1485" s="218"/>
      <c r="H1485" s="218"/>
      <c r="I1485" s="218"/>
      <c r="J1485" s="218"/>
      <c r="K1485" s="218"/>
      <c r="L1485" s="218"/>
    </row>
    <row r="1486" spans="1:12" s="217" customFormat="1" ht="12" x14ac:dyDescent="0.25">
      <c r="A1486" s="218"/>
      <c r="B1486" s="218"/>
      <c r="C1486" s="218"/>
      <c r="D1486" s="218"/>
      <c r="E1486" s="218"/>
      <c r="F1486" s="218"/>
      <c r="G1486" s="218"/>
      <c r="H1486" s="218"/>
      <c r="I1486" s="218"/>
      <c r="J1486" s="218"/>
      <c r="K1486" s="218"/>
      <c r="L1486" s="218"/>
    </row>
    <row r="1487" spans="1:12" s="217" customFormat="1" ht="12" x14ac:dyDescent="0.25">
      <c r="A1487" s="218"/>
      <c r="B1487" s="218"/>
      <c r="C1487" s="218"/>
      <c r="D1487" s="218"/>
      <c r="E1487" s="218"/>
      <c r="F1487" s="218"/>
      <c r="G1487" s="218"/>
      <c r="H1487" s="218"/>
      <c r="I1487" s="218"/>
      <c r="J1487" s="218"/>
      <c r="K1487" s="218"/>
      <c r="L1487" s="218"/>
    </row>
    <row r="1488" spans="1:12" s="217" customFormat="1" ht="12" x14ac:dyDescent="0.25">
      <c r="A1488" s="218"/>
      <c r="B1488" s="218"/>
      <c r="C1488" s="218"/>
      <c r="D1488" s="218"/>
      <c r="E1488" s="218"/>
      <c r="F1488" s="218"/>
      <c r="G1488" s="218"/>
      <c r="H1488" s="218"/>
      <c r="I1488" s="218"/>
      <c r="J1488" s="218"/>
      <c r="K1488" s="218"/>
      <c r="L1488" s="218"/>
    </row>
    <row r="1489" spans="1:12" s="217" customFormat="1" ht="12" x14ac:dyDescent="0.25">
      <c r="A1489" s="218"/>
      <c r="B1489" s="218"/>
      <c r="C1489" s="218"/>
      <c r="D1489" s="218"/>
      <c r="E1489" s="218"/>
      <c r="F1489" s="218"/>
      <c r="G1489" s="218"/>
      <c r="H1489" s="218"/>
      <c r="I1489" s="218"/>
      <c r="J1489" s="218"/>
      <c r="K1489" s="218"/>
      <c r="L1489" s="218"/>
    </row>
    <row r="1490" spans="1:12" s="217" customFormat="1" ht="12" x14ac:dyDescent="0.25">
      <c r="A1490" s="218"/>
      <c r="B1490" s="218"/>
      <c r="C1490" s="218"/>
      <c r="D1490" s="218"/>
      <c r="E1490" s="218"/>
      <c r="F1490" s="218"/>
      <c r="G1490" s="218"/>
      <c r="H1490" s="218"/>
      <c r="I1490" s="218"/>
      <c r="J1490" s="218"/>
      <c r="K1490" s="218"/>
      <c r="L1490" s="218"/>
    </row>
    <row r="1491" spans="1:12" s="217" customFormat="1" ht="12" x14ac:dyDescent="0.25">
      <c r="A1491" s="218"/>
      <c r="B1491" s="218"/>
      <c r="C1491" s="218"/>
      <c r="D1491" s="218"/>
      <c r="E1491" s="218"/>
      <c r="F1491" s="218"/>
      <c r="G1491" s="218"/>
      <c r="H1491" s="218"/>
      <c r="I1491" s="218"/>
      <c r="J1491" s="218"/>
      <c r="K1491" s="218"/>
      <c r="L1491" s="218"/>
    </row>
    <row r="1492" spans="1:12" s="217" customFormat="1" ht="12" x14ac:dyDescent="0.25">
      <c r="A1492" s="218"/>
      <c r="B1492" s="218"/>
      <c r="C1492" s="218"/>
      <c r="D1492" s="218"/>
      <c r="E1492" s="218"/>
      <c r="F1492" s="218"/>
      <c r="G1492" s="218"/>
      <c r="H1492" s="218"/>
      <c r="I1492" s="218"/>
      <c r="J1492" s="218"/>
      <c r="K1492" s="218"/>
      <c r="L1492" s="218"/>
    </row>
    <row r="1493" spans="1:12" s="217" customFormat="1" ht="12" x14ac:dyDescent="0.25">
      <c r="A1493" s="218"/>
      <c r="B1493" s="218"/>
      <c r="C1493" s="218"/>
      <c r="D1493" s="218"/>
      <c r="E1493" s="218"/>
      <c r="F1493" s="218"/>
      <c r="G1493" s="218"/>
      <c r="H1493" s="218"/>
      <c r="I1493" s="218"/>
      <c r="J1493" s="218"/>
      <c r="K1493" s="218"/>
      <c r="L1493" s="218"/>
    </row>
    <row r="1494" spans="1:12" s="217" customFormat="1" ht="12" x14ac:dyDescent="0.25">
      <c r="A1494" s="218"/>
      <c r="B1494" s="218"/>
      <c r="C1494" s="218"/>
      <c r="D1494" s="218"/>
      <c r="E1494" s="218"/>
      <c r="F1494" s="218"/>
      <c r="G1494" s="218"/>
      <c r="H1494" s="218"/>
      <c r="I1494" s="218"/>
      <c r="J1494" s="218"/>
      <c r="K1494" s="218"/>
      <c r="L1494" s="218"/>
    </row>
    <row r="1495" spans="1:12" s="217" customFormat="1" ht="12" x14ac:dyDescent="0.25">
      <c r="A1495" s="218"/>
      <c r="B1495" s="218"/>
      <c r="C1495" s="218"/>
      <c r="D1495" s="218"/>
      <c r="E1495" s="218"/>
      <c r="F1495" s="218"/>
      <c r="G1495" s="218"/>
      <c r="H1495" s="218"/>
      <c r="I1495" s="218"/>
      <c r="J1495" s="218"/>
      <c r="K1495" s="218"/>
      <c r="L1495" s="218"/>
    </row>
    <row r="1496" spans="1:12" s="217" customFormat="1" ht="12" x14ac:dyDescent="0.25">
      <c r="A1496" s="218"/>
      <c r="B1496" s="218"/>
      <c r="C1496" s="218"/>
      <c r="D1496" s="218"/>
      <c r="E1496" s="218"/>
      <c r="F1496" s="218"/>
      <c r="G1496" s="218"/>
      <c r="H1496" s="218"/>
      <c r="I1496" s="218"/>
      <c r="J1496" s="218"/>
      <c r="K1496" s="218"/>
      <c r="L1496" s="218"/>
    </row>
    <row r="1497" spans="1:12" s="217" customFormat="1" ht="12" x14ac:dyDescent="0.25">
      <c r="A1497" s="218"/>
      <c r="B1497" s="218"/>
      <c r="C1497" s="218"/>
      <c r="D1497" s="218"/>
      <c r="E1497" s="218"/>
      <c r="F1497" s="218"/>
      <c r="G1497" s="218"/>
      <c r="H1497" s="218"/>
      <c r="I1497" s="218"/>
      <c r="J1497" s="218"/>
      <c r="K1497" s="218"/>
      <c r="L1497" s="218"/>
    </row>
    <row r="1498" spans="1:12" s="217" customFormat="1" ht="12" x14ac:dyDescent="0.25">
      <c r="A1498" s="218"/>
      <c r="B1498" s="218"/>
      <c r="C1498" s="218"/>
      <c r="D1498" s="218"/>
      <c r="E1498" s="218"/>
      <c r="F1498" s="218"/>
      <c r="G1498" s="218"/>
      <c r="H1498" s="218"/>
      <c r="I1498" s="218"/>
      <c r="J1498" s="218"/>
      <c r="K1498" s="218"/>
      <c r="L1498" s="218"/>
    </row>
    <row r="1499" spans="1:12" s="217" customFormat="1" ht="12" x14ac:dyDescent="0.25">
      <c r="A1499" s="218"/>
      <c r="B1499" s="218"/>
      <c r="C1499" s="218"/>
      <c r="D1499" s="218"/>
      <c r="E1499" s="218"/>
      <c r="F1499" s="218"/>
      <c r="G1499" s="218"/>
      <c r="H1499" s="218"/>
      <c r="I1499" s="218"/>
      <c r="J1499" s="218"/>
      <c r="K1499" s="218"/>
      <c r="L1499" s="218"/>
    </row>
    <row r="1500" spans="1:12" s="217" customFormat="1" ht="12" x14ac:dyDescent="0.25">
      <c r="A1500" s="218"/>
      <c r="B1500" s="218"/>
      <c r="C1500" s="218"/>
      <c r="D1500" s="218"/>
      <c r="E1500" s="218"/>
      <c r="F1500" s="218"/>
      <c r="G1500" s="218"/>
      <c r="H1500" s="218"/>
      <c r="I1500" s="218"/>
      <c r="J1500" s="218"/>
      <c r="K1500" s="218"/>
      <c r="L1500" s="218"/>
    </row>
    <row r="1501" spans="1:12" s="217" customFormat="1" ht="12" x14ac:dyDescent="0.25">
      <c r="A1501" s="218"/>
      <c r="B1501" s="218"/>
      <c r="C1501" s="218"/>
      <c r="D1501" s="218"/>
      <c r="E1501" s="218"/>
      <c r="F1501" s="218"/>
      <c r="G1501" s="218"/>
      <c r="H1501" s="218"/>
      <c r="I1501" s="218"/>
      <c r="J1501" s="218"/>
      <c r="K1501" s="218"/>
      <c r="L1501" s="218"/>
    </row>
    <row r="1502" spans="1:12" s="217" customFormat="1" ht="12" x14ac:dyDescent="0.25">
      <c r="A1502" s="218"/>
      <c r="B1502" s="218"/>
      <c r="C1502" s="218"/>
      <c r="D1502" s="218"/>
      <c r="E1502" s="218"/>
      <c r="F1502" s="218"/>
      <c r="G1502" s="218"/>
      <c r="H1502" s="218"/>
      <c r="I1502" s="218"/>
      <c r="J1502" s="218"/>
      <c r="K1502" s="218"/>
      <c r="L1502" s="218"/>
    </row>
    <row r="1503" spans="1:12" s="217" customFormat="1" ht="12" x14ac:dyDescent="0.25">
      <c r="A1503" s="218"/>
      <c r="B1503" s="218"/>
      <c r="C1503" s="218"/>
      <c r="D1503" s="218"/>
      <c r="E1503" s="218"/>
      <c r="F1503" s="218"/>
      <c r="G1503" s="218"/>
      <c r="H1503" s="218"/>
      <c r="I1503" s="218"/>
      <c r="J1503" s="218"/>
      <c r="K1503" s="218"/>
      <c r="L1503" s="218"/>
    </row>
    <row r="1504" spans="1:12" s="217" customFormat="1" ht="12" x14ac:dyDescent="0.25">
      <c r="A1504" s="218"/>
      <c r="B1504" s="218"/>
      <c r="C1504" s="218"/>
      <c r="D1504" s="218"/>
      <c r="E1504" s="218"/>
      <c r="F1504" s="218"/>
      <c r="G1504" s="218"/>
      <c r="H1504" s="218"/>
      <c r="I1504" s="218"/>
      <c r="J1504" s="218"/>
      <c r="K1504" s="218"/>
      <c r="L1504" s="218"/>
    </row>
    <row r="1505" spans="1:12" s="217" customFormat="1" ht="12" x14ac:dyDescent="0.25">
      <c r="A1505" s="218"/>
      <c r="B1505" s="218"/>
      <c r="C1505" s="218"/>
      <c r="D1505" s="218"/>
      <c r="E1505" s="218"/>
      <c r="F1505" s="218"/>
      <c r="G1505" s="218"/>
      <c r="H1505" s="218"/>
      <c r="I1505" s="218"/>
      <c r="J1505" s="218"/>
      <c r="K1505" s="218"/>
      <c r="L1505" s="218"/>
    </row>
    <row r="1506" spans="1:12" s="217" customFormat="1" ht="12" x14ac:dyDescent="0.25">
      <c r="A1506" s="218"/>
      <c r="B1506" s="218"/>
      <c r="C1506" s="218"/>
      <c r="D1506" s="218"/>
      <c r="E1506" s="218"/>
      <c r="F1506" s="218"/>
      <c r="G1506" s="218"/>
      <c r="H1506" s="218"/>
      <c r="I1506" s="218"/>
      <c r="J1506" s="218"/>
      <c r="K1506" s="218"/>
      <c r="L1506" s="218"/>
    </row>
    <row r="1507" spans="1:12" s="217" customFormat="1" ht="12" x14ac:dyDescent="0.25">
      <c r="A1507" s="218"/>
      <c r="B1507" s="218"/>
      <c r="C1507" s="218"/>
      <c r="D1507" s="218"/>
      <c r="E1507" s="218"/>
      <c r="F1507" s="218"/>
      <c r="G1507" s="218"/>
      <c r="H1507" s="218"/>
      <c r="I1507" s="218"/>
      <c r="J1507" s="218"/>
      <c r="K1507" s="218"/>
      <c r="L1507" s="218"/>
    </row>
    <row r="1508" spans="1:12" s="217" customFormat="1" ht="12" x14ac:dyDescent="0.25">
      <c r="A1508" s="218"/>
      <c r="B1508" s="218"/>
      <c r="C1508" s="218"/>
      <c r="D1508" s="218"/>
      <c r="E1508" s="218"/>
      <c r="F1508" s="218"/>
      <c r="G1508" s="218"/>
      <c r="H1508" s="218"/>
      <c r="I1508" s="218"/>
      <c r="J1508" s="218"/>
      <c r="K1508" s="218"/>
      <c r="L1508" s="218"/>
    </row>
    <row r="1509" spans="1:12" s="217" customFormat="1" ht="12" x14ac:dyDescent="0.25">
      <c r="A1509" s="218"/>
      <c r="B1509" s="218"/>
      <c r="C1509" s="218"/>
      <c r="D1509" s="218"/>
      <c r="E1509" s="218"/>
      <c r="F1509" s="218"/>
      <c r="G1509" s="218"/>
      <c r="H1509" s="218"/>
      <c r="I1509" s="218"/>
      <c r="J1509" s="218"/>
      <c r="K1509" s="218"/>
      <c r="L1509" s="218"/>
    </row>
    <row r="1510" spans="1:12" s="217" customFormat="1" ht="12" x14ac:dyDescent="0.25">
      <c r="A1510" s="218"/>
      <c r="B1510" s="218"/>
      <c r="C1510" s="218"/>
      <c r="D1510" s="218"/>
      <c r="E1510" s="218"/>
      <c r="F1510" s="218"/>
      <c r="G1510" s="218"/>
      <c r="H1510" s="218"/>
      <c r="I1510" s="218"/>
      <c r="J1510" s="218"/>
      <c r="K1510" s="218"/>
      <c r="L1510" s="218"/>
    </row>
    <row r="1511" spans="1:12" s="217" customFormat="1" ht="12" x14ac:dyDescent="0.25">
      <c r="A1511" s="218"/>
      <c r="B1511" s="218"/>
      <c r="C1511" s="218"/>
      <c r="D1511" s="218"/>
      <c r="E1511" s="218"/>
      <c r="F1511" s="218"/>
      <c r="G1511" s="218"/>
      <c r="H1511" s="218"/>
      <c r="I1511" s="218"/>
      <c r="J1511" s="218"/>
      <c r="K1511" s="218"/>
      <c r="L1511" s="218"/>
    </row>
    <row r="1512" spans="1:12" s="217" customFormat="1" ht="12" x14ac:dyDescent="0.25">
      <c r="A1512" s="218"/>
      <c r="B1512" s="218"/>
      <c r="C1512" s="218"/>
      <c r="D1512" s="218"/>
      <c r="E1512" s="218"/>
      <c r="F1512" s="218"/>
      <c r="G1512" s="218"/>
      <c r="H1512" s="218"/>
      <c r="I1512" s="218"/>
      <c r="J1512" s="218"/>
      <c r="K1512" s="218"/>
      <c r="L1512" s="218"/>
    </row>
    <row r="1513" spans="1:12" s="217" customFormat="1" ht="12" x14ac:dyDescent="0.25">
      <c r="A1513" s="218"/>
      <c r="B1513" s="218"/>
      <c r="C1513" s="218"/>
      <c r="D1513" s="218"/>
      <c r="E1513" s="218"/>
      <c r="F1513" s="218"/>
      <c r="G1513" s="218"/>
      <c r="H1513" s="218"/>
      <c r="I1513" s="218"/>
      <c r="J1513" s="218"/>
      <c r="K1513" s="218"/>
      <c r="L1513" s="218"/>
    </row>
    <row r="1514" spans="1:12" s="217" customFormat="1" ht="12" x14ac:dyDescent="0.25">
      <c r="A1514" s="218"/>
      <c r="B1514" s="218"/>
      <c r="C1514" s="218"/>
      <c r="D1514" s="218"/>
      <c r="E1514" s="218"/>
      <c r="F1514" s="218"/>
      <c r="G1514" s="218"/>
      <c r="H1514" s="218"/>
      <c r="I1514" s="218"/>
      <c r="J1514" s="218"/>
      <c r="K1514" s="218"/>
      <c r="L1514" s="218"/>
    </row>
    <row r="1515" spans="1:12" s="217" customFormat="1" ht="12" x14ac:dyDescent="0.25">
      <c r="A1515" s="218"/>
      <c r="B1515" s="218"/>
      <c r="C1515" s="218"/>
      <c r="D1515" s="218"/>
      <c r="E1515" s="218"/>
      <c r="F1515" s="218"/>
      <c r="G1515" s="218"/>
      <c r="H1515" s="218"/>
      <c r="I1515" s="218"/>
      <c r="J1515" s="218"/>
      <c r="K1515" s="218"/>
      <c r="L1515" s="218"/>
    </row>
    <row r="1516" spans="1:12" s="217" customFormat="1" ht="12" x14ac:dyDescent="0.25">
      <c r="A1516" s="218"/>
      <c r="B1516" s="218"/>
      <c r="C1516" s="218"/>
      <c r="D1516" s="218"/>
      <c r="E1516" s="218"/>
      <c r="F1516" s="218"/>
      <c r="G1516" s="218"/>
      <c r="H1516" s="218"/>
      <c r="I1516" s="218"/>
      <c r="J1516" s="218"/>
      <c r="K1516" s="218"/>
      <c r="L1516" s="218"/>
    </row>
    <row r="1517" spans="1:12" s="217" customFormat="1" ht="12" x14ac:dyDescent="0.25">
      <c r="A1517" s="218"/>
      <c r="B1517" s="218"/>
      <c r="C1517" s="218"/>
      <c r="D1517" s="218"/>
      <c r="E1517" s="218"/>
      <c r="F1517" s="218"/>
      <c r="G1517" s="218"/>
      <c r="H1517" s="218"/>
      <c r="I1517" s="218"/>
      <c r="J1517" s="218"/>
      <c r="K1517" s="218"/>
      <c r="L1517" s="218"/>
    </row>
    <row r="1518" spans="1:12" s="217" customFormat="1" ht="12" x14ac:dyDescent="0.25">
      <c r="A1518" s="218"/>
      <c r="B1518" s="218"/>
      <c r="C1518" s="218"/>
      <c r="D1518" s="218"/>
      <c r="E1518" s="218"/>
      <c r="F1518" s="218"/>
      <c r="G1518" s="218"/>
      <c r="H1518" s="218"/>
      <c r="I1518" s="218"/>
      <c r="J1518" s="218"/>
      <c r="K1518" s="218"/>
      <c r="L1518" s="218"/>
    </row>
    <row r="1519" spans="1:12" s="217" customFormat="1" ht="12" x14ac:dyDescent="0.25">
      <c r="A1519" s="218"/>
      <c r="B1519" s="218"/>
      <c r="C1519" s="218"/>
      <c r="D1519" s="218"/>
      <c r="E1519" s="218"/>
      <c r="F1519" s="218"/>
      <c r="G1519" s="218"/>
      <c r="H1519" s="218"/>
      <c r="I1519" s="218"/>
      <c r="J1519" s="218"/>
      <c r="K1519" s="218"/>
      <c r="L1519" s="218"/>
    </row>
    <row r="1520" spans="1:12" s="217" customFormat="1" ht="12" x14ac:dyDescent="0.25">
      <c r="A1520" s="218"/>
      <c r="B1520" s="218"/>
      <c r="C1520" s="218"/>
      <c r="D1520" s="218"/>
      <c r="E1520" s="218"/>
      <c r="F1520" s="218"/>
      <c r="G1520" s="218"/>
      <c r="H1520" s="218"/>
      <c r="I1520" s="218"/>
      <c r="J1520" s="218"/>
      <c r="K1520" s="218"/>
      <c r="L1520" s="218"/>
    </row>
    <row r="1521" spans="1:12" s="217" customFormat="1" ht="12" x14ac:dyDescent="0.25">
      <c r="A1521" s="218"/>
      <c r="B1521" s="218"/>
      <c r="C1521" s="218"/>
      <c r="D1521" s="218"/>
      <c r="E1521" s="218"/>
      <c r="F1521" s="218"/>
      <c r="G1521" s="218"/>
      <c r="H1521" s="218"/>
      <c r="I1521" s="218"/>
      <c r="J1521" s="218"/>
      <c r="K1521" s="218"/>
      <c r="L1521" s="218"/>
    </row>
    <row r="1522" spans="1:12" s="217" customFormat="1" ht="12" x14ac:dyDescent="0.25">
      <c r="A1522" s="218"/>
      <c r="B1522" s="218"/>
      <c r="C1522" s="218"/>
      <c r="D1522" s="218"/>
      <c r="E1522" s="218"/>
      <c r="F1522" s="218"/>
      <c r="G1522" s="218"/>
      <c r="H1522" s="218"/>
      <c r="I1522" s="218"/>
      <c r="J1522" s="218"/>
      <c r="K1522" s="218"/>
      <c r="L1522" s="218"/>
    </row>
    <row r="1523" spans="1:12" s="217" customFormat="1" ht="12" x14ac:dyDescent="0.25">
      <c r="A1523" s="218"/>
      <c r="B1523" s="218"/>
      <c r="C1523" s="218"/>
      <c r="D1523" s="218"/>
      <c r="E1523" s="218"/>
      <c r="F1523" s="218"/>
      <c r="G1523" s="218"/>
      <c r="H1523" s="218"/>
      <c r="I1523" s="218"/>
      <c r="J1523" s="218"/>
      <c r="K1523" s="218"/>
      <c r="L1523" s="218"/>
    </row>
    <row r="1524" spans="1:12" s="217" customFormat="1" ht="12" x14ac:dyDescent="0.25">
      <c r="A1524" s="218"/>
      <c r="B1524" s="218"/>
      <c r="C1524" s="218"/>
      <c r="D1524" s="218"/>
      <c r="E1524" s="218"/>
      <c r="F1524" s="218"/>
      <c r="G1524" s="218"/>
      <c r="H1524" s="218"/>
      <c r="I1524" s="218"/>
      <c r="J1524" s="218"/>
      <c r="K1524" s="218"/>
      <c r="L1524" s="218"/>
    </row>
    <row r="1525" spans="1:12" s="217" customFormat="1" ht="12" x14ac:dyDescent="0.25">
      <c r="A1525" s="218"/>
      <c r="B1525" s="218"/>
      <c r="C1525" s="218"/>
      <c r="D1525" s="218"/>
      <c r="E1525" s="218"/>
      <c r="F1525" s="218"/>
      <c r="G1525" s="218"/>
      <c r="H1525" s="218"/>
      <c r="I1525" s="218"/>
      <c r="J1525" s="218"/>
      <c r="K1525" s="218"/>
      <c r="L1525" s="218"/>
    </row>
    <row r="1526" spans="1:12" s="217" customFormat="1" ht="12" x14ac:dyDescent="0.25">
      <c r="A1526" s="218"/>
      <c r="B1526" s="218"/>
      <c r="C1526" s="218"/>
      <c r="D1526" s="218"/>
      <c r="E1526" s="218"/>
      <c r="F1526" s="218"/>
      <c r="G1526" s="218"/>
      <c r="H1526" s="218"/>
      <c r="I1526" s="218"/>
      <c r="J1526" s="218"/>
      <c r="K1526" s="218"/>
      <c r="L1526" s="218"/>
    </row>
    <row r="1527" spans="1:12" s="217" customFormat="1" ht="12" x14ac:dyDescent="0.25">
      <c r="A1527" s="218"/>
      <c r="B1527" s="218"/>
      <c r="C1527" s="218"/>
      <c r="D1527" s="218"/>
      <c r="E1527" s="218"/>
      <c r="F1527" s="218"/>
      <c r="G1527" s="218"/>
      <c r="H1527" s="218"/>
      <c r="I1527" s="218"/>
      <c r="J1527" s="218"/>
      <c r="K1527" s="218"/>
      <c r="L1527" s="218"/>
    </row>
    <row r="1528" spans="1:12" s="217" customFormat="1" ht="12" x14ac:dyDescent="0.25">
      <c r="A1528" s="218"/>
      <c r="B1528" s="218"/>
      <c r="C1528" s="218"/>
      <c r="D1528" s="218"/>
      <c r="E1528" s="218"/>
      <c r="F1528" s="218"/>
      <c r="G1528" s="218"/>
      <c r="H1528" s="218"/>
      <c r="I1528" s="218"/>
      <c r="J1528" s="218"/>
      <c r="K1528" s="218"/>
      <c r="L1528" s="218"/>
    </row>
    <row r="1529" spans="1:12" s="217" customFormat="1" ht="12" x14ac:dyDescent="0.25">
      <c r="A1529" s="218"/>
      <c r="B1529" s="218"/>
      <c r="C1529" s="218"/>
      <c r="D1529" s="218"/>
      <c r="E1529" s="218"/>
      <c r="F1529" s="218"/>
      <c r="G1529" s="218"/>
      <c r="H1529" s="218"/>
      <c r="I1529" s="218"/>
      <c r="J1529" s="218"/>
      <c r="K1529" s="218"/>
      <c r="L1529" s="218"/>
    </row>
    <row r="1530" spans="1:12" s="217" customFormat="1" ht="12" x14ac:dyDescent="0.25">
      <c r="A1530" s="218"/>
      <c r="B1530" s="218"/>
      <c r="C1530" s="218"/>
      <c r="D1530" s="218"/>
      <c r="E1530" s="218"/>
      <c r="F1530" s="218"/>
      <c r="G1530" s="218"/>
      <c r="H1530" s="218"/>
      <c r="I1530" s="218"/>
      <c r="J1530" s="218"/>
      <c r="K1530" s="218"/>
      <c r="L1530" s="218"/>
    </row>
    <row r="1531" spans="1:12" s="217" customFormat="1" ht="12" x14ac:dyDescent="0.25">
      <c r="A1531" s="218"/>
      <c r="B1531" s="218"/>
      <c r="C1531" s="218"/>
      <c r="D1531" s="218"/>
      <c r="E1531" s="218"/>
      <c r="F1531" s="218"/>
      <c r="G1531" s="218"/>
      <c r="H1531" s="218"/>
      <c r="I1531" s="218"/>
      <c r="J1531" s="218"/>
      <c r="K1531" s="218"/>
      <c r="L1531" s="218"/>
    </row>
    <row r="1532" spans="1:12" s="217" customFormat="1" ht="12" x14ac:dyDescent="0.25">
      <c r="A1532" s="218"/>
      <c r="B1532" s="218"/>
      <c r="C1532" s="218"/>
      <c r="D1532" s="218"/>
      <c r="E1532" s="218"/>
      <c r="F1532" s="218"/>
      <c r="G1532" s="218"/>
      <c r="H1532" s="218"/>
      <c r="I1532" s="218"/>
      <c r="J1532" s="218"/>
      <c r="K1532" s="218"/>
      <c r="L1532" s="218"/>
    </row>
    <row r="1533" spans="1:12" s="217" customFormat="1" ht="12" x14ac:dyDescent="0.25">
      <c r="A1533" s="218"/>
      <c r="B1533" s="218"/>
      <c r="C1533" s="218"/>
      <c r="D1533" s="218"/>
      <c r="E1533" s="218"/>
      <c r="F1533" s="218"/>
      <c r="G1533" s="218"/>
      <c r="H1533" s="218"/>
      <c r="I1533" s="218"/>
      <c r="J1533" s="218"/>
      <c r="K1533" s="218"/>
      <c r="L1533" s="218"/>
    </row>
    <row r="1534" spans="1:12" s="217" customFormat="1" ht="12" x14ac:dyDescent="0.25">
      <c r="A1534" s="218"/>
      <c r="B1534" s="218"/>
      <c r="C1534" s="218"/>
      <c r="D1534" s="218"/>
      <c r="E1534" s="218"/>
      <c r="F1534" s="218"/>
      <c r="G1534" s="218"/>
      <c r="H1534" s="218"/>
      <c r="I1534" s="218"/>
      <c r="J1534" s="218"/>
      <c r="K1534" s="218"/>
      <c r="L1534" s="218"/>
    </row>
    <row r="1535" spans="1:12" s="217" customFormat="1" ht="12" x14ac:dyDescent="0.25">
      <c r="A1535" s="218"/>
      <c r="B1535" s="218"/>
      <c r="C1535" s="218"/>
      <c r="D1535" s="218"/>
      <c r="E1535" s="218"/>
      <c r="F1535" s="218"/>
      <c r="G1535" s="218"/>
      <c r="H1535" s="218"/>
      <c r="I1535" s="218"/>
      <c r="J1535" s="218"/>
      <c r="K1535" s="218"/>
      <c r="L1535" s="218"/>
    </row>
    <row r="1536" spans="1:12" s="217" customFormat="1" ht="12" x14ac:dyDescent="0.25">
      <c r="A1536" s="218"/>
      <c r="B1536" s="218"/>
      <c r="C1536" s="218"/>
      <c r="D1536" s="218"/>
      <c r="E1536" s="218"/>
      <c r="F1536" s="218"/>
      <c r="G1536" s="218"/>
      <c r="H1536" s="218"/>
      <c r="I1536" s="218"/>
      <c r="J1536" s="218"/>
      <c r="K1536" s="218"/>
      <c r="L1536" s="218"/>
    </row>
    <row r="1537" spans="1:12" s="217" customFormat="1" ht="12" x14ac:dyDescent="0.25">
      <c r="A1537" s="218"/>
      <c r="B1537" s="218"/>
      <c r="C1537" s="218"/>
      <c r="D1537" s="218"/>
      <c r="E1537" s="218"/>
      <c r="F1537" s="218"/>
      <c r="G1537" s="218"/>
      <c r="H1537" s="218"/>
      <c r="I1537" s="218"/>
      <c r="J1537" s="218"/>
      <c r="K1537" s="218"/>
      <c r="L1537" s="218"/>
    </row>
    <row r="1538" spans="1:12" s="217" customFormat="1" ht="12" x14ac:dyDescent="0.25">
      <c r="A1538" s="218"/>
      <c r="B1538" s="218"/>
      <c r="C1538" s="218"/>
      <c r="D1538" s="218"/>
      <c r="E1538" s="218"/>
      <c r="F1538" s="218"/>
      <c r="G1538" s="218"/>
      <c r="H1538" s="218"/>
      <c r="I1538" s="218"/>
      <c r="J1538" s="218"/>
      <c r="K1538" s="218"/>
      <c r="L1538" s="218"/>
    </row>
    <row r="1539" spans="1:12" s="217" customFormat="1" ht="12" x14ac:dyDescent="0.25">
      <c r="A1539" s="218"/>
      <c r="B1539" s="218"/>
      <c r="C1539" s="218"/>
      <c r="D1539" s="218"/>
      <c r="E1539" s="218"/>
      <c r="F1539" s="218"/>
      <c r="G1539" s="218"/>
      <c r="H1539" s="218"/>
      <c r="I1539" s="218"/>
      <c r="J1539" s="218"/>
      <c r="K1539" s="218"/>
      <c r="L1539" s="218"/>
    </row>
    <row r="1540" spans="1:12" s="217" customFormat="1" ht="12" x14ac:dyDescent="0.25">
      <c r="A1540" s="218"/>
      <c r="B1540" s="218"/>
      <c r="C1540" s="218"/>
      <c r="D1540" s="218"/>
      <c r="E1540" s="218"/>
      <c r="F1540" s="218"/>
      <c r="G1540" s="218"/>
      <c r="H1540" s="218"/>
      <c r="I1540" s="218"/>
      <c r="J1540" s="218"/>
      <c r="K1540" s="218"/>
      <c r="L1540" s="218"/>
    </row>
    <row r="1541" spans="1:12" s="217" customFormat="1" ht="12" x14ac:dyDescent="0.25">
      <c r="A1541" s="218"/>
      <c r="B1541" s="218"/>
      <c r="C1541" s="218"/>
      <c r="D1541" s="218"/>
      <c r="E1541" s="218"/>
      <c r="F1541" s="218"/>
      <c r="G1541" s="218"/>
      <c r="H1541" s="218"/>
      <c r="I1541" s="218"/>
      <c r="J1541" s="218"/>
      <c r="K1541" s="218"/>
      <c r="L1541" s="218"/>
    </row>
    <row r="1542" spans="1:12" s="217" customFormat="1" ht="12" x14ac:dyDescent="0.25">
      <c r="A1542" s="218"/>
      <c r="B1542" s="218"/>
      <c r="C1542" s="218"/>
      <c r="D1542" s="218"/>
      <c r="E1542" s="218"/>
      <c r="F1542" s="218"/>
      <c r="G1542" s="218"/>
      <c r="H1542" s="218"/>
      <c r="I1542" s="218"/>
      <c r="J1542" s="218"/>
      <c r="K1542" s="218"/>
      <c r="L1542" s="218"/>
    </row>
    <row r="1543" spans="1:12" s="217" customFormat="1" ht="12" x14ac:dyDescent="0.25">
      <c r="A1543" s="218"/>
      <c r="B1543" s="218"/>
      <c r="C1543" s="218"/>
      <c r="D1543" s="218"/>
      <c r="E1543" s="218"/>
      <c r="F1543" s="218"/>
      <c r="G1543" s="218"/>
      <c r="H1543" s="218"/>
      <c r="I1543" s="218"/>
      <c r="J1543" s="218"/>
      <c r="K1543" s="218"/>
      <c r="L1543" s="218"/>
    </row>
    <row r="1544" spans="1:12" s="217" customFormat="1" ht="12" x14ac:dyDescent="0.25">
      <c r="A1544" s="218"/>
      <c r="B1544" s="218"/>
      <c r="C1544" s="218"/>
      <c r="D1544" s="218"/>
      <c r="E1544" s="218"/>
      <c r="F1544" s="218"/>
      <c r="G1544" s="218"/>
      <c r="H1544" s="218"/>
      <c r="I1544" s="218"/>
      <c r="J1544" s="218"/>
      <c r="K1544" s="218"/>
      <c r="L1544" s="218"/>
    </row>
    <row r="1545" spans="1:12" s="217" customFormat="1" ht="12" x14ac:dyDescent="0.25">
      <c r="A1545" s="218"/>
      <c r="B1545" s="218"/>
      <c r="C1545" s="218"/>
      <c r="D1545" s="218"/>
      <c r="E1545" s="218"/>
      <c r="F1545" s="218"/>
      <c r="G1545" s="218"/>
      <c r="H1545" s="218"/>
      <c r="I1545" s="218"/>
      <c r="J1545" s="218"/>
      <c r="K1545" s="218"/>
      <c r="L1545" s="218"/>
    </row>
    <row r="1546" spans="1:12" s="217" customFormat="1" ht="12" x14ac:dyDescent="0.25">
      <c r="A1546" s="218"/>
      <c r="B1546" s="218"/>
      <c r="C1546" s="218"/>
      <c r="D1546" s="218"/>
      <c r="E1546" s="218"/>
      <c r="F1546" s="218"/>
      <c r="G1546" s="218"/>
      <c r="H1546" s="218"/>
      <c r="I1546" s="218"/>
      <c r="J1546" s="218"/>
      <c r="K1546" s="218"/>
      <c r="L1546" s="218"/>
    </row>
    <row r="1547" spans="1:12" s="217" customFormat="1" ht="12" x14ac:dyDescent="0.25">
      <c r="A1547" s="218"/>
      <c r="B1547" s="218"/>
      <c r="C1547" s="218"/>
      <c r="D1547" s="218"/>
      <c r="E1547" s="218"/>
      <c r="F1547" s="218"/>
      <c r="G1547" s="218"/>
      <c r="H1547" s="218"/>
      <c r="I1547" s="218"/>
      <c r="J1547" s="218"/>
      <c r="K1547" s="218"/>
      <c r="L1547" s="218"/>
    </row>
    <row r="1548" spans="1:12" s="217" customFormat="1" ht="12" x14ac:dyDescent="0.25">
      <c r="A1548" s="218"/>
      <c r="B1548" s="218"/>
      <c r="C1548" s="218"/>
      <c r="D1548" s="218"/>
      <c r="E1548" s="218"/>
      <c r="F1548" s="218"/>
      <c r="G1548" s="218"/>
      <c r="H1548" s="218"/>
      <c r="I1548" s="218"/>
      <c r="J1548" s="218"/>
      <c r="K1548" s="218"/>
      <c r="L1548" s="218"/>
    </row>
    <row r="1549" spans="1:12" s="217" customFormat="1" ht="12" x14ac:dyDescent="0.25">
      <c r="A1549" s="218"/>
      <c r="B1549" s="218"/>
      <c r="C1549" s="218"/>
      <c r="D1549" s="218"/>
      <c r="E1549" s="218"/>
      <c r="F1549" s="218"/>
      <c r="G1549" s="218"/>
      <c r="H1549" s="218"/>
      <c r="I1549" s="218"/>
      <c r="J1549" s="218"/>
      <c r="K1549" s="218"/>
      <c r="L1549" s="218"/>
    </row>
    <row r="1550" spans="1:12" s="217" customFormat="1" ht="12" x14ac:dyDescent="0.25">
      <c r="A1550" s="218"/>
      <c r="B1550" s="218"/>
      <c r="C1550" s="218"/>
      <c r="D1550" s="218"/>
      <c r="E1550" s="218"/>
      <c r="F1550" s="218"/>
      <c r="G1550" s="218"/>
      <c r="H1550" s="218"/>
      <c r="I1550" s="218"/>
      <c r="J1550" s="218"/>
      <c r="K1550" s="218"/>
      <c r="L1550" s="218"/>
    </row>
    <row r="1551" spans="1:12" s="217" customFormat="1" ht="12" x14ac:dyDescent="0.25">
      <c r="A1551" s="218"/>
      <c r="B1551" s="218"/>
      <c r="C1551" s="218"/>
      <c r="D1551" s="218"/>
      <c r="E1551" s="218"/>
      <c r="F1551" s="218"/>
      <c r="G1551" s="218"/>
      <c r="H1551" s="218"/>
      <c r="I1551" s="218"/>
      <c r="J1551" s="218"/>
      <c r="K1551" s="218"/>
      <c r="L1551" s="218"/>
    </row>
    <row r="1552" spans="1:12" s="217" customFormat="1" ht="12" x14ac:dyDescent="0.25">
      <c r="A1552" s="218"/>
      <c r="B1552" s="218"/>
      <c r="C1552" s="218"/>
      <c r="D1552" s="218"/>
      <c r="E1552" s="218"/>
      <c r="F1552" s="218"/>
      <c r="G1552" s="218"/>
      <c r="H1552" s="218"/>
      <c r="I1552" s="218"/>
      <c r="J1552" s="218"/>
      <c r="K1552" s="218"/>
      <c r="L1552" s="218"/>
    </row>
    <row r="1553" spans="1:12" s="217" customFormat="1" ht="12" x14ac:dyDescent="0.25">
      <c r="A1553" s="218"/>
      <c r="B1553" s="218"/>
      <c r="C1553" s="218"/>
      <c r="D1553" s="218"/>
      <c r="E1553" s="218"/>
      <c r="F1553" s="218"/>
      <c r="G1553" s="218"/>
      <c r="H1553" s="218"/>
      <c r="I1553" s="218"/>
      <c r="J1553" s="218"/>
      <c r="K1553" s="218"/>
      <c r="L1553" s="218"/>
    </row>
    <row r="1554" spans="1:12" s="217" customFormat="1" ht="12" x14ac:dyDescent="0.25">
      <c r="A1554" s="218"/>
      <c r="B1554" s="218"/>
      <c r="C1554" s="218"/>
      <c r="D1554" s="218"/>
      <c r="E1554" s="218"/>
      <c r="F1554" s="218"/>
      <c r="G1554" s="218"/>
      <c r="H1554" s="218"/>
      <c r="I1554" s="218"/>
      <c r="J1554" s="218"/>
      <c r="K1554" s="218"/>
      <c r="L1554" s="218"/>
    </row>
    <row r="1555" spans="1:12" s="217" customFormat="1" ht="12" x14ac:dyDescent="0.25">
      <c r="A1555" s="218"/>
      <c r="B1555" s="218"/>
      <c r="C1555" s="218"/>
      <c r="D1555" s="218"/>
      <c r="E1555" s="218"/>
      <c r="F1555" s="218"/>
      <c r="G1555" s="218"/>
      <c r="H1555" s="218"/>
      <c r="I1555" s="218"/>
      <c r="J1555" s="218"/>
      <c r="K1555" s="218"/>
      <c r="L1555" s="218"/>
    </row>
    <row r="1556" spans="1:12" s="217" customFormat="1" ht="12" x14ac:dyDescent="0.25">
      <c r="A1556" s="218"/>
      <c r="B1556" s="218"/>
      <c r="C1556" s="218"/>
      <c r="D1556" s="218"/>
      <c r="E1556" s="218"/>
      <c r="F1556" s="218"/>
      <c r="G1556" s="218"/>
      <c r="H1556" s="218"/>
      <c r="I1556" s="218"/>
      <c r="J1556" s="218"/>
      <c r="K1556" s="218"/>
      <c r="L1556" s="218"/>
    </row>
    <row r="1557" spans="1:12" s="217" customFormat="1" ht="12" x14ac:dyDescent="0.25">
      <c r="A1557" s="218"/>
      <c r="B1557" s="218"/>
      <c r="C1557" s="218"/>
      <c r="D1557" s="218"/>
      <c r="E1557" s="218"/>
      <c r="F1557" s="218"/>
      <c r="G1557" s="218"/>
      <c r="H1557" s="218"/>
      <c r="I1557" s="218"/>
      <c r="J1557" s="218"/>
      <c r="K1557" s="218"/>
      <c r="L1557" s="218"/>
    </row>
    <row r="1558" spans="1:12" s="217" customFormat="1" ht="12" x14ac:dyDescent="0.25">
      <c r="A1558" s="218"/>
      <c r="B1558" s="218"/>
      <c r="C1558" s="218"/>
      <c r="D1558" s="218"/>
      <c r="E1558" s="218"/>
      <c r="F1558" s="218"/>
      <c r="G1558" s="218"/>
      <c r="H1558" s="218"/>
      <c r="I1558" s="218"/>
      <c r="J1558" s="218"/>
      <c r="K1558" s="218"/>
      <c r="L1558" s="218"/>
    </row>
    <row r="1559" spans="1:12" s="217" customFormat="1" ht="12" x14ac:dyDescent="0.25">
      <c r="A1559" s="218"/>
      <c r="B1559" s="218"/>
      <c r="C1559" s="218"/>
      <c r="D1559" s="218"/>
      <c r="E1559" s="218"/>
      <c r="F1559" s="218"/>
      <c r="G1559" s="218"/>
      <c r="H1559" s="218"/>
      <c r="I1559" s="218"/>
      <c r="J1559" s="218"/>
      <c r="K1559" s="218"/>
      <c r="L1559" s="218"/>
    </row>
    <row r="1560" spans="1:12" s="217" customFormat="1" ht="12" x14ac:dyDescent="0.25">
      <c r="A1560" s="218"/>
      <c r="B1560" s="218"/>
      <c r="C1560" s="218"/>
      <c r="D1560" s="218"/>
      <c r="E1560" s="218"/>
      <c r="F1560" s="218"/>
      <c r="G1560" s="218"/>
      <c r="H1560" s="218"/>
      <c r="I1560" s="218"/>
      <c r="J1560" s="218"/>
      <c r="K1560" s="218"/>
      <c r="L1560" s="218"/>
    </row>
    <row r="1561" spans="1:12" s="217" customFormat="1" ht="12" x14ac:dyDescent="0.25">
      <c r="A1561" s="218"/>
      <c r="B1561" s="218"/>
      <c r="C1561" s="218"/>
      <c r="D1561" s="218"/>
      <c r="E1561" s="218"/>
      <c r="F1561" s="218"/>
      <c r="G1561" s="218"/>
      <c r="H1561" s="218"/>
      <c r="I1561" s="218"/>
      <c r="J1561" s="218"/>
      <c r="K1561" s="218"/>
      <c r="L1561" s="218"/>
    </row>
    <row r="1562" spans="1:12" s="217" customFormat="1" ht="12" x14ac:dyDescent="0.25">
      <c r="A1562" s="218"/>
      <c r="B1562" s="218"/>
      <c r="C1562" s="218"/>
      <c r="D1562" s="218"/>
      <c r="E1562" s="218"/>
      <c r="F1562" s="218"/>
      <c r="G1562" s="218"/>
      <c r="H1562" s="218"/>
      <c r="I1562" s="218"/>
      <c r="J1562" s="218"/>
      <c r="K1562" s="218"/>
      <c r="L1562" s="218"/>
    </row>
    <row r="1563" spans="1:12" s="217" customFormat="1" ht="12" x14ac:dyDescent="0.25">
      <c r="A1563" s="218"/>
      <c r="B1563" s="218"/>
      <c r="C1563" s="218"/>
      <c r="D1563" s="218"/>
      <c r="E1563" s="218"/>
      <c r="F1563" s="218"/>
      <c r="G1563" s="218"/>
      <c r="H1563" s="218"/>
      <c r="I1563" s="218"/>
      <c r="J1563" s="218"/>
      <c r="K1563" s="218"/>
      <c r="L1563" s="218"/>
    </row>
    <row r="1564" spans="1:12" s="217" customFormat="1" ht="12" x14ac:dyDescent="0.25">
      <c r="A1564" s="218"/>
      <c r="B1564" s="218"/>
      <c r="C1564" s="218"/>
      <c r="D1564" s="218"/>
      <c r="E1564" s="218"/>
      <c r="F1564" s="218"/>
      <c r="G1564" s="218"/>
      <c r="H1564" s="218"/>
      <c r="I1564" s="218"/>
      <c r="J1564" s="218"/>
      <c r="K1564" s="218"/>
      <c r="L1564" s="218"/>
    </row>
    <row r="1565" spans="1:12" s="217" customFormat="1" ht="12" x14ac:dyDescent="0.25">
      <c r="A1565" s="218"/>
      <c r="B1565" s="218"/>
      <c r="C1565" s="218"/>
      <c r="D1565" s="218"/>
      <c r="E1565" s="218"/>
      <c r="F1565" s="218"/>
      <c r="G1565" s="218"/>
      <c r="H1565" s="218"/>
      <c r="I1565" s="218"/>
      <c r="J1565" s="218"/>
      <c r="K1565" s="218"/>
      <c r="L1565" s="218"/>
    </row>
    <row r="1566" spans="1:12" s="217" customFormat="1" ht="12" x14ac:dyDescent="0.25">
      <c r="A1566" s="218"/>
      <c r="B1566" s="218"/>
      <c r="C1566" s="218"/>
      <c r="D1566" s="218"/>
      <c r="E1566" s="218"/>
      <c r="F1566" s="218"/>
      <c r="G1566" s="218"/>
      <c r="H1566" s="218"/>
      <c r="I1566" s="218"/>
      <c r="J1566" s="218"/>
      <c r="K1566" s="218"/>
      <c r="L1566" s="218"/>
    </row>
    <row r="1567" spans="1:12" s="217" customFormat="1" ht="12" x14ac:dyDescent="0.25">
      <c r="A1567" s="218"/>
      <c r="B1567" s="218"/>
      <c r="C1567" s="218"/>
      <c r="D1567" s="218"/>
      <c r="E1567" s="218"/>
      <c r="F1567" s="218"/>
      <c r="G1567" s="218"/>
      <c r="H1567" s="218"/>
      <c r="I1567" s="218"/>
      <c r="J1567" s="218"/>
      <c r="K1567" s="218"/>
      <c r="L1567" s="218"/>
    </row>
    <row r="1568" spans="1:12" s="217" customFormat="1" ht="12" x14ac:dyDescent="0.25">
      <c r="A1568" s="218"/>
      <c r="B1568" s="218"/>
      <c r="C1568" s="218"/>
      <c r="D1568" s="218"/>
      <c r="E1568" s="218"/>
      <c r="F1568" s="218"/>
      <c r="G1568" s="218"/>
      <c r="H1568" s="218"/>
      <c r="I1568" s="218"/>
      <c r="J1568" s="218"/>
      <c r="K1568" s="218"/>
      <c r="L1568" s="218"/>
    </row>
    <row r="1569" spans="1:12" s="217" customFormat="1" ht="12" x14ac:dyDescent="0.25">
      <c r="A1569" s="218"/>
      <c r="B1569" s="218"/>
      <c r="C1569" s="218"/>
      <c r="D1569" s="218"/>
      <c r="E1569" s="218"/>
      <c r="F1569" s="218"/>
      <c r="G1569" s="218"/>
      <c r="H1569" s="218"/>
      <c r="I1569" s="218"/>
      <c r="J1569" s="218"/>
      <c r="K1569" s="218"/>
      <c r="L1569" s="218"/>
    </row>
    <row r="1570" spans="1:12" s="217" customFormat="1" ht="12" x14ac:dyDescent="0.25">
      <c r="A1570" s="218"/>
      <c r="B1570" s="218"/>
      <c r="C1570" s="218"/>
      <c r="D1570" s="218"/>
      <c r="E1570" s="218"/>
      <c r="F1570" s="218"/>
      <c r="G1570" s="218"/>
      <c r="H1570" s="218"/>
      <c r="I1570" s="218"/>
      <c r="J1570" s="218"/>
      <c r="K1570" s="218"/>
      <c r="L1570" s="218"/>
    </row>
    <row r="1571" spans="1:12" s="217" customFormat="1" ht="12" x14ac:dyDescent="0.25">
      <c r="A1571" s="218"/>
      <c r="B1571" s="218"/>
      <c r="C1571" s="218"/>
      <c r="D1571" s="218"/>
      <c r="E1571" s="218"/>
      <c r="F1571" s="218"/>
      <c r="G1571" s="218"/>
      <c r="H1571" s="218"/>
      <c r="I1571" s="218"/>
      <c r="J1571" s="218"/>
      <c r="K1571" s="218"/>
      <c r="L1571" s="218"/>
    </row>
    <row r="1572" spans="1:12" s="217" customFormat="1" ht="12" x14ac:dyDescent="0.25">
      <c r="A1572" s="218"/>
      <c r="B1572" s="218"/>
      <c r="C1572" s="218"/>
      <c r="D1572" s="218"/>
      <c r="E1572" s="218"/>
      <c r="F1572" s="218"/>
      <c r="G1572" s="218"/>
      <c r="H1572" s="218"/>
      <c r="I1572" s="218"/>
      <c r="J1572" s="218"/>
      <c r="K1572" s="218"/>
      <c r="L1572" s="218"/>
    </row>
    <row r="1573" spans="1:12" s="217" customFormat="1" ht="12" x14ac:dyDescent="0.25">
      <c r="A1573" s="218"/>
      <c r="B1573" s="218"/>
      <c r="C1573" s="218"/>
      <c r="D1573" s="218"/>
      <c r="E1573" s="218"/>
      <c r="F1573" s="218"/>
      <c r="G1573" s="218"/>
      <c r="H1573" s="218"/>
      <c r="I1573" s="218"/>
      <c r="J1573" s="218"/>
      <c r="K1573" s="218"/>
      <c r="L1573" s="218"/>
    </row>
    <row r="1574" spans="1:12" s="217" customFormat="1" ht="12" x14ac:dyDescent="0.25">
      <c r="A1574" s="218"/>
      <c r="B1574" s="218"/>
      <c r="C1574" s="218"/>
      <c r="D1574" s="218"/>
      <c r="E1574" s="218"/>
      <c r="F1574" s="218"/>
      <c r="G1574" s="218"/>
      <c r="H1574" s="218"/>
      <c r="I1574" s="218"/>
      <c r="J1574" s="218"/>
      <c r="K1574" s="218"/>
      <c r="L1574" s="218"/>
    </row>
    <row r="1575" spans="1:12" s="217" customFormat="1" ht="12" x14ac:dyDescent="0.25">
      <c r="A1575" s="218"/>
      <c r="B1575" s="218"/>
      <c r="C1575" s="218"/>
      <c r="D1575" s="218"/>
      <c r="E1575" s="218"/>
      <c r="F1575" s="218"/>
      <c r="G1575" s="218"/>
      <c r="H1575" s="218"/>
      <c r="I1575" s="218"/>
      <c r="J1575" s="218"/>
      <c r="K1575" s="218"/>
      <c r="L1575" s="218"/>
    </row>
    <row r="1576" spans="1:12" s="217" customFormat="1" ht="12" x14ac:dyDescent="0.25">
      <c r="A1576" s="218"/>
      <c r="B1576" s="218"/>
      <c r="C1576" s="218"/>
      <c r="D1576" s="218"/>
      <c r="E1576" s="218"/>
      <c r="F1576" s="218"/>
      <c r="G1576" s="218"/>
      <c r="H1576" s="218"/>
      <c r="I1576" s="218"/>
      <c r="J1576" s="218"/>
      <c r="K1576" s="218"/>
      <c r="L1576" s="218"/>
    </row>
    <row r="1577" spans="1:12" s="217" customFormat="1" ht="12" x14ac:dyDescent="0.25">
      <c r="A1577" s="218"/>
      <c r="B1577" s="218"/>
      <c r="C1577" s="218"/>
      <c r="D1577" s="218"/>
      <c r="E1577" s="218"/>
      <c r="F1577" s="218"/>
      <c r="G1577" s="218"/>
      <c r="H1577" s="218"/>
      <c r="I1577" s="218"/>
      <c r="J1577" s="218"/>
      <c r="K1577" s="218"/>
      <c r="L1577" s="218"/>
    </row>
    <row r="1578" spans="1:12" s="217" customFormat="1" ht="12" x14ac:dyDescent="0.25">
      <c r="A1578" s="218"/>
      <c r="B1578" s="218"/>
      <c r="C1578" s="218"/>
      <c r="D1578" s="218"/>
      <c r="E1578" s="218"/>
      <c r="F1578" s="218"/>
      <c r="G1578" s="218"/>
      <c r="H1578" s="218"/>
      <c r="I1578" s="218"/>
      <c r="J1578" s="218"/>
      <c r="K1578" s="218"/>
      <c r="L1578" s="218"/>
    </row>
    <row r="1579" spans="1:12" s="217" customFormat="1" ht="12" x14ac:dyDescent="0.25">
      <c r="A1579" s="218"/>
      <c r="B1579" s="218"/>
      <c r="C1579" s="218"/>
      <c r="D1579" s="218"/>
      <c r="E1579" s="218"/>
      <c r="F1579" s="218"/>
      <c r="G1579" s="218"/>
      <c r="H1579" s="218"/>
      <c r="I1579" s="218"/>
      <c r="J1579" s="218"/>
      <c r="K1579" s="218"/>
      <c r="L1579" s="218"/>
    </row>
    <row r="1580" spans="1:12" s="217" customFormat="1" ht="12" x14ac:dyDescent="0.25">
      <c r="A1580" s="218"/>
      <c r="B1580" s="218"/>
      <c r="C1580" s="218"/>
      <c r="D1580" s="218"/>
      <c r="E1580" s="218"/>
      <c r="F1580" s="218"/>
      <c r="G1580" s="218"/>
      <c r="H1580" s="218"/>
      <c r="I1580" s="218"/>
      <c r="J1580" s="218"/>
      <c r="K1580" s="218"/>
      <c r="L1580" s="218"/>
    </row>
    <row r="1581" spans="1:12" s="217" customFormat="1" ht="12" x14ac:dyDescent="0.25">
      <c r="A1581" s="218"/>
      <c r="B1581" s="218"/>
      <c r="C1581" s="218"/>
      <c r="D1581" s="218"/>
      <c r="E1581" s="218"/>
      <c r="F1581" s="218"/>
      <c r="G1581" s="218"/>
      <c r="H1581" s="218"/>
      <c r="I1581" s="218"/>
      <c r="J1581" s="218"/>
      <c r="K1581" s="218"/>
      <c r="L1581" s="218"/>
    </row>
    <row r="1582" spans="1:12" s="217" customFormat="1" ht="12" x14ac:dyDescent="0.25">
      <c r="A1582" s="218"/>
      <c r="B1582" s="218"/>
      <c r="C1582" s="218"/>
      <c r="D1582" s="218"/>
      <c r="E1582" s="218"/>
      <c r="F1582" s="218"/>
      <c r="G1582" s="218"/>
      <c r="H1582" s="218"/>
      <c r="I1582" s="218"/>
      <c r="J1582" s="218"/>
      <c r="K1582" s="218"/>
      <c r="L1582" s="218"/>
    </row>
    <row r="1583" spans="1:12" s="217" customFormat="1" ht="12" x14ac:dyDescent="0.25">
      <c r="A1583" s="218"/>
      <c r="B1583" s="218"/>
      <c r="C1583" s="218"/>
      <c r="D1583" s="218"/>
      <c r="E1583" s="218"/>
      <c r="F1583" s="218"/>
      <c r="G1583" s="218"/>
      <c r="H1583" s="218"/>
      <c r="I1583" s="218"/>
      <c r="J1583" s="218"/>
      <c r="K1583" s="218"/>
      <c r="L1583" s="218"/>
    </row>
    <row r="1584" spans="1:12" s="217" customFormat="1" ht="12" x14ac:dyDescent="0.25">
      <c r="A1584" s="218"/>
      <c r="B1584" s="218"/>
      <c r="C1584" s="218"/>
      <c r="D1584" s="218"/>
      <c r="E1584" s="218"/>
      <c r="F1584" s="218"/>
      <c r="G1584" s="218"/>
      <c r="H1584" s="218"/>
      <c r="I1584" s="218"/>
      <c r="J1584" s="218"/>
      <c r="K1584" s="218"/>
      <c r="L1584" s="218"/>
    </row>
    <row r="1585" spans="1:12" s="217" customFormat="1" ht="12" x14ac:dyDescent="0.25">
      <c r="A1585" s="218"/>
      <c r="B1585" s="218"/>
      <c r="C1585" s="218"/>
      <c r="D1585" s="218"/>
      <c r="E1585" s="218"/>
      <c r="F1585" s="218"/>
      <c r="G1585" s="218"/>
      <c r="H1585" s="218"/>
      <c r="I1585" s="218"/>
      <c r="J1585" s="218"/>
      <c r="K1585" s="218"/>
      <c r="L1585" s="218"/>
    </row>
    <row r="1586" spans="1:12" s="217" customFormat="1" ht="12" x14ac:dyDescent="0.25">
      <c r="A1586" s="218"/>
      <c r="B1586" s="218"/>
      <c r="C1586" s="218"/>
      <c r="D1586" s="218"/>
      <c r="E1586" s="218"/>
      <c r="F1586" s="218"/>
      <c r="G1586" s="218"/>
      <c r="H1586" s="218"/>
      <c r="I1586" s="218"/>
      <c r="J1586" s="218"/>
      <c r="K1586" s="218"/>
      <c r="L1586" s="218"/>
    </row>
    <row r="1587" spans="1:12" s="217" customFormat="1" ht="12" x14ac:dyDescent="0.25">
      <c r="A1587" s="218"/>
      <c r="B1587" s="218"/>
      <c r="C1587" s="218"/>
      <c r="D1587" s="218"/>
      <c r="E1587" s="218"/>
      <c r="F1587" s="218"/>
      <c r="G1587" s="218"/>
      <c r="H1587" s="218"/>
      <c r="I1587" s="218"/>
      <c r="J1587" s="218"/>
      <c r="K1587" s="218"/>
      <c r="L1587" s="218"/>
    </row>
    <row r="1588" spans="1:12" s="217" customFormat="1" ht="12" x14ac:dyDescent="0.25">
      <c r="A1588" s="218"/>
      <c r="B1588" s="218"/>
      <c r="C1588" s="218"/>
      <c r="D1588" s="218"/>
      <c r="E1588" s="218"/>
      <c r="F1588" s="218"/>
      <c r="G1588" s="218"/>
      <c r="H1588" s="218"/>
      <c r="I1588" s="218"/>
      <c r="J1588" s="218"/>
      <c r="K1588" s="218"/>
      <c r="L1588" s="218"/>
    </row>
    <row r="1589" spans="1:12" s="217" customFormat="1" ht="12" x14ac:dyDescent="0.25">
      <c r="A1589" s="218"/>
      <c r="B1589" s="218"/>
      <c r="C1589" s="218"/>
      <c r="D1589" s="218"/>
      <c r="E1589" s="218"/>
      <c r="F1589" s="218"/>
      <c r="G1589" s="218"/>
      <c r="H1589" s="218"/>
      <c r="I1589" s="218"/>
      <c r="J1589" s="218"/>
      <c r="K1589" s="218"/>
      <c r="L1589" s="218"/>
    </row>
    <row r="1590" spans="1:12" s="217" customFormat="1" ht="12" x14ac:dyDescent="0.25">
      <c r="A1590" s="218"/>
      <c r="B1590" s="218"/>
      <c r="C1590" s="218"/>
      <c r="D1590" s="218"/>
      <c r="E1590" s="218"/>
      <c r="F1590" s="218"/>
      <c r="G1590" s="218"/>
      <c r="H1590" s="218"/>
      <c r="I1590" s="218"/>
      <c r="J1590" s="218"/>
      <c r="K1590" s="218"/>
      <c r="L1590" s="218"/>
    </row>
    <row r="1591" spans="1:12" s="217" customFormat="1" ht="12" x14ac:dyDescent="0.25">
      <c r="A1591" s="218"/>
      <c r="B1591" s="218"/>
      <c r="C1591" s="218"/>
      <c r="D1591" s="218"/>
      <c r="E1591" s="218"/>
      <c r="F1591" s="218"/>
      <c r="G1591" s="218"/>
      <c r="H1591" s="218"/>
      <c r="I1591" s="218"/>
      <c r="J1591" s="218"/>
      <c r="K1591" s="218"/>
      <c r="L1591" s="218"/>
    </row>
    <row r="1592" spans="1:12" s="217" customFormat="1" ht="12" x14ac:dyDescent="0.25">
      <c r="A1592" s="218"/>
      <c r="B1592" s="218"/>
      <c r="C1592" s="218"/>
      <c r="D1592" s="218"/>
      <c r="E1592" s="218"/>
      <c r="F1592" s="218"/>
      <c r="G1592" s="218"/>
      <c r="H1592" s="218"/>
      <c r="I1592" s="218"/>
      <c r="J1592" s="218"/>
      <c r="K1592" s="218"/>
      <c r="L1592" s="218"/>
    </row>
    <row r="1593" spans="1:12" s="217" customFormat="1" ht="12" x14ac:dyDescent="0.25">
      <c r="A1593" s="218"/>
      <c r="B1593" s="218"/>
      <c r="C1593" s="218"/>
      <c r="D1593" s="218"/>
      <c r="E1593" s="218"/>
      <c r="F1593" s="218"/>
      <c r="G1593" s="218"/>
      <c r="H1593" s="218"/>
      <c r="I1593" s="218"/>
      <c r="J1593" s="218"/>
      <c r="K1593" s="218"/>
      <c r="L1593" s="218"/>
    </row>
    <row r="1594" spans="1:12" s="217" customFormat="1" ht="12" x14ac:dyDescent="0.25">
      <c r="A1594" s="218"/>
      <c r="B1594" s="218"/>
      <c r="C1594" s="218"/>
      <c r="D1594" s="218"/>
      <c r="E1594" s="218"/>
      <c r="F1594" s="218"/>
      <c r="G1594" s="218"/>
      <c r="H1594" s="218"/>
      <c r="I1594" s="218"/>
      <c r="J1594" s="218"/>
      <c r="K1594" s="218"/>
      <c r="L1594" s="218"/>
    </row>
    <row r="1595" spans="1:12" s="217" customFormat="1" ht="12" x14ac:dyDescent="0.25">
      <c r="A1595" s="218"/>
      <c r="B1595" s="218"/>
      <c r="C1595" s="218"/>
      <c r="D1595" s="218"/>
      <c r="E1595" s="218"/>
      <c r="F1595" s="218"/>
      <c r="G1595" s="218"/>
      <c r="H1595" s="218"/>
      <c r="I1595" s="218"/>
      <c r="J1595" s="218"/>
      <c r="K1595" s="218"/>
      <c r="L1595" s="218"/>
    </row>
    <row r="1596" spans="1:12" s="217" customFormat="1" ht="12" x14ac:dyDescent="0.25">
      <c r="A1596" s="218"/>
      <c r="B1596" s="218"/>
      <c r="C1596" s="218"/>
      <c r="D1596" s="218"/>
      <c r="E1596" s="218"/>
      <c r="F1596" s="218"/>
      <c r="G1596" s="218"/>
      <c r="H1596" s="218"/>
      <c r="I1596" s="218"/>
      <c r="J1596" s="218"/>
      <c r="K1596" s="218"/>
      <c r="L1596" s="218"/>
    </row>
    <row r="1597" spans="1:12" s="217" customFormat="1" ht="12" x14ac:dyDescent="0.25">
      <c r="A1597" s="218"/>
      <c r="B1597" s="218"/>
      <c r="C1597" s="218"/>
      <c r="D1597" s="218"/>
      <c r="E1597" s="218"/>
      <c r="F1597" s="218"/>
      <c r="G1597" s="218"/>
      <c r="H1597" s="218"/>
      <c r="I1597" s="218"/>
      <c r="J1597" s="218"/>
      <c r="K1597" s="218"/>
      <c r="L1597" s="218"/>
    </row>
    <row r="1598" spans="1:12" s="217" customFormat="1" ht="12" x14ac:dyDescent="0.25">
      <c r="A1598" s="218"/>
      <c r="B1598" s="218"/>
      <c r="C1598" s="218"/>
      <c r="D1598" s="218"/>
      <c r="E1598" s="218"/>
      <c r="F1598" s="218"/>
      <c r="G1598" s="218"/>
      <c r="H1598" s="218"/>
      <c r="I1598" s="218"/>
      <c r="J1598" s="218"/>
      <c r="K1598" s="218"/>
      <c r="L1598" s="218"/>
    </row>
    <row r="1599" spans="1:12" s="217" customFormat="1" ht="12" x14ac:dyDescent="0.25">
      <c r="A1599" s="218"/>
      <c r="B1599" s="218"/>
      <c r="C1599" s="218"/>
      <c r="D1599" s="218"/>
      <c r="E1599" s="218"/>
      <c r="F1599" s="218"/>
      <c r="G1599" s="218"/>
      <c r="H1599" s="218"/>
      <c r="I1599" s="218"/>
      <c r="J1599" s="218"/>
      <c r="K1599" s="218"/>
      <c r="L1599" s="218"/>
    </row>
    <row r="1600" spans="1:12" s="217" customFormat="1" ht="12" x14ac:dyDescent="0.25">
      <c r="A1600" s="218"/>
      <c r="B1600" s="218"/>
      <c r="C1600" s="218"/>
      <c r="D1600" s="218"/>
      <c r="E1600" s="218"/>
      <c r="F1600" s="218"/>
      <c r="G1600" s="218"/>
      <c r="H1600" s="218"/>
      <c r="I1600" s="218"/>
      <c r="J1600" s="218"/>
      <c r="K1600" s="218"/>
      <c r="L1600" s="218"/>
    </row>
    <row r="1601" spans="1:12" s="217" customFormat="1" ht="12" x14ac:dyDescent="0.25">
      <c r="A1601" s="218"/>
      <c r="B1601" s="218"/>
      <c r="C1601" s="218"/>
      <c r="D1601" s="218"/>
      <c r="E1601" s="218"/>
      <c r="F1601" s="218"/>
      <c r="G1601" s="218"/>
      <c r="H1601" s="218"/>
      <c r="I1601" s="218"/>
      <c r="J1601" s="218"/>
      <c r="K1601" s="218"/>
      <c r="L1601" s="218"/>
    </row>
    <row r="1602" spans="1:12" s="217" customFormat="1" ht="12" x14ac:dyDescent="0.25">
      <c r="A1602" s="218"/>
      <c r="B1602" s="218"/>
      <c r="C1602" s="218"/>
      <c r="D1602" s="218"/>
      <c r="E1602" s="218"/>
      <c r="F1602" s="218"/>
      <c r="G1602" s="218"/>
      <c r="H1602" s="218"/>
      <c r="I1602" s="218"/>
      <c r="J1602" s="218"/>
      <c r="K1602" s="218"/>
      <c r="L1602" s="218"/>
    </row>
    <row r="1603" spans="1:12" s="217" customFormat="1" ht="12" x14ac:dyDescent="0.25">
      <c r="A1603" s="218"/>
      <c r="B1603" s="218"/>
      <c r="C1603" s="218"/>
      <c r="D1603" s="218"/>
      <c r="E1603" s="218"/>
      <c r="F1603" s="218"/>
      <c r="G1603" s="218"/>
      <c r="H1603" s="218"/>
      <c r="I1603" s="218"/>
      <c r="J1603" s="218"/>
      <c r="K1603" s="218"/>
      <c r="L1603" s="218"/>
    </row>
    <row r="1604" spans="1:12" s="217" customFormat="1" ht="12" x14ac:dyDescent="0.25">
      <c r="A1604" s="218"/>
      <c r="B1604" s="218"/>
      <c r="C1604" s="218"/>
      <c r="D1604" s="218"/>
      <c r="E1604" s="218"/>
      <c r="F1604" s="218"/>
      <c r="G1604" s="218"/>
      <c r="H1604" s="218"/>
      <c r="I1604" s="218"/>
      <c r="J1604" s="218"/>
      <c r="K1604" s="218"/>
      <c r="L1604" s="218"/>
    </row>
    <row r="1605" spans="1:12" s="217" customFormat="1" ht="12" x14ac:dyDescent="0.25">
      <c r="A1605" s="218"/>
      <c r="B1605" s="218"/>
      <c r="C1605" s="218"/>
      <c r="D1605" s="218"/>
      <c r="E1605" s="218"/>
      <c r="F1605" s="218"/>
      <c r="G1605" s="218"/>
      <c r="H1605" s="218"/>
      <c r="I1605" s="218"/>
      <c r="J1605" s="218"/>
      <c r="K1605" s="218"/>
      <c r="L1605" s="218"/>
    </row>
    <row r="1606" spans="1:12" s="217" customFormat="1" ht="12" x14ac:dyDescent="0.25">
      <c r="A1606" s="218"/>
      <c r="B1606" s="218"/>
      <c r="C1606" s="218"/>
      <c r="D1606" s="218"/>
      <c r="E1606" s="218"/>
      <c r="F1606" s="218"/>
      <c r="G1606" s="218"/>
      <c r="H1606" s="218"/>
      <c r="I1606" s="218"/>
      <c r="J1606" s="218"/>
      <c r="K1606" s="218"/>
      <c r="L1606" s="218"/>
    </row>
    <row r="1607" spans="1:12" s="217" customFormat="1" ht="12" x14ac:dyDescent="0.25">
      <c r="A1607" s="218"/>
      <c r="B1607" s="218"/>
      <c r="C1607" s="218"/>
      <c r="D1607" s="218"/>
      <c r="E1607" s="218"/>
      <c r="F1607" s="218"/>
      <c r="G1607" s="218"/>
      <c r="H1607" s="218"/>
      <c r="I1607" s="218"/>
      <c r="J1607" s="218"/>
      <c r="K1607" s="218"/>
      <c r="L1607" s="218"/>
    </row>
    <row r="1608" spans="1:12" s="217" customFormat="1" ht="12" x14ac:dyDescent="0.25">
      <c r="A1608" s="218"/>
      <c r="B1608" s="218"/>
      <c r="C1608" s="218"/>
      <c r="D1608" s="218"/>
      <c r="E1608" s="218"/>
      <c r="F1608" s="218"/>
      <c r="G1608" s="218"/>
      <c r="H1608" s="218"/>
      <c r="I1608" s="218"/>
      <c r="J1608" s="218"/>
      <c r="K1608" s="218"/>
      <c r="L1608" s="218"/>
    </row>
    <row r="1609" spans="1:12" s="217" customFormat="1" ht="12" x14ac:dyDescent="0.25">
      <c r="A1609" s="218"/>
      <c r="B1609" s="218"/>
      <c r="C1609" s="218"/>
      <c r="D1609" s="218"/>
      <c r="E1609" s="218"/>
      <c r="F1609" s="218"/>
      <c r="G1609" s="218"/>
      <c r="H1609" s="218"/>
      <c r="I1609" s="218"/>
      <c r="J1609" s="218"/>
      <c r="K1609" s="218"/>
      <c r="L1609" s="218"/>
    </row>
    <row r="1610" spans="1:12" s="217" customFormat="1" ht="12" x14ac:dyDescent="0.25">
      <c r="A1610" s="218"/>
      <c r="B1610" s="218"/>
      <c r="C1610" s="218"/>
      <c r="D1610" s="218"/>
      <c r="E1610" s="218"/>
      <c r="F1610" s="218"/>
      <c r="G1610" s="218"/>
      <c r="H1610" s="218"/>
      <c r="I1610" s="218"/>
      <c r="J1610" s="218"/>
      <c r="K1610" s="218"/>
      <c r="L1610" s="218"/>
    </row>
    <row r="1611" spans="1:12" s="217" customFormat="1" ht="12" x14ac:dyDescent="0.25">
      <c r="A1611" s="218"/>
      <c r="B1611" s="218"/>
      <c r="C1611" s="218"/>
      <c r="D1611" s="218"/>
      <c r="E1611" s="218"/>
      <c r="F1611" s="218"/>
      <c r="G1611" s="218"/>
      <c r="H1611" s="218"/>
      <c r="I1611" s="218"/>
      <c r="J1611" s="218"/>
      <c r="K1611" s="218"/>
      <c r="L1611" s="218"/>
    </row>
    <row r="1612" spans="1:12" s="217" customFormat="1" ht="12" x14ac:dyDescent="0.25">
      <c r="A1612" s="218"/>
      <c r="B1612" s="218"/>
      <c r="C1612" s="218"/>
      <c r="D1612" s="218"/>
      <c r="E1612" s="218"/>
      <c r="F1612" s="218"/>
      <c r="G1612" s="218"/>
      <c r="H1612" s="218"/>
      <c r="I1612" s="218"/>
      <c r="J1612" s="218"/>
      <c r="K1612" s="218"/>
      <c r="L1612" s="218"/>
    </row>
    <row r="1613" spans="1:12" s="217" customFormat="1" ht="12" x14ac:dyDescent="0.25">
      <c r="A1613" s="218"/>
      <c r="B1613" s="218"/>
      <c r="C1613" s="218"/>
      <c r="D1613" s="218"/>
      <c r="E1613" s="218"/>
      <c r="F1613" s="218"/>
      <c r="G1613" s="218"/>
      <c r="H1613" s="218"/>
      <c r="I1613" s="218"/>
      <c r="J1613" s="218"/>
      <c r="K1613" s="218"/>
      <c r="L1613" s="218"/>
    </row>
    <row r="1614" spans="1:12" s="217" customFormat="1" ht="12" x14ac:dyDescent="0.25">
      <c r="A1614" s="218"/>
      <c r="B1614" s="218"/>
      <c r="C1614" s="218"/>
      <c r="D1614" s="218"/>
      <c r="E1614" s="218"/>
      <c r="F1614" s="218"/>
      <c r="G1614" s="218"/>
      <c r="H1614" s="218"/>
      <c r="I1614" s="218"/>
      <c r="J1614" s="218"/>
      <c r="K1614" s="218"/>
      <c r="L1614" s="218"/>
    </row>
    <row r="1615" spans="1:12" s="217" customFormat="1" ht="12" x14ac:dyDescent="0.25">
      <c r="A1615" s="218"/>
      <c r="B1615" s="218"/>
      <c r="C1615" s="218"/>
      <c r="D1615" s="218"/>
      <c r="E1615" s="218"/>
      <c r="F1615" s="218"/>
      <c r="G1615" s="218"/>
      <c r="H1615" s="218"/>
      <c r="I1615" s="218"/>
      <c r="J1615" s="218"/>
      <c r="K1615" s="218"/>
      <c r="L1615" s="218"/>
    </row>
    <row r="1616" spans="1:12" s="217" customFormat="1" ht="12" x14ac:dyDescent="0.25">
      <c r="A1616" s="218"/>
      <c r="B1616" s="218"/>
      <c r="C1616" s="218"/>
      <c r="D1616" s="218"/>
      <c r="E1616" s="218"/>
      <c r="F1616" s="218"/>
      <c r="G1616" s="218"/>
      <c r="H1616" s="218"/>
      <c r="I1616" s="218"/>
      <c r="J1616" s="218"/>
      <c r="K1616" s="218"/>
      <c r="L1616" s="218"/>
    </row>
    <row r="1617" spans="1:12" s="217" customFormat="1" ht="12" x14ac:dyDescent="0.25">
      <c r="A1617" s="218"/>
      <c r="B1617" s="218"/>
      <c r="C1617" s="218"/>
      <c r="D1617" s="218"/>
      <c r="E1617" s="218"/>
      <c r="F1617" s="218"/>
      <c r="G1617" s="218"/>
      <c r="H1617" s="218"/>
      <c r="I1617" s="218"/>
      <c r="J1617" s="218"/>
      <c r="K1617" s="218"/>
      <c r="L1617" s="218"/>
    </row>
    <row r="1618" spans="1:12" s="217" customFormat="1" ht="12" x14ac:dyDescent="0.25">
      <c r="A1618" s="218"/>
      <c r="B1618" s="218"/>
      <c r="C1618" s="218"/>
      <c r="D1618" s="218"/>
      <c r="E1618" s="218"/>
      <c r="F1618" s="218"/>
      <c r="G1618" s="218"/>
      <c r="H1618" s="218"/>
      <c r="I1618" s="218"/>
      <c r="J1618" s="218"/>
      <c r="K1618" s="218"/>
      <c r="L1618" s="218"/>
    </row>
    <row r="1619" spans="1:12" s="217" customFormat="1" ht="12" x14ac:dyDescent="0.25">
      <c r="A1619" s="218"/>
      <c r="B1619" s="218"/>
      <c r="C1619" s="218"/>
      <c r="D1619" s="218"/>
      <c r="E1619" s="218"/>
      <c r="F1619" s="218"/>
      <c r="G1619" s="218"/>
      <c r="H1619" s="218"/>
      <c r="I1619" s="218"/>
      <c r="J1619" s="218"/>
      <c r="K1619" s="218"/>
      <c r="L1619" s="218"/>
    </row>
    <row r="1620" spans="1:12" s="217" customFormat="1" ht="12" x14ac:dyDescent="0.25">
      <c r="A1620" s="218"/>
      <c r="B1620" s="218"/>
      <c r="C1620" s="218"/>
      <c r="D1620" s="218"/>
      <c r="E1620" s="218"/>
      <c r="F1620" s="218"/>
      <c r="G1620" s="218"/>
      <c r="H1620" s="218"/>
      <c r="I1620" s="218"/>
      <c r="J1620" s="218"/>
      <c r="K1620" s="218"/>
      <c r="L1620" s="218"/>
    </row>
    <row r="1621" spans="1:12" s="217" customFormat="1" ht="12" x14ac:dyDescent="0.25">
      <c r="A1621" s="218"/>
      <c r="B1621" s="218"/>
      <c r="C1621" s="218"/>
      <c r="D1621" s="218"/>
      <c r="E1621" s="218"/>
      <c r="F1621" s="218"/>
      <c r="G1621" s="218"/>
      <c r="H1621" s="218"/>
      <c r="I1621" s="218"/>
      <c r="J1621" s="218"/>
      <c r="K1621" s="218"/>
      <c r="L1621" s="218"/>
    </row>
    <row r="1622" spans="1:12" s="217" customFormat="1" ht="12" x14ac:dyDescent="0.25">
      <c r="A1622" s="218"/>
      <c r="B1622" s="218"/>
      <c r="C1622" s="218"/>
      <c r="D1622" s="218"/>
      <c r="E1622" s="218"/>
      <c r="F1622" s="218"/>
      <c r="G1622" s="218"/>
      <c r="H1622" s="218"/>
      <c r="I1622" s="218"/>
      <c r="J1622" s="218"/>
      <c r="K1622" s="218"/>
      <c r="L1622" s="218"/>
    </row>
    <row r="1623" spans="1:12" s="217" customFormat="1" ht="12" x14ac:dyDescent="0.25">
      <c r="A1623" s="218"/>
      <c r="B1623" s="218"/>
      <c r="C1623" s="218"/>
      <c r="D1623" s="218"/>
      <c r="E1623" s="218"/>
      <c r="F1623" s="218"/>
      <c r="G1623" s="218"/>
      <c r="H1623" s="218"/>
      <c r="I1623" s="218"/>
      <c r="J1623" s="218"/>
      <c r="K1623" s="218"/>
      <c r="L1623" s="218"/>
    </row>
    <row r="1624" spans="1:12" s="217" customFormat="1" ht="12" x14ac:dyDescent="0.25">
      <c r="A1624" s="218"/>
      <c r="B1624" s="218"/>
      <c r="C1624" s="218"/>
      <c r="D1624" s="218"/>
      <c r="E1624" s="218"/>
      <c r="F1624" s="218"/>
      <c r="G1624" s="218"/>
      <c r="H1624" s="218"/>
      <c r="I1624" s="218"/>
      <c r="J1624" s="218"/>
      <c r="K1624" s="218"/>
      <c r="L1624" s="218"/>
    </row>
    <row r="1625" spans="1:12" s="217" customFormat="1" ht="12" x14ac:dyDescent="0.25">
      <c r="A1625" s="218"/>
      <c r="B1625" s="218"/>
      <c r="C1625" s="218"/>
      <c r="D1625" s="218"/>
      <c r="E1625" s="218"/>
      <c r="F1625" s="218"/>
      <c r="G1625" s="218"/>
      <c r="H1625" s="218"/>
      <c r="I1625" s="218"/>
      <c r="J1625" s="218"/>
      <c r="K1625" s="218"/>
      <c r="L1625" s="218"/>
    </row>
    <row r="1626" spans="1:12" s="217" customFormat="1" ht="12" x14ac:dyDescent="0.25">
      <c r="A1626" s="218"/>
      <c r="B1626" s="218"/>
      <c r="C1626" s="218"/>
      <c r="D1626" s="218"/>
      <c r="E1626" s="218"/>
      <c r="F1626" s="218"/>
      <c r="G1626" s="218"/>
      <c r="H1626" s="218"/>
      <c r="I1626" s="218"/>
      <c r="J1626" s="218"/>
      <c r="K1626" s="218"/>
      <c r="L1626" s="218"/>
    </row>
    <row r="1627" spans="1:12" s="217" customFormat="1" ht="12" x14ac:dyDescent="0.25">
      <c r="A1627" s="218"/>
      <c r="B1627" s="218"/>
      <c r="C1627" s="218"/>
      <c r="D1627" s="218"/>
      <c r="E1627" s="218"/>
      <c r="F1627" s="218"/>
      <c r="G1627" s="218"/>
      <c r="H1627" s="218"/>
      <c r="I1627" s="218"/>
      <c r="J1627" s="218"/>
      <c r="K1627" s="218"/>
      <c r="L1627" s="218"/>
    </row>
    <row r="1628" spans="1:12" s="217" customFormat="1" ht="12" x14ac:dyDescent="0.25">
      <c r="A1628" s="218"/>
      <c r="B1628" s="218"/>
      <c r="C1628" s="218"/>
      <c r="D1628" s="218"/>
      <c r="E1628" s="218"/>
      <c r="F1628" s="218"/>
      <c r="G1628" s="218"/>
      <c r="H1628" s="218"/>
      <c r="I1628" s="218"/>
      <c r="J1628" s="218"/>
      <c r="K1628" s="218"/>
      <c r="L1628" s="218"/>
    </row>
    <row r="1629" spans="1:12" s="217" customFormat="1" ht="12" x14ac:dyDescent="0.25">
      <c r="A1629" s="218"/>
      <c r="B1629" s="218"/>
      <c r="C1629" s="218"/>
      <c r="D1629" s="218"/>
      <c r="E1629" s="218"/>
      <c r="F1629" s="218"/>
      <c r="G1629" s="218"/>
      <c r="H1629" s="218"/>
      <c r="I1629" s="218"/>
      <c r="J1629" s="218"/>
      <c r="K1629" s="218"/>
      <c r="L1629" s="218"/>
    </row>
    <row r="1630" spans="1:12" s="217" customFormat="1" ht="12" x14ac:dyDescent="0.25">
      <c r="A1630" s="218"/>
      <c r="B1630" s="218"/>
      <c r="C1630" s="218"/>
      <c r="D1630" s="218"/>
      <c r="E1630" s="218"/>
      <c r="F1630" s="218"/>
      <c r="G1630" s="218"/>
      <c r="H1630" s="218"/>
      <c r="I1630" s="218"/>
      <c r="J1630" s="218"/>
      <c r="K1630" s="218"/>
      <c r="L1630" s="218"/>
    </row>
    <row r="1631" spans="1:12" s="217" customFormat="1" ht="12" x14ac:dyDescent="0.25">
      <c r="A1631" s="218"/>
      <c r="B1631" s="218"/>
      <c r="C1631" s="218"/>
      <c r="D1631" s="218"/>
      <c r="E1631" s="218"/>
      <c r="F1631" s="218"/>
      <c r="G1631" s="218"/>
      <c r="H1631" s="218"/>
      <c r="I1631" s="218"/>
      <c r="J1631" s="218"/>
      <c r="K1631" s="218"/>
      <c r="L1631" s="218"/>
    </row>
    <row r="1632" spans="1:12" s="217" customFormat="1" ht="12" x14ac:dyDescent="0.25">
      <c r="A1632" s="218"/>
      <c r="B1632" s="218"/>
      <c r="C1632" s="218"/>
      <c r="D1632" s="218"/>
      <c r="E1632" s="218"/>
      <c r="F1632" s="218"/>
      <c r="G1632" s="218"/>
      <c r="H1632" s="218"/>
      <c r="I1632" s="218"/>
      <c r="J1632" s="218"/>
      <c r="K1632" s="218"/>
      <c r="L1632" s="218"/>
    </row>
    <row r="1633" spans="1:12" s="217" customFormat="1" ht="12" x14ac:dyDescent="0.25">
      <c r="A1633" s="218"/>
      <c r="B1633" s="218"/>
      <c r="C1633" s="218"/>
      <c r="D1633" s="218"/>
      <c r="E1633" s="218"/>
      <c r="F1633" s="218"/>
      <c r="G1633" s="218"/>
      <c r="H1633" s="218"/>
      <c r="I1633" s="218"/>
      <c r="J1633" s="218"/>
      <c r="K1633" s="218"/>
      <c r="L1633" s="218"/>
    </row>
    <row r="1634" spans="1:12" s="217" customFormat="1" ht="12" x14ac:dyDescent="0.25">
      <c r="A1634" s="218"/>
      <c r="B1634" s="218"/>
      <c r="C1634" s="218"/>
      <c r="D1634" s="218"/>
      <c r="E1634" s="218"/>
      <c r="F1634" s="218"/>
      <c r="G1634" s="218"/>
      <c r="H1634" s="218"/>
      <c r="I1634" s="218"/>
      <c r="J1634" s="218"/>
      <c r="K1634" s="218"/>
      <c r="L1634" s="218"/>
    </row>
    <row r="1635" spans="1:12" s="217" customFormat="1" ht="12" x14ac:dyDescent="0.25">
      <c r="A1635" s="218"/>
      <c r="B1635" s="218"/>
      <c r="C1635" s="218"/>
      <c r="D1635" s="218"/>
      <c r="E1635" s="218"/>
      <c r="F1635" s="218"/>
      <c r="G1635" s="218"/>
      <c r="H1635" s="218"/>
      <c r="I1635" s="218"/>
      <c r="J1635" s="218"/>
      <c r="K1635" s="218"/>
      <c r="L1635" s="218"/>
    </row>
    <row r="1636" spans="1:12" s="217" customFormat="1" ht="12" x14ac:dyDescent="0.25">
      <c r="A1636" s="218"/>
      <c r="B1636" s="218"/>
      <c r="C1636" s="218"/>
      <c r="D1636" s="218"/>
      <c r="E1636" s="218"/>
      <c r="F1636" s="218"/>
      <c r="G1636" s="218"/>
      <c r="H1636" s="218"/>
      <c r="I1636" s="218"/>
      <c r="J1636" s="218"/>
      <c r="K1636" s="218"/>
      <c r="L1636" s="218"/>
    </row>
    <row r="1637" spans="1:12" s="217" customFormat="1" ht="12" x14ac:dyDescent="0.25">
      <c r="A1637" s="218"/>
      <c r="B1637" s="218"/>
      <c r="C1637" s="218"/>
      <c r="D1637" s="218"/>
      <c r="E1637" s="218"/>
      <c r="F1637" s="218"/>
      <c r="G1637" s="218"/>
      <c r="H1637" s="218"/>
      <c r="I1637" s="218"/>
      <c r="J1637" s="218"/>
      <c r="K1637" s="218"/>
      <c r="L1637" s="218"/>
    </row>
    <row r="1638" spans="1:12" s="217" customFormat="1" ht="12" x14ac:dyDescent="0.25">
      <c r="A1638" s="218"/>
      <c r="B1638" s="218"/>
      <c r="C1638" s="218"/>
      <c r="D1638" s="218"/>
      <c r="E1638" s="218"/>
      <c r="F1638" s="218"/>
      <c r="G1638" s="218"/>
      <c r="H1638" s="218"/>
      <c r="I1638" s="218"/>
      <c r="J1638" s="218"/>
      <c r="K1638" s="218"/>
      <c r="L1638" s="218"/>
    </row>
    <row r="1639" spans="1:12" s="217" customFormat="1" ht="12" x14ac:dyDescent="0.25">
      <c r="A1639" s="218"/>
      <c r="B1639" s="218"/>
      <c r="C1639" s="218"/>
      <c r="D1639" s="218"/>
      <c r="E1639" s="218"/>
      <c r="F1639" s="218"/>
      <c r="G1639" s="218"/>
      <c r="H1639" s="218"/>
      <c r="I1639" s="218"/>
      <c r="J1639" s="218"/>
      <c r="K1639" s="218"/>
      <c r="L1639" s="218"/>
    </row>
    <row r="1640" spans="1:12" s="217" customFormat="1" ht="12" x14ac:dyDescent="0.25">
      <c r="A1640" s="218"/>
      <c r="B1640" s="218"/>
      <c r="C1640" s="218"/>
      <c r="D1640" s="218"/>
      <c r="E1640" s="218"/>
      <c r="F1640" s="218"/>
      <c r="G1640" s="218"/>
      <c r="H1640" s="218"/>
      <c r="I1640" s="218"/>
      <c r="J1640" s="218"/>
      <c r="K1640" s="218"/>
      <c r="L1640" s="218"/>
    </row>
    <row r="1641" spans="1:12" s="217" customFormat="1" ht="12" x14ac:dyDescent="0.25">
      <c r="A1641" s="218"/>
      <c r="B1641" s="218"/>
      <c r="C1641" s="218"/>
      <c r="D1641" s="218"/>
      <c r="E1641" s="218"/>
      <c r="F1641" s="218"/>
      <c r="G1641" s="218"/>
      <c r="H1641" s="218"/>
      <c r="I1641" s="218"/>
      <c r="J1641" s="218"/>
      <c r="K1641" s="218"/>
      <c r="L1641" s="218"/>
    </row>
    <row r="1642" spans="1:12" s="217" customFormat="1" ht="12" x14ac:dyDescent="0.25">
      <c r="A1642" s="218"/>
      <c r="B1642" s="218"/>
      <c r="C1642" s="218"/>
      <c r="D1642" s="218"/>
      <c r="E1642" s="218"/>
      <c r="F1642" s="218"/>
      <c r="G1642" s="218"/>
      <c r="H1642" s="218"/>
      <c r="I1642" s="218"/>
      <c r="J1642" s="218"/>
      <c r="K1642" s="218"/>
      <c r="L1642" s="218"/>
    </row>
    <row r="1643" spans="1:12" s="217" customFormat="1" ht="12" x14ac:dyDescent="0.25">
      <c r="A1643" s="218"/>
      <c r="B1643" s="218"/>
      <c r="C1643" s="218"/>
      <c r="D1643" s="218"/>
      <c r="E1643" s="218"/>
      <c r="F1643" s="218"/>
      <c r="G1643" s="218"/>
      <c r="H1643" s="218"/>
      <c r="I1643" s="218"/>
      <c r="J1643" s="218"/>
      <c r="K1643" s="218"/>
      <c r="L1643" s="218"/>
    </row>
    <row r="1644" spans="1:12" s="217" customFormat="1" ht="12" x14ac:dyDescent="0.25">
      <c r="A1644" s="218"/>
      <c r="B1644" s="218"/>
      <c r="C1644" s="218"/>
      <c r="D1644" s="218"/>
      <c r="E1644" s="218"/>
      <c r="F1644" s="218"/>
      <c r="G1644" s="218"/>
      <c r="H1644" s="218"/>
      <c r="I1644" s="218"/>
      <c r="J1644" s="218"/>
      <c r="K1644" s="218"/>
      <c r="L1644" s="218"/>
    </row>
    <row r="1645" spans="1:12" s="217" customFormat="1" ht="12" x14ac:dyDescent="0.25">
      <c r="A1645" s="218"/>
      <c r="B1645" s="218"/>
      <c r="C1645" s="218"/>
      <c r="D1645" s="218"/>
      <c r="E1645" s="218"/>
      <c r="F1645" s="218"/>
      <c r="G1645" s="218"/>
      <c r="H1645" s="218"/>
      <c r="I1645" s="218"/>
      <c r="J1645" s="218"/>
      <c r="K1645" s="218"/>
      <c r="L1645" s="218"/>
    </row>
    <row r="1646" spans="1:12" s="217" customFormat="1" ht="12" x14ac:dyDescent="0.25">
      <c r="A1646" s="218"/>
      <c r="B1646" s="218"/>
      <c r="C1646" s="218"/>
      <c r="D1646" s="218"/>
      <c r="E1646" s="218"/>
      <c r="F1646" s="218"/>
      <c r="G1646" s="218"/>
      <c r="H1646" s="218"/>
      <c r="I1646" s="218"/>
      <c r="J1646" s="218"/>
      <c r="K1646" s="218"/>
      <c r="L1646" s="218"/>
    </row>
    <row r="1647" spans="1:12" s="217" customFormat="1" ht="12" x14ac:dyDescent="0.25">
      <c r="A1647" s="218"/>
      <c r="B1647" s="218"/>
      <c r="C1647" s="218"/>
      <c r="D1647" s="218"/>
      <c r="E1647" s="218"/>
      <c r="F1647" s="218"/>
      <c r="G1647" s="218"/>
      <c r="H1647" s="218"/>
      <c r="I1647" s="218"/>
      <c r="J1647" s="218"/>
      <c r="K1647" s="218"/>
      <c r="L1647" s="218"/>
    </row>
    <row r="1648" spans="1:12" s="217" customFormat="1" ht="12" x14ac:dyDescent="0.25">
      <c r="A1648" s="218"/>
      <c r="B1648" s="218"/>
      <c r="C1648" s="218"/>
      <c r="D1648" s="218"/>
      <c r="E1648" s="218"/>
      <c r="F1648" s="218"/>
      <c r="G1648" s="218"/>
      <c r="H1648" s="218"/>
      <c r="I1648" s="218"/>
      <c r="J1648" s="218"/>
      <c r="K1648" s="218"/>
      <c r="L1648" s="218"/>
    </row>
    <row r="1649" spans="1:12" s="217" customFormat="1" ht="12" x14ac:dyDescent="0.25">
      <c r="A1649" s="218"/>
      <c r="B1649" s="218"/>
      <c r="C1649" s="218"/>
      <c r="D1649" s="218"/>
      <c r="E1649" s="218"/>
      <c r="F1649" s="218"/>
      <c r="G1649" s="218"/>
      <c r="H1649" s="218"/>
      <c r="I1649" s="218"/>
      <c r="J1649" s="218"/>
      <c r="K1649" s="218"/>
      <c r="L1649" s="218"/>
    </row>
    <row r="1650" spans="1:12" s="217" customFormat="1" ht="12" x14ac:dyDescent="0.25">
      <c r="A1650" s="218"/>
      <c r="B1650" s="218"/>
      <c r="C1650" s="218"/>
      <c r="D1650" s="218"/>
      <c r="E1650" s="218"/>
      <c r="F1650" s="218"/>
      <c r="G1650" s="218"/>
      <c r="H1650" s="218"/>
      <c r="I1650" s="218"/>
      <c r="J1650" s="218"/>
      <c r="K1650" s="218"/>
      <c r="L1650" s="218"/>
    </row>
    <row r="1651" spans="1:12" s="217" customFormat="1" ht="12" x14ac:dyDescent="0.25">
      <c r="A1651" s="218"/>
      <c r="B1651" s="218"/>
      <c r="C1651" s="218"/>
      <c r="D1651" s="218"/>
      <c r="E1651" s="218"/>
      <c r="F1651" s="218"/>
      <c r="G1651" s="218"/>
      <c r="H1651" s="218"/>
      <c r="I1651" s="218"/>
      <c r="J1651" s="218"/>
      <c r="K1651" s="218"/>
      <c r="L1651" s="218"/>
    </row>
    <row r="1652" spans="1:12" s="217" customFormat="1" ht="12" x14ac:dyDescent="0.25">
      <c r="A1652" s="218"/>
      <c r="B1652" s="218"/>
      <c r="C1652" s="218"/>
      <c r="D1652" s="218"/>
      <c r="E1652" s="218"/>
      <c r="F1652" s="218"/>
      <c r="G1652" s="218"/>
      <c r="H1652" s="218"/>
      <c r="I1652" s="218"/>
      <c r="J1652" s="218"/>
      <c r="K1652" s="218"/>
      <c r="L1652" s="218"/>
    </row>
    <row r="1653" spans="1:12" s="217" customFormat="1" ht="12" x14ac:dyDescent="0.25">
      <c r="A1653" s="218"/>
      <c r="B1653" s="218"/>
      <c r="C1653" s="218"/>
      <c r="D1653" s="218"/>
      <c r="E1653" s="218"/>
      <c r="F1653" s="218"/>
      <c r="G1653" s="218"/>
      <c r="H1653" s="218"/>
      <c r="I1653" s="218"/>
      <c r="J1653" s="218"/>
      <c r="K1653" s="218"/>
      <c r="L1653" s="218"/>
    </row>
    <row r="1654" spans="1:12" s="217" customFormat="1" ht="12" x14ac:dyDescent="0.25">
      <c r="A1654" s="218"/>
      <c r="B1654" s="218"/>
      <c r="C1654" s="218"/>
      <c r="D1654" s="218"/>
      <c r="E1654" s="218"/>
      <c r="F1654" s="218"/>
      <c r="G1654" s="218"/>
      <c r="H1654" s="218"/>
      <c r="I1654" s="218"/>
      <c r="J1654" s="218"/>
      <c r="K1654" s="218"/>
      <c r="L1654" s="218"/>
    </row>
    <row r="1655" spans="1:12" s="217" customFormat="1" ht="12" x14ac:dyDescent="0.25">
      <c r="A1655" s="218"/>
      <c r="B1655" s="218"/>
      <c r="C1655" s="218"/>
      <c r="D1655" s="218"/>
      <c r="E1655" s="218"/>
      <c r="F1655" s="218"/>
      <c r="G1655" s="218"/>
      <c r="H1655" s="218"/>
      <c r="I1655" s="218"/>
      <c r="J1655" s="218"/>
      <c r="K1655" s="218"/>
      <c r="L1655" s="218"/>
    </row>
    <row r="1656" spans="1:12" s="217" customFormat="1" ht="12" x14ac:dyDescent="0.25">
      <c r="A1656" s="218"/>
      <c r="B1656" s="218"/>
      <c r="C1656" s="218"/>
      <c r="D1656" s="218"/>
      <c r="E1656" s="218"/>
      <c r="F1656" s="218"/>
      <c r="G1656" s="218"/>
      <c r="H1656" s="218"/>
      <c r="I1656" s="218"/>
      <c r="J1656" s="218"/>
      <c r="K1656" s="218"/>
      <c r="L1656" s="218"/>
    </row>
    <row r="1657" spans="1:12" s="217" customFormat="1" ht="12" x14ac:dyDescent="0.25">
      <c r="A1657" s="218"/>
      <c r="B1657" s="218"/>
      <c r="C1657" s="218"/>
      <c r="D1657" s="218"/>
      <c r="E1657" s="218"/>
      <c r="F1657" s="218"/>
      <c r="G1657" s="218"/>
      <c r="H1657" s="218"/>
      <c r="I1657" s="218"/>
      <c r="J1657" s="218"/>
      <c r="K1657" s="218"/>
      <c r="L1657" s="218"/>
    </row>
    <row r="1658" spans="1:12" s="217" customFormat="1" ht="12" x14ac:dyDescent="0.25">
      <c r="A1658" s="218"/>
      <c r="B1658" s="218"/>
      <c r="C1658" s="218"/>
      <c r="D1658" s="218"/>
      <c r="E1658" s="218"/>
      <c r="F1658" s="218"/>
      <c r="G1658" s="218"/>
      <c r="H1658" s="218"/>
      <c r="I1658" s="218"/>
      <c r="J1658" s="218"/>
      <c r="K1658" s="218"/>
      <c r="L1658" s="218"/>
    </row>
    <row r="1659" spans="1:12" s="217" customFormat="1" ht="12" x14ac:dyDescent="0.25">
      <c r="A1659" s="218"/>
      <c r="B1659" s="218"/>
      <c r="C1659" s="218"/>
      <c r="D1659" s="218"/>
      <c r="E1659" s="218"/>
      <c r="F1659" s="218"/>
      <c r="G1659" s="218"/>
      <c r="H1659" s="218"/>
      <c r="I1659" s="218"/>
      <c r="J1659" s="218"/>
      <c r="K1659" s="218"/>
      <c r="L1659" s="218"/>
    </row>
    <row r="1660" spans="1:12" s="217" customFormat="1" ht="12" x14ac:dyDescent="0.25">
      <c r="A1660" s="218"/>
      <c r="B1660" s="218"/>
      <c r="C1660" s="218"/>
      <c r="D1660" s="218"/>
      <c r="E1660" s="218"/>
      <c r="F1660" s="218"/>
      <c r="G1660" s="218"/>
      <c r="H1660" s="218"/>
      <c r="I1660" s="218"/>
      <c r="J1660" s="218"/>
      <c r="K1660" s="218"/>
      <c r="L1660" s="218"/>
    </row>
    <row r="1661" spans="1:12" s="217" customFormat="1" ht="12" x14ac:dyDescent="0.25">
      <c r="A1661" s="218"/>
      <c r="B1661" s="218"/>
      <c r="C1661" s="218"/>
      <c r="D1661" s="218"/>
      <c r="E1661" s="218"/>
      <c r="F1661" s="218"/>
      <c r="G1661" s="218"/>
      <c r="H1661" s="218"/>
      <c r="I1661" s="218"/>
      <c r="J1661" s="218"/>
      <c r="K1661" s="218"/>
      <c r="L1661" s="218"/>
    </row>
    <row r="1662" spans="1:12" s="217" customFormat="1" ht="12" x14ac:dyDescent="0.25">
      <c r="A1662" s="218"/>
      <c r="B1662" s="218"/>
      <c r="C1662" s="218"/>
      <c r="D1662" s="218"/>
      <c r="E1662" s="218"/>
      <c r="F1662" s="218"/>
      <c r="G1662" s="218"/>
      <c r="H1662" s="218"/>
      <c r="I1662" s="218"/>
      <c r="J1662" s="218"/>
      <c r="K1662" s="218"/>
      <c r="L1662" s="218"/>
    </row>
    <row r="1663" spans="1:12" s="217" customFormat="1" ht="12" x14ac:dyDescent="0.25">
      <c r="A1663" s="218"/>
      <c r="B1663" s="218"/>
      <c r="C1663" s="218"/>
      <c r="D1663" s="218"/>
      <c r="E1663" s="218"/>
      <c r="F1663" s="218"/>
      <c r="G1663" s="218"/>
      <c r="H1663" s="218"/>
      <c r="I1663" s="218"/>
      <c r="J1663" s="218"/>
      <c r="K1663" s="218"/>
      <c r="L1663" s="218"/>
    </row>
    <row r="1664" spans="1:12" s="217" customFormat="1" ht="12" x14ac:dyDescent="0.25">
      <c r="A1664" s="218"/>
      <c r="B1664" s="218"/>
      <c r="C1664" s="218"/>
      <c r="D1664" s="218"/>
      <c r="E1664" s="218"/>
      <c r="F1664" s="218"/>
      <c r="G1664" s="218"/>
      <c r="H1664" s="218"/>
      <c r="I1664" s="218"/>
      <c r="J1664" s="218"/>
      <c r="K1664" s="218"/>
      <c r="L1664" s="218"/>
    </row>
    <row r="1665" spans="1:12" s="217" customFormat="1" ht="12" x14ac:dyDescent="0.25">
      <c r="A1665" s="218"/>
      <c r="B1665" s="218"/>
      <c r="C1665" s="218"/>
      <c r="D1665" s="218"/>
      <c r="E1665" s="218"/>
      <c r="F1665" s="218"/>
      <c r="G1665" s="218"/>
      <c r="H1665" s="218"/>
      <c r="I1665" s="218"/>
      <c r="J1665" s="218"/>
      <c r="K1665" s="218"/>
      <c r="L1665" s="218"/>
    </row>
    <row r="1666" spans="1:12" s="217" customFormat="1" ht="12" x14ac:dyDescent="0.25">
      <c r="A1666" s="218"/>
      <c r="B1666" s="218"/>
      <c r="C1666" s="218"/>
      <c r="D1666" s="218"/>
      <c r="E1666" s="218"/>
      <c r="F1666" s="218"/>
      <c r="G1666" s="218"/>
      <c r="H1666" s="218"/>
      <c r="I1666" s="218"/>
      <c r="J1666" s="218"/>
      <c r="K1666" s="218"/>
      <c r="L1666" s="218"/>
    </row>
    <row r="1667" spans="1:12" s="217" customFormat="1" ht="12" x14ac:dyDescent="0.25">
      <c r="A1667" s="218"/>
      <c r="B1667" s="218"/>
      <c r="C1667" s="218"/>
      <c r="D1667" s="218"/>
      <c r="E1667" s="218"/>
      <c r="F1667" s="218"/>
      <c r="G1667" s="218"/>
      <c r="H1667" s="218"/>
      <c r="I1667" s="218"/>
      <c r="J1667" s="218"/>
      <c r="K1667" s="218"/>
      <c r="L1667" s="218"/>
    </row>
    <row r="1668" spans="1:12" s="217" customFormat="1" ht="12" x14ac:dyDescent="0.25">
      <c r="A1668" s="218"/>
      <c r="B1668" s="218"/>
      <c r="C1668" s="218"/>
      <c r="D1668" s="218"/>
      <c r="E1668" s="218"/>
      <c r="F1668" s="218"/>
      <c r="G1668" s="218"/>
      <c r="H1668" s="218"/>
      <c r="I1668" s="218"/>
      <c r="J1668" s="218"/>
      <c r="K1668" s="218"/>
      <c r="L1668" s="218"/>
    </row>
    <row r="1669" spans="1:12" s="217" customFormat="1" ht="12" x14ac:dyDescent="0.25">
      <c r="A1669" s="218"/>
      <c r="B1669" s="218"/>
      <c r="C1669" s="218"/>
      <c r="D1669" s="218"/>
      <c r="E1669" s="218"/>
      <c r="F1669" s="218"/>
      <c r="G1669" s="218"/>
      <c r="H1669" s="218"/>
      <c r="I1669" s="218"/>
      <c r="J1669" s="218"/>
      <c r="K1669" s="218"/>
      <c r="L1669" s="218"/>
    </row>
    <row r="1670" spans="1:12" s="217" customFormat="1" ht="12" x14ac:dyDescent="0.25">
      <c r="A1670" s="218"/>
      <c r="B1670" s="218"/>
      <c r="C1670" s="218"/>
      <c r="D1670" s="218"/>
      <c r="E1670" s="218"/>
      <c r="F1670" s="218"/>
      <c r="G1670" s="218"/>
      <c r="H1670" s="218"/>
      <c r="I1670" s="218"/>
      <c r="J1670" s="218"/>
      <c r="K1670" s="218"/>
      <c r="L1670" s="218"/>
    </row>
    <row r="1671" spans="1:12" s="217" customFormat="1" ht="12" x14ac:dyDescent="0.25">
      <c r="A1671" s="218"/>
      <c r="B1671" s="218"/>
      <c r="C1671" s="218"/>
      <c r="D1671" s="218"/>
      <c r="E1671" s="218"/>
      <c r="F1671" s="218"/>
      <c r="G1671" s="218"/>
      <c r="H1671" s="218"/>
      <c r="I1671" s="218"/>
      <c r="J1671" s="218"/>
      <c r="K1671" s="218"/>
      <c r="L1671" s="218"/>
    </row>
    <row r="1672" spans="1:12" s="217" customFormat="1" ht="12" x14ac:dyDescent="0.25">
      <c r="A1672" s="218"/>
      <c r="B1672" s="218"/>
      <c r="C1672" s="218"/>
      <c r="D1672" s="218"/>
      <c r="E1672" s="218"/>
      <c r="F1672" s="218"/>
      <c r="G1672" s="218"/>
      <c r="H1672" s="218"/>
      <c r="I1672" s="218"/>
      <c r="J1672" s="218"/>
      <c r="K1672" s="218"/>
      <c r="L1672" s="218"/>
    </row>
    <row r="1673" spans="1:12" s="217" customFormat="1" ht="12" x14ac:dyDescent="0.25">
      <c r="A1673" s="218"/>
      <c r="B1673" s="218"/>
      <c r="C1673" s="218"/>
      <c r="D1673" s="218"/>
      <c r="E1673" s="218"/>
      <c r="F1673" s="218"/>
      <c r="G1673" s="218"/>
      <c r="H1673" s="218"/>
      <c r="I1673" s="218"/>
      <c r="J1673" s="218"/>
      <c r="K1673" s="218"/>
      <c r="L1673" s="218"/>
    </row>
    <row r="1674" spans="1:12" s="217" customFormat="1" ht="12" x14ac:dyDescent="0.25">
      <c r="A1674" s="218"/>
      <c r="B1674" s="218"/>
      <c r="C1674" s="218"/>
      <c r="D1674" s="218"/>
      <c r="E1674" s="218"/>
      <c r="F1674" s="218"/>
      <c r="G1674" s="218"/>
      <c r="H1674" s="218"/>
      <c r="I1674" s="218"/>
      <c r="J1674" s="218"/>
      <c r="K1674" s="218"/>
      <c r="L1674" s="218"/>
    </row>
    <row r="1675" spans="1:12" s="217" customFormat="1" ht="12" x14ac:dyDescent="0.25">
      <c r="A1675" s="218"/>
      <c r="B1675" s="218"/>
      <c r="C1675" s="218"/>
      <c r="D1675" s="218"/>
      <c r="E1675" s="218"/>
      <c r="F1675" s="218"/>
      <c r="G1675" s="218"/>
      <c r="H1675" s="218"/>
      <c r="I1675" s="218"/>
      <c r="J1675" s="218"/>
      <c r="K1675" s="218"/>
      <c r="L1675" s="218"/>
    </row>
    <row r="1676" spans="1:12" s="217" customFormat="1" ht="12" x14ac:dyDescent="0.25">
      <c r="A1676" s="218"/>
      <c r="B1676" s="218"/>
      <c r="C1676" s="218"/>
      <c r="D1676" s="218"/>
      <c r="E1676" s="218"/>
      <c r="F1676" s="218"/>
      <c r="G1676" s="218"/>
      <c r="H1676" s="218"/>
      <c r="I1676" s="218"/>
      <c r="J1676" s="218"/>
      <c r="K1676" s="218"/>
      <c r="L1676" s="218"/>
    </row>
    <row r="1677" spans="1:12" s="217" customFormat="1" ht="12" x14ac:dyDescent="0.25">
      <c r="A1677" s="218"/>
      <c r="B1677" s="218"/>
      <c r="C1677" s="218"/>
      <c r="D1677" s="218"/>
      <c r="E1677" s="218"/>
      <c r="F1677" s="218"/>
      <c r="G1677" s="218"/>
      <c r="H1677" s="218"/>
      <c r="I1677" s="218"/>
      <c r="J1677" s="218"/>
      <c r="K1677" s="218"/>
      <c r="L1677" s="218"/>
    </row>
    <row r="1678" spans="1:12" s="217" customFormat="1" ht="12" x14ac:dyDescent="0.25">
      <c r="A1678" s="218"/>
      <c r="B1678" s="218"/>
      <c r="C1678" s="218"/>
      <c r="D1678" s="218"/>
      <c r="E1678" s="218"/>
      <c r="F1678" s="218"/>
      <c r="G1678" s="218"/>
      <c r="H1678" s="218"/>
      <c r="I1678" s="218"/>
      <c r="J1678" s="218"/>
      <c r="K1678" s="218"/>
      <c r="L1678" s="218"/>
    </row>
    <row r="1679" spans="1:12" s="217" customFormat="1" ht="12" x14ac:dyDescent="0.25">
      <c r="A1679" s="218"/>
      <c r="B1679" s="218"/>
      <c r="C1679" s="218"/>
      <c r="D1679" s="218"/>
      <c r="E1679" s="218"/>
      <c r="F1679" s="218"/>
      <c r="G1679" s="218"/>
      <c r="H1679" s="218"/>
      <c r="I1679" s="218"/>
      <c r="J1679" s="218"/>
      <c r="K1679" s="218"/>
      <c r="L1679" s="218"/>
    </row>
    <row r="1680" spans="1:12" s="217" customFormat="1" ht="12" x14ac:dyDescent="0.25">
      <c r="A1680" s="218"/>
      <c r="B1680" s="218"/>
      <c r="C1680" s="218"/>
      <c r="D1680" s="218"/>
      <c r="E1680" s="218"/>
      <c r="F1680" s="218"/>
      <c r="G1680" s="218"/>
      <c r="H1680" s="218"/>
      <c r="I1680" s="218"/>
      <c r="J1680" s="218"/>
      <c r="K1680" s="218"/>
      <c r="L1680" s="218"/>
    </row>
    <row r="1681" spans="1:12" s="217" customFormat="1" ht="12" x14ac:dyDescent="0.25">
      <c r="A1681" s="218"/>
      <c r="B1681" s="218"/>
      <c r="C1681" s="218"/>
      <c r="D1681" s="218"/>
      <c r="E1681" s="218"/>
      <c r="F1681" s="218"/>
      <c r="G1681" s="218"/>
      <c r="H1681" s="218"/>
      <c r="I1681" s="218"/>
      <c r="J1681" s="218"/>
      <c r="K1681" s="218"/>
      <c r="L1681" s="218"/>
    </row>
    <row r="1682" spans="1:12" s="217" customFormat="1" ht="12" x14ac:dyDescent="0.25">
      <c r="A1682" s="218"/>
      <c r="B1682" s="218"/>
      <c r="C1682" s="218"/>
      <c r="D1682" s="218"/>
      <c r="E1682" s="218"/>
      <c r="F1682" s="218"/>
      <c r="G1682" s="218"/>
      <c r="H1682" s="218"/>
      <c r="I1682" s="218"/>
      <c r="J1682" s="218"/>
      <c r="K1682" s="218"/>
      <c r="L1682" s="218"/>
    </row>
    <row r="1683" spans="1:12" s="217" customFormat="1" ht="12" x14ac:dyDescent="0.25">
      <c r="A1683" s="218"/>
      <c r="B1683" s="218"/>
      <c r="C1683" s="218"/>
      <c r="D1683" s="218"/>
      <c r="E1683" s="218"/>
      <c r="F1683" s="218"/>
      <c r="G1683" s="218"/>
      <c r="H1683" s="218"/>
      <c r="I1683" s="218"/>
      <c r="J1683" s="218"/>
      <c r="K1683" s="218"/>
      <c r="L1683" s="218"/>
    </row>
    <row r="1684" spans="1:12" s="217" customFormat="1" ht="12" x14ac:dyDescent="0.25">
      <c r="A1684" s="218"/>
      <c r="B1684" s="218"/>
      <c r="C1684" s="218"/>
      <c r="D1684" s="218"/>
      <c r="E1684" s="218"/>
      <c r="F1684" s="218"/>
      <c r="G1684" s="218"/>
      <c r="H1684" s="218"/>
      <c r="I1684" s="218"/>
      <c r="J1684" s="218"/>
      <c r="K1684" s="218"/>
      <c r="L1684" s="218"/>
    </row>
    <row r="1685" spans="1:12" s="217" customFormat="1" ht="12" x14ac:dyDescent="0.25">
      <c r="A1685" s="218"/>
      <c r="B1685" s="218"/>
      <c r="C1685" s="218"/>
      <c r="D1685" s="218"/>
      <c r="E1685" s="218"/>
      <c r="F1685" s="218"/>
      <c r="G1685" s="218"/>
      <c r="H1685" s="218"/>
      <c r="I1685" s="218"/>
      <c r="J1685" s="218"/>
      <c r="K1685" s="218"/>
      <c r="L1685" s="218"/>
    </row>
    <row r="1686" spans="1:12" s="217" customFormat="1" ht="12" x14ac:dyDescent="0.25">
      <c r="A1686" s="218"/>
      <c r="B1686" s="218"/>
      <c r="C1686" s="218"/>
      <c r="D1686" s="218"/>
      <c r="E1686" s="218"/>
      <c r="F1686" s="218"/>
      <c r="G1686" s="218"/>
      <c r="H1686" s="218"/>
      <c r="I1686" s="218"/>
      <c r="J1686" s="218"/>
      <c r="K1686" s="218"/>
      <c r="L1686" s="218"/>
    </row>
    <row r="1687" spans="1:12" s="217" customFormat="1" ht="12" x14ac:dyDescent="0.25">
      <c r="A1687" s="218"/>
      <c r="B1687" s="218"/>
      <c r="C1687" s="218"/>
      <c r="D1687" s="218"/>
      <c r="E1687" s="218"/>
      <c r="F1687" s="218"/>
      <c r="G1687" s="218"/>
      <c r="H1687" s="218"/>
      <c r="I1687" s="218"/>
      <c r="J1687" s="218"/>
      <c r="K1687" s="218"/>
      <c r="L1687" s="218"/>
    </row>
    <row r="1688" spans="1:12" s="217" customFormat="1" ht="12" x14ac:dyDescent="0.25">
      <c r="A1688" s="218"/>
      <c r="B1688" s="218"/>
      <c r="C1688" s="218"/>
      <c r="D1688" s="218"/>
      <c r="E1688" s="218"/>
      <c r="F1688" s="218"/>
      <c r="G1688" s="218"/>
      <c r="H1688" s="218"/>
      <c r="I1688" s="218"/>
      <c r="J1688" s="218"/>
      <c r="K1688" s="218"/>
      <c r="L1688" s="218"/>
    </row>
    <row r="1689" spans="1:12" s="217" customFormat="1" ht="12" x14ac:dyDescent="0.25">
      <c r="A1689" s="218"/>
      <c r="B1689" s="218"/>
      <c r="C1689" s="218"/>
      <c r="D1689" s="218"/>
      <c r="E1689" s="218"/>
      <c r="F1689" s="218"/>
      <c r="G1689" s="218"/>
      <c r="H1689" s="218"/>
      <c r="I1689" s="218"/>
      <c r="J1689" s="218"/>
      <c r="K1689" s="218"/>
      <c r="L1689" s="218"/>
    </row>
    <row r="1690" spans="1:12" s="217" customFormat="1" ht="12" x14ac:dyDescent="0.25">
      <c r="A1690" s="218"/>
      <c r="B1690" s="218"/>
      <c r="C1690" s="218"/>
      <c r="D1690" s="218"/>
      <c r="E1690" s="218"/>
      <c r="F1690" s="218"/>
      <c r="G1690" s="218"/>
      <c r="H1690" s="218"/>
      <c r="I1690" s="218"/>
      <c r="J1690" s="218"/>
      <c r="K1690" s="218"/>
      <c r="L1690" s="218"/>
    </row>
    <row r="1691" spans="1:12" s="217" customFormat="1" ht="12" x14ac:dyDescent="0.25">
      <c r="A1691" s="218"/>
      <c r="B1691" s="218"/>
      <c r="C1691" s="218"/>
      <c r="D1691" s="218"/>
      <c r="E1691" s="218"/>
      <c r="F1691" s="218"/>
      <c r="G1691" s="218"/>
      <c r="H1691" s="218"/>
      <c r="I1691" s="218"/>
      <c r="J1691" s="218"/>
      <c r="K1691" s="218"/>
      <c r="L1691" s="218"/>
    </row>
    <row r="1692" spans="1:12" s="217" customFormat="1" ht="12" x14ac:dyDescent="0.25">
      <c r="A1692" s="218"/>
      <c r="B1692" s="218"/>
      <c r="C1692" s="218"/>
      <c r="D1692" s="218"/>
      <c r="E1692" s="218"/>
      <c r="F1692" s="218"/>
      <c r="G1692" s="218"/>
      <c r="H1692" s="218"/>
      <c r="I1692" s="218"/>
      <c r="J1692" s="218"/>
      <c r="K1692" s="218"/>
      <c r="L1692" s="218"/>
    </row>
    <row r="1693" spans="1:12" s="217" customFormat="1" ht="12" x14ac:dyDescent="0.25">
      <c r="A1693" s="218"/>
      <c r="B1693" s="218"/>
      <c r="C1693" s="218"/>
      <c r="D1693" s="218"/>
      <c r="E1693" s="218"/>
      <c r="F1693" s="218"/>
      <c r="G1693" s="218"/>
      <c r="H1693" s="218"/>
      <c r="I1693" s="218"/>
      <c r="J1693" s="218"/>
      <c r="K1693" s="218"/>
      <c r="L1693" s="218"/>
    </row>
    <row r="1694" spans="1:12" s="217" customFormat="1" ht="12" x14ac:dyDescent="0.25">
      <c r="A1694" s="218"/>
      <c r="B1694" s="218"/>
      <c r="C1694" s="218"/>
      <c r="D1694" s="218"/>
      <c r="E1694" s="218"/>
      <c r="F1694" s="218"/>
      <c r="G1694" s="218"/>
      <c r="H1694" s="218"/>
      <c r="I1694" s="218"/>
      <c r="J1694" s="218"/>
      <c r="K1694" s="218"/>
      <c r="L1694" s="218"/>
    </row>
    <row r="1695" spans="1:12" s="217" customFormat="1" ht="12" x14ac:dyDescent="0.25">
      <c r="A1695" s="218"/>
      <c r="B1695" s="218"/>
      <c r="C1695" s="218"/>
      <c r="D1695" s="218"/>
      <c r="E1695" s="218"/>
      <c r="F1695" s="218"/>
      <c r="G1695" s="218"/>
      <c r="H1695" s="218"/>
      <c r="I1695" s="218"/>
      <c r="J1695" s="218"/>
      <c r="K1695" s="218"/>
      <c r="L1695" s="218"/>
    </row>
    <row r="1696" spans="1:12" s="217" customFormat="1" ht="12" x14ac:dyDescent="0.25">
      <c r="A1696" s="218"/>
      <c r="B1696" s="218"/>
      <c r="C1696" s="218"/>
      <c r="D1696" s="218"/>
      <c r="E1696" s="218"/>
      <c r="F1696" s="218"/>
      <c r="G1696" s="218"/>
      <c r="H1696" s="218"/>
      <c r="I1696" s="218"/>
      <c r="J1696" s="218"/>
      <c r="K1696" s="218"/>
      <c r="L1696" s="218"/>
    </row>
    <row r="1697" spans="1:12" s="217" customFormat="1" ht="12" x14ac:dyDescent="0.25">
      <c r="A1697" s="218"/>
      <c r="B1697" s="218"/>
      <c r="C1697" s="218"/>
      <c r="D1697" s="218"/>
      <c r="E1697" s="218"/>
      <c r="F1697" s="218"/>
      <c r="G1697" s="218"/>
      <c r="H1697" s="218"/>
      <c r="I1697" s="218"/>
      <c r="J1697" s="218"/>
      <c r="K1697" s="218"/>
      <c r="L1697" s="218"/>
    </row>
    <row r="1698" spans="1:12" s="217" customFormat="1" ht="12" x14ac:dyDescent="0.25">
      <c r="A1698" s="218"/>
      <c r="B1698" s="218"/>
      <c r="C1698" s="218"/>
      <c r="D1698" s="218"/>
      <c r="E1698" s="218"/>
      <c r="F1698" s="218"/>
      <c r="G1698" s="218"/>
      <c r="H1698" s="218"/>
      <c r="I1698" s="218"/>
      <c r="J1698" s="218"/>
      <c r="K1698" s="218"/>
      <c r="L1698" s="218"/>
    </row>
    <row r="1699" spans="1:12" s="217" customFormat="1" ht="12" x14ac:dyDescent="0.25">
      <c r="A1699" s="218"/>
      <c r="B1699" s="218"/>
      <c r="C1699" s="218"/>
      <c r="D1699" s="218"/>
      <c r="E1699" s="218"/>
      <c r="F1699" s="218"/>
      <c r="G1699" s="218"/>
      <c r="H1699" s="218"/>
      <c r="I1699" s="218"/>
      <c r="J1699" s="218"/>
      <c r="K1699" s="218"/>
      <c r="L1699" s="218"/>
    </row>
    <row r="1700" spans="1:12" s="217" customFormat="1" ht="12" x14ac:dyDescent="0.25">
      <c r="A1700" s="218"/>
      <c r="B1700" s="218"/>
      <c r="C1700" s="218"/>
      <c r="D1700" s="218"/>
      <c r="E1700" s="218"/>
      <c r="F1700" s="218"/>
      <c r="G1700" s="218"/>
      <c r="H1700" s="218"/>
      <c r="I1700" s="218"/>
      <c r="J1700" s="218"/>
      <c r="K1700" s="218"/>
      <c r="L1700" s="218"/>
    </row>
    <row r="1701" spans="1:12" s="217" customFormat="1" ht="12" x14ac:dyDescent="0.25">
      <c r="A1701" s="218"/>
      <c r="B1701" s="218"/>
      <c r="C1701" s="218"/>
      <c r="D1701" s="218"/>
      <c r="E1701" s="218"/>
      <c r="F1701" s="218"/>
      <c r="G1701" s="218"/>
      <c r="H1701" s="218"/>
      <c r="I1701" s="218"/>
      <c r="J1701" s="218"/>
      <c r="K1701" s="218"/>
      <c r="L1701" s="218"/>
    </row>
    <row r="1702" spans="1:12" s="217" customFormat="1" ht="12" x14ac:dyDescent="0.25">
      <c r="A1702" s="218"/>
      <c r="B1702" s="218"/>
      <c r="C1702" s="218"/>
      <c r="D1702" s="218"/>
      <c r="E1702" s="218"/>
      <c r="F1702" s="218"/>
      <c r="G1702" s="218"/>
      <c r="H1702" s="218"/>
      <c r="I1702" s="218"/>
      <c r="J1702" s="218"/>
      <c r="K1702" s="218"/>
      <c r="L1702" s="218"/>
    </row>
    <row r="1703" spans="1:12" s="217" customFormat="1" ht="12" x14ac:dyDescent="0.25">
      <c r="A1703" s="218"/>
      <c r="B1703" s="218"/>
      <c r="C1703" s="218"/>
      <c r="D1703" s="218"/>
      <c r="E1703" s="218"/>
      <c r="F1703" s="218"/>
      <c r="G1703" s="218"/>
      <c r="H1703" s="218"/>
      <c r="I1703" s="218"/>
      <c r="J1703" s="218"/>
      <c r="K1703" s="218"/>
      <c r="L1703" s="218"/>
    </row>
    <row r="1704" spans="1:12" s="217" customFormat="1" ht="12" x14ac:dyDescent="0.25">
      <c r="A1704" s="218"/>
      <c r="B1704" s="218"/>
      <c r="C1704" s="218"/>
      <c r="D1704" s="218"/>
      <c r="E1704" s="218"/>
      <c r="F1704" s="218"/>
      <c r="G1704" s="218"/>
      <c r="H1704" s="218"/>
      <c r="I1704" s="218"/>
      <c r="J1704" s="218"/>
      <c r="K1704" s="218"/>
      <c r="L1704" s="218"/>
    </row>
    <row r="1705" spans="1:12" s="217" customFormat="1" ht="12" x14ac:dyDescent="0.25">
      <c r="A1705" s="218"/>
      <c r="B1705" s="218"/>
      <c r="C1705" s="218"/>
      <c r="D1705" s="218"/>
      <c r="E1705" s="218"/>
      <c r="F1705" s="218"/>
      <c r="G1705" s="218"/>
      <c r="H1705" s="218"/>
      <c r="I1705" s="218"/>
      <c r="J1705" s="218"/>
      <c r="K1705" s="218"/>
      <c r="L1705" s="218"/>
    </row>
    <row r="1706" spans="1:12" s="217" customFormat="1" ht="12" x14ac:dyDescent="0.25">
      <c r="A1706" s="218"/>
      <c r="B1706" s="218"/>
      <c r="C1706" s="218"/>
      <c r="D1706" s="218"/>
      <c r="E1706" s="218"/>
      <c r="F1706" s="218"/>
      <c r="G1706" s="218"/>
      <c r="H1706" s="218"/>
      <c r="I1706" s="218"/>
      <c r="J1706" s="218"/>
      <c r="K1706" s="218"/>
      <c r="L1706" s="218"/>
    </row>
    <row r="1707" spans="1:12" s="217" customFormat="1" ht="12" x14ac:dyDescent="0.25">
      <c r="A1707" s="218"/>
      <c r="B1707" s="218"/>
      <c r="C1707" s="218"/>
      <c r="D1707" s="218"/>
      <c r="E1707" s="218"/>
      <c r="F1707" s="218"/>
      <c r="G1707" s="218"/>
      <c r="H1707" s="218"/>
      <c r="I1707" s="218"/>
      <c r="J1707" s="218"/>
      <c r="K1707" s="218"/>
      <c r="L1707" s="218"/>
    </row>
    <row r="1708" spans="1:12" s="217" customFormat="1" ht="12" x14ac:dyDescent="0.25">
      <c r="A1708" s="218"/>
      <c r="B1708" s="218"/>
      <c r="C1708" s="218"/>
      <c r="D1708" s="218"/>
      <c r="E1708" s="218"/>
      <c r="F1708" s="218"/>
      <c r="G1708" s="218"/>
      <c r="H1708" s="218"/>
      <c r="I1708" s="218"/>
      <c r="J1708" s="218"/>
      <c r="K1708" s="218"/>
      <c r="L1708" s="218"/>
    </row>
    <row r="1709" spans="1:12" s="217" customFormat="1" ht="12" x14ac:dyDescent="0.25">
      <c r="A1709" s="218"/>
      <c r="B1709" s="218"/>
      <c r="C1709" s="218"/>
      <c r="D1709" s="218"/>
      <c r="E1709" s="218"/>
      <c r="F1709" s="218"/>
      <c r="G1709" s="218"/>
      <c r="H1709" s="218"/>
      <c r="I1709" s="218"/>
      <c r="J1709" s="218"/>
      <c r="K1709" s="218"/>
      <c r="L1709" s="218"/>
    </row>
    <row r="1710" spans="1:12" s="217" customFormat="1" ht="12" x14ac:dyDescent="0.25">
      <c r="A1710" s="218"/>
      <c r="B1710" s="218"/>
      <c r="C1710" s="218"/>
      <c r="D1710" s="218"/>
      <c r="E1710" s="218"/>
      <c r="F1710" s="218"/>
      <c r="G1710" s="218"/>
      <c r="H1710" s="218"/>
      <c r="I1710" s="218"/>
      <c r="J1710" s="218"/>
      <c r="K1710" s="218"/>
      <c r="L1710" s="218"/>
    </row>
    <row r="1711" spans="1:12" s="217" customFormat="1" ht="12" x14ac:dyDescent="0.25">
      <c r="A1711" s="218"/>
      <c r="B1711" s="218"/>
      <c r="C1711" s="218"/>
      <c r="D1711" s="218"/>
      <c r="E1711" s="218"/>
      <c r="F1711" s="218"/>
      <c r="G1711" s="218"/>
      <c r="H1711" s="218"/>
      <c r="I1711" s="218"/>
      <c r="J1711" s="218"/>
      <c r="K1711" s="218"/>
      <c r="L1711" s="218"/>
    </row>
    <row r="1712" spans="1:12" s="217" customFormat="1" ht="12" x14ac:dyDescent="0.25">
      <c r="A1712" s="218"/>
      <c r="B1712" s="218"/>
      <c r="C1712" s="218"/>
      <c r="D1712" s="218"/>
      <c r="E1712" s="218"/>
      <c r="F1712" s="218"/>
      <c r="G1712" s="218"/>
      <c r="H1712" s="218"/>
      <c r="I1712" s="218"/>
      <c r="J1712" s="218"/>
      <c r="K1712" s="218"/>
      <c r="L1712" s="218"/>
    </row>
    <row r="1713" spans="1:12" s="217" customFormat="1" ht="12" x14ac:dyDescent="0.25">
      <c r="A1713" s="218"/>
      <c r="B1713" s="218"/>
      <c r="C1713" s="218"/>
      <c r="D1713" s="218"/>
      <c r="E1713" s="218"/>
      <c r="F1713" s="218"/>
      <c r="G1713" s="218"/>
      <c r="H1713" s="218"/>
      <c r="I1713" s="218"/>
      <c r="J1713" s="218"/>
      <c r="K1713" s="218"/>
      <c r="L1713" s="218"/>
    </row>
    <row r="1714" spans="1:12" s="217" customFormat="1" ht="12" x14ac:dyDescent="0.25">
      <c r="A1714" s="218"/>
      <c r="B1714" s="218"/>
      <c r="C1714" s="218"/>
      <c r="D1714" s="218"/>
      <c r="E1714" s="218"/>
      <c r="F1714" s="218"/>
      <c r="G1714" s="218"/>
      <c r="H1714" s="218"/>
      <c r="I1714" s="218"/>
      <c r="J1714" s="218"/>
      <c r="K1714" s="218"/>
      <c r="L1714" s="218"/>
    </row>
    <row r="1715" spans="1:12" s="217" customFormat="1" ht="12" x14ac:dyDescent="0.25">
      <c r="A1715" s="218"/>
      <c r="B1715" s="218"/>
      <c r="C1715" s="218"/>
      <c r="D1715" s="218"/>
      <c r="E1715" s="218"/>
      <c r="F1715" s="218"/>
      <c r="G1715" s="218"/>
      <c r="H1715" s="218"/>
      <c r="I1715" s="218"/>
      <c r="J1715" s="218"/>
      <c r="K1715" s="218"/>
      <c r="L1715" s="218"/>
    </row>
    <row r="1716" spans="1:12" s="217" customFormat="1" ht="12" x14ac:dyDescent="0.25">
      <c r="A1716" s="218"/>
      <c r="B1716" s="218"/>
      <c r="C1716" s="218"/>
      <c r="D1716" s="218"/>
      <c r="E1716" s="218"/>
      <c r="F1716" s="218"/>
      <c r="G1716" s="218"/>
      <c r="H1716" s="218"/>
      <c r="I1716" s="218"/>
      <c r="J1716" s="218"/>
      <c r="K1716" s="218"/>
      <c r="L1716" s="218"/>
    </row>
    <row r="1717" spans="1:12" s="217" customFormat="1" ht="12" x14ac:dyDescent="0.25">
      <c r="A1717" s="218"/>
      <c r="B1717" s="218"/>
      <c r="C1717" s="218"/>
      <c r="D1717" s="218"/>
      <c r="E1717" s="218"/>
      <c r="F1717" s="218"/>
      <c r="G1717" s="218"/>
      <c r="H1717" s="218"/>
      <c r="I1717" s="218"/>
      <c r="J1717" s="218"/>
      <c r="K1717" s="218"/>
      <c r="L1717" s="218"/>
    </row>
    <row r="1718" spans="1:12" s="217" customFormat="1" ht="12" x14ac:dyDescent="0.25">
      <c r="A1718" s="218"/>
      <c r="B1718" s="218"/>
      <c r="C1718" s="218"/>
      <c r="D1718" s="218"/>
      <c r="E1718" s="218"/>
      <c r="F1718" s="218"/>
      <c r="G1718" s="218"/>
      <c r="H1718" s="218"/>
      <c r="I1718" s="218"/>
      <c r="J1718" s="218"/>
      <c r="K1718" s="218"/>
      <c r="L1718" s="218"/>
    </row>
    <row r="1719" spans="1:12" s="217" customFormat="1" ht="12" x14ac:dyDescent="0.25">
      <c r="A1719" s="218"/>
      <c r="B1719" s="218"/>
      <c r="C1719" s="218"/>
      <c r="D1719" s="218"/>
      <c r="E1719" s="218"/>
      <c r="F1719" s="218"/>
      <c r="G1719" s="218"/>
      <c r="H1719" s="218"/>
      <c r="I1719" s="218"/>
      <c r="J1719" s="218"/>
      <c r="K1719" s="218"/>
      <c r="L1719" s="218"/>
    </row>
    <row r="1720" spans="1:12" s="217" customFormat="1" ht="12" x14ac:dyDescent="0.25">
      <c r="A1720" s="218"/>
      <c r="B1720" s="218"/>
      <c r="C1720" s="218"/>
      <c r="D1720" s="218"/>
      <c r="E1720" s="218"/>
      <c r="F1720" s="218"/>
      <c r="G1720" s="218"/>
      <c r="H1720" s="218"/>
      <c r="I1720" s="218"/>
      <c r="J1720" s="218"/>
      <c r="K1720" s="218"/>
      <c r="L1720" s="218"/>
    </row>
    <row r="1721" spans="1:12" s="217" customFormat="1" ht="12" x14ac:dyDescent="0.25">
      <c r="A1721" s="218"/>
      <c r="B1721" s="218"/>
      <c r="C1721" s="218"/>
      <c r="D1721" s="218"/>
      <c r="E1721" s="218"/>
      <c r="F1721" s="218"/>
      <c r="G1721" s="218"/>
      <c r="H1721" s="218"/>
      <c r="I1721" s="218"/>
      <c r="J1721" s="218"/>
      <c r="K1721" s="218"/>
      <c r="L1721" s="218"/>
    </row>
    <row r="1722" spans="1:12" s="217" customFormat="1" ht="12" x14ac:dyDescent="0.25">
      <c r="A1722" s="218"/>
      <c r="B1722" s="218"/>
      <c r="C1722" s="218"/>
      <c r="D1722" s="218"/>
      <c r="E1722" s="218"/>
      <c r="F1722" s="218"/>
      <c r="G1722" s="218"/>
      <c r="H1722" s="218"/>
      <c r="I1722" s="218"/>
      <c r="J1722" s="218"/>
      <c r="K1722" s="218"/>
      <c r="L1722" s="218"/>
    </row>
    <row r="1723" spans="1:12" s="217" customFormat="1" ht="12" x14ac:dyDescent="0.25">
      <c r="A1723" s="218"/>
      <c r="B1723" s="218"/>
      <c r="C1723" s="218"/>
      <c r="D1723" s="218"/>
      <c r="E1723" s="218"/>
      <c r="F1723" s="218"/>
      <c r="G1723" s="218"/>
      <c r="H1723" s="218"/>
      <c r="I1723" s="218"/>
      <c r="J1723" s="218"/>
      <c r="K1723" s="218"/>
      <c r="L1723" s="218"/>
    </row>
    <row r="1724" spans="1:12" s="217" customFormat="1" ht="12" x14ac:dyDescent="0.25">
      <c r="A1724" s="218"/>
      <c r="B1724" s="218"/>
      <c r="C1724" s="218"/>
      <c r="D1724" s="218"/>
      <c r="E1724" s="218"/>
      <c r="F1724" s="218"/>
      <c r="G1724" s="218"/>
      <c r="H1724" s="218"/>
      <c r="I1724" s="218"/>
      <c r="J1724" s="218"/>
      <c r="K1724" s="218"/>
      <c r="L1724" s="218"/>
    </row>
    <row r="1725" spans="1:12" s="217" customFormat="1" ht="12" x14ac:dyDescent="0.25">
      <c r="A1725" s="218"/>
      <c r="B1725" s="218"/>
      <c r="C1725" s="218"/>
      <c r="D1725" s="218"/>
      <c r="E1725" s="218"/>
      <c r="F1725" s="218"/>
      <c r="G1725" s="218"/>
      <c r="H1725" s="218"/>
      <c r="I1725" s="218"/>
      <c r="J1725" s="218"/>
      <c r="K1725" s="218"/>
      <c r="L1725" s="218"/>
    </row>
    <row r="1726" spans="1:12" s="217" customFormat="1" ht="12" x14ac:dyDescent="0.25">
      <c r="A1726" s="218"/>
      <c r="B1726" s="218"/>
      <c r="C1726" s="218"/>
      <c r="D1726" s="218"/>
      <c r="E1726" s="218"/>
      <c r="F1726" s="218"/>
      <c r="G1726" s="218"/>
      <c r="H1726" s="218"/>
      <c r="I1726" s="218"/>
      <c r="J1726" s="218"/>
      <c r="K1726" s="218"/>
      <c r="L1726" s="218"/>
    </row>
    <row r="1727" spans="1:12" s="217" customFormat="1" ht="12" x14ac:dyDescent="0.25">
      <c r="A1727" s="218"/>
      <c r="B1727" s="218"/>
      <c r="C1727" s="218"/>
      <c r="D1727" s="218"/>
      <c r="E1727" s="218"/>
      <c r="F1727" s="218"/>
      <c r="G1727" s="218"/>
      <c r="H1727" s="218"/>
      <c r="I1727" s="218"/>
      <c r="J1727" s="218"/>
      <c r="K1727" s="218"/>
      <c r="L1727" s="218"/>
    </row>
    <row r="1728" spans="1:12" s="217" customFormat="1" ht="12" x14ac:dyDescent="0.25">
      <c r="A1728" s="218"/>
      <c r="B1728" s="218"/>
      <c r="C1728" s="218"/>
      <c r="D1728" s="218"/>
      <c r="E1728" s="218"/>
      <c r="F1728" s="218"/>
      <c r="G1728" s="218"/>
      <c r="H1728" s="218"/>
      <c r="I1728" s="218"/>
      <c r="J1728" s="218"/>
      <c r="K1728" s="218"/>
      <c r="L1728" s="218"/>
    </row>
    <row r="1729" spans="1:12" s="217" customFormat="1" ht="12" x14ac:dyDescent="0.25">
      <c r="A1729" s="218"/>
      <c r="B1729" s="218"/>
      <c r="C1729" s="218"/>
      <c r="D1729" s="218"/>
      <c r="E1729" s="218"/>
      <c r="F1729" s="218"/>
      <c r="G1729" s="218"/>
      <c r="H1729" s="218"/>
      <c r="I1729" s="218"/>
      <c r="J1729" s="218"/>
      <c r="K1729" s="218"/>
      <c r="L1729" s="218"/>
    </row>
    <row r="1730" spans="1:12" s="217" customFormat="1" ht="12" x14ac:dyDescent="0.25">
      <c r="A1730" s="218"/>
      <c r="B1730" s="218"/>
      <c r="C1730" s="218"/>
      <c r="D1730" s="218"/>
      <c r="E1730" s="218"/>
      <c r="F1730" s="218"/>
      <c r="G1730" s="218"/>
      <c r="H1730" s="218"/>
      <c r="I1730" s="218"/>
      <c r="J1730" s="218"/>
      <c r="K1730" s="218"/>
      <c r="L1730" s="218"/>
    </row>
    <row r="1731" spans="1:12" s="217" customFormat="1" ht="12" x14ac:dyDescent="0.25">
      <c r="A1731" s="218"/>
      <c r="B1731" s="218"/>
      <c r="C1731" s="218"/>
      <c r="D1731" s="218"/>
      <c r="E1731" s="218"/>
      <c r="F1731" s="218"/>
      <c r="G1731" s="218"/>
      <c r="H1731" s="218"/>
      <c r="I1731" s="218"/>
      <c r="J1731" s="218"/>
      <c r="K1731" s="218"/>
      <c r="L1731" s="218"/>
    </row>
    <row r="1732" spans="1:12" s="217" customFormat="1" ht="12" x14ac:dyDescent="0.25">
      <c r="A1732" s="218"/>
      <c r="B1732" s="218"/>
      <c r="C1732" s="218"/>
      <c r="D1732" s="218"/>
      <c r="E1732" s="218"/>
      <c r="F1732" s="218"/>
      <c r="G1732" s="218"/>
      <c r="H1732" s="218"/>
      <c r="I1732" s="218"/>
      <c r="J1732" s="218"/>
      <c r="K1732" s="218"/>
      <c r="L1732" s="218"/>
    </row>
    <row r="1733" spans="1:12" s="217" customFormat="1" ht="12" x14ac:dyDescent="0.25">
      <c r="A1733" s="218"/>
      <c r="B1733" s="218"/>
      <c r="C1733" s="218"/>
      <c r="D1733" s="218"/>
      <c r="E1733" s="218"/>
      <c r="F1733" s="218"/>
      <c r="G1733" s="218"/>
      <c r="H1733" s="218"/>
      <c r="I1733" s="218"/>
      <c r="J1733" s="218"/>
      <c r="K1733" s="218"/>
      <c r="L1733" s="218"/>
    </row>
    <row r="1734" spans="1:12" s="217" customFormat="1" ht="12" x14ac:dyDescent="0.25">
      <c r="A1734" s="218"/>
      <c r="B1734" s="218"/>
      <c r="C1734" s="218"/>
      <c r="D1734" s="218"/>
      <c r="E1734" s="218"/>
      <c r="F1734" s="218"/>
      <c r="G1734" s="218"/>
      <c r="H1734" s="218"/>
      <c r="I1734" s="218"/>
      <c r="J1734" s="218"/>
      <c r="K1734" s="218"/>
      <c r="L1734" s="218"/>
    </row>
    <row r="1735" spans="1:12" s="217" customFormat="1" ht="12" x14ac:dyDescent="0.25">
      <c r="A1735" s="218"/>
      <c r="B1735" s="218"/>
      <c r="C1735" s="218"/>
      <c r="D1735" s="218"/>
      <c r="E1735" s="218"/>
      <c r="F1735" s="218"/>
      <c r="G1735" s="218"/>
      <c r="H1735" s="218"/>
      <c r="I1735" s="218"/>
      <c r="J1735" s="218"/>
      <c r="K1735" s="218"/>
      <c r="L1735" s="218"/>
    </row>
    <row r="1736" spans="1:12" s="217" customFormat="1" ht="12" x14ac:dyDescent="0.25">
      <c r="A1736" s="218"/>
      <c r="B1736" s="218"/>
      <c r="C1736" s="218"/>
      <c r="D1736" s="218"/>
      <c r="E1736" s="218"/>
      <c r="F1736" s="218"/>
      <c r="G1736" s="218"/>
      <c r="H1736" s="218"/>
      <c r="I1736" s="218"/>
      <c r="J1736" s="218"/>
      <c r="K1736" s="218"/>
      <c r="L1736" s="218"/>
    </row>
    <row r="1737" spans="1:12" s="217" customFormat="1" ht="12" x14ac:dyDescent="0.25">
      <c r="A1737" s="218"/>
      <c r="B1737" s="218"/>
      <c r="C1737" s="218"/>
      <c r="D1737" s="218"/>
      <c r="E1737" s="218"/>
      <c r="F1737" s="218"/>
      <c r="G1737" s="218"/>
      <c r="H1737" s="218"/>
      <c r="I1737" s="218"/>
      <c r="J1737" s="218"/>
      <c r="K1737" s="218"/>
      <c r="L1737" s="218"/>
    </row>
    <row r="1738" spans="1:12" s="217" customFormat="1" ht="12" x14ac:dyDescent="0.25">
      <c r="A1738" s="218"/>
      <c r="B1738" s="218"/>
      <c r="C1738" s="218"/>
      <c r="D1738" s="218"/>
      <c r="E1738" s="218"/>
      <c r="F1738" s="218"/>
      <c r="G1738" s="218"/>
      <c r="H1738" s="218"/>
      <c r="I1738" s="218"/>
      <c r="J1738" s="218"/>
      <c r="K1738" s="218"/>
      <c r="L1738" s="218"/>
    </row>
    <row r="1739" spans="1:12" s="217" customFormat="1" ht="12" x14ac:dyDescent="0.25">
      <c r="A1739" s="218"/>
      <c r="B1739" s="218"/>
      <c r="C1739" s="218"/>
      <c r="D1739" s="218"/>
      <c r="E1739" s="218"/>
      <c r="F1739" s="218"/>
      <c r="G1739" s="218"/>
      <c r="H1739" s="218"/>
      <c r="I1739" s="218"/>
      <c r="J1739" s="218"/>
      <c r="K1739" s="218"/>
      <c r="L1739" s="218"/>
    </row>
    <row r="1740" spans="1:12" s="217" customFormat="1" ht="12" x14ac:dyDescent="0.25">
      <c r="A1740" s="218"/>
      <c r="B1740" s="218"/>
      <c r="C1740" s="218"/>
      <c r="D1740" s="218"/>
      <c r="E1740" s="218"/>
      <c r="F1740" s="218"/>
      <c r="G1740" s="218"/>
      <c r="H1740" s="218"/>
      <c r="I1740" s="218"/>
      <c r="J1740" s="218"/>
      <c r="K1740" s="218"/>
      <c r="L1740" s="218"/>
    </row>
    <row r="1741" spans="1:12" s="217" customFormat="1" ht="12" x14ac:dyDescent="0.25">
      <c r="A1741" s="218"/>
      <c r="B1741" s="218"/>
      <c r="C1741" s="218"/>
      <c r="D1741" s="218"/>
      <c r="E1741" s="218"/>
      <c r="F1741" s="218"/>
      <c r="G1741" s="218"/>
      <c r="H1741" s="218"/>
      <c r="I1741" s="218"/>
      <c r="J1741" s="218"/>
      <c r="K1741" s="218"/>
      <c r="L1741" s="218"/>
    </row>
    <row r="1742" spans="1:12" s="217" customFormat="1" ht="12" x14ac:dyDescent="0.25">
      <c r="A1742" s="218"/>
      <c r="B1742" s="218"/>
      <c r="C1742" s="218"/>
      <c r="D1742" s="218"/>
      <c r="E1742" s="218"/>
      <c r="F1742" s="218"/>
      <c r="G1742" s="218"/>
      <c r="H1742" s="218"/>
      <c r="I1742" s="218"/>
      <c r="J1742" s="218"/>
      <c r="K1742" s="218"/>
      <c r="L1742" s="218"/>
    </row>
    <row r="1743" spans="1:12" s="217" customFormat="1" ht="12" x14ac:dyDescent="0.25">
      <c r="A1743" s="218"/>
      <c r="B1743" s="218"/>
      <c r="C1743" s="218"/>
      <c r="D1743" s="218"/>
      <c r="E1743" s="218"/>
      <c r="F1743" s="218"/>
      <c r="G1743" s="218"/>
      <c r="H1743" s="218"/>
      <c r="I1743" s="218"/>
      <c r="J1743" s="218"/>
      <c r="K1743" s="218"/>
      <c r="L1743" s="218"/>
    </row>
    <row r="1744" spans="1:12" s="217" customFormat="1" ht="12" x14ac:dyDescent="0.25">
      <c r="A1744" s="218"/>
      <c r="B1744" s="218"/>
      <c r="C1744" s="218"/>
      <c r="D1744" s="218"/>
      <c r="E1744" s="218"/>
      <c r="F1744" s="218"/>
      <c r="G1744" s="218"/>
      <c r="H1744" s="218"/>
      <c r="I1744" s="218"/>
      <c r="J1744" s="218"/>
      <c r="K1744" s="218"/>
      <c r="L1744" s="218"/>
    </row>
    <row r="1745" spans="1:12" s="217" customFormat="1" ht="12" x14ac:dyDescent="0.25">
      <c r="A1745" s="218"/>
      <c r="B1745" s="218"/>
      <c r="C1745" s="218"/>
      <c r="D1745" s="218"/>
      <c r="E1745" s="218"/>
      <c r="F1745" s="218"/>
      <c r="G1745" s="218"/>
      <c r="H1745" s="218"/>
      <c r="I1745" s="218"/>
      <c r="J1745" s="218"/>
      <c r="K1745" s="218"/>
      <c r="L1745" s="218"/>
    </row>
    <row r="1746" spans="1:12" s="217" customFormat="1" ht="12" x14ac:dyDescent="0.25">
      <c r="A1746" s="218"/>
      <c r="B1746" s="218"/>
      <c r="C1746" s="218"/>
      <c r="D1746" s="218"/>
      <c r="E1746" s="218"/>
      <c r="F1746" s="218"/>
      <c r="G1746" s="218"/>
      <c r="H1746" s="218"/>
      <c r="I1746" s="218"/>
      <c r="J1746" s="218"/>
      <c r="K1746" s="218"/>
      <c r="L1746" s="218"/>
    </row>
    <row r="1747" spans="1:12" s="217" customFormat="1" ht="12" x14ac:dyDescent="0.25">
      <c r="A1747" s="218"/>
      <c r="B1747" s="218"/>
      <c r="C1747" s="218"/>
      <c r="D1747" s="218"/>
      <c r="E1747" s="218"/>
      <c r="F1747" s="218"/>
      <c r="G1747" s="218"/>
      <c r="H1747" s="218"/>
      <c r="I1747" s="218"/>
      <c r="J1747" s="218"/>
      <c r="K1747" s="218"/>
      <c r="L1747" s="218"/>
    </row>
    <row r="1748" spans="1:12" s="217" customFormat="1" ht="12" x14ac:dyDescent="0.25">
      <c r="A1748" s="218"/>
      <c r="B1748" s="218"/>
      <c r="C1748" s="218"/>
      <c r="D1748" s="218"/>
      <c r="E1748" s="218"/>
      <c r="F1748" s="218"/>
      <c r="G1748" s="218"/>
      <c r="H1748" s="218"/>
      <c r="I1748" s="218"/>
      <c r="J1748" s="218"/>
      <c r="K1748" s="218"/>
      <c r="L1748" s="218"/>
    </row>
    <row r="1749" spans="1:12" s="217" customFormat="1" ht="12" x14ac:dyDescent="0.25">
      <c r="A1749" s="218"/>
      <c r="B1749" s="218"/>
      <c r="C1749" s="218"/>
      <c r="D1749" s="218"/>
      <c r="E1749" s="218"/>
      <c r="F1749" s="218"/>
      <c r="G1749" s="218"/>
      <c r="H1749" s="218"/>
      <c r="I1749" s="218"/>
      <c r="J1749" s="218"/>
      <c r="K1749" s="218"/>
      <c r="L1749" s="218"/>
    </row>
    <row r="1750" spans="1:12" s="217" customFormat="1" ht="12" x14ac:dyDescent="0.25">
      <c r="A1750" s="218"/>
      <c r="B1750" s="218"/>
      <c r="C1750" s="218"/>
      <c r="D1750" s="218"/>
      <c r="E1750" s="218"/>
      <c r="F1750" s="218"/>
      <c r="G1750" s="218"/>
      <c r="H1750" s="218"/>
      <c r="I1750" s="218"/>
      <c r="J1750" s="218"/>
      <c r="K1750" s="218"/>
      <c r="L1750" s="218"/>
    </row>
    <row r="1751" spans="1:12" s="217" customFormat="1" ht="12" x14ac:dyDescent="0.25">
      <c r="A1751" s="218"/>
      <c r="B1751" s="218"/>
      <c r="C1751" s="218"/>
      <c r="D1751" s="218"/>
      <c r="E1751" s="218"/>
      <c r="F1751" s="218"/>
      <c r="G1751" s="218"/>
      <c r="H1751" s="218"/>
      <c r="I1751" s="218"/>
      <c r="J1751" s="218"/>
      <c r="K1751" s="218"/>
      <c r="L1751" s="218"/>
    </row>
    <row r="1752" spans="1:12" s="217" customFormat="1" ht="12" x14ac:dyDescent="0.25">
      <c r="A1752" s="218"/>
      <c r="B1752" s="218"/>
      <c r="C1752" s="218"/>
      <c r="D1752" s="218"/>
      <c r="E1752" s="218"/>
      <c r="F1752" s="218"/>
      <c r="G1752" s="218"/>
      <c r="H1752" s="218"/>
      <c r="I1752" s="218"/>
      <c r="J1752" s="218"/>
      <c r="K1752" s="218"/>
      <c r="L1752" s="218"/>
    </row>
    <row r="1753" spans="1:12" s="217" customFormat="1" ht="12" x14ac:dyDescent="0.25">
      <c r="A1753" s="218"/>
      <c r="B1753" s="218"/>
      <c r="C1753" s="218"/>
      <c r="D1753" s="218"/>
      <c r="E1753" s="218"/>
      <c r="F1753" s="218"/>
      <c r="G1753" s="218"/>
      <c r="H1753" s="218"/>
      <c r="I1753" s="218"/>
      <c r="J1753" s="218"/>
      <c r="K1753" s="218"/>
      <c r="L1753" s="218"/>
    </row>
    <row r="1754" spans="1:12" s="217" customFormat="1" ht="12" x14ac:dyDescent="0.25">
      <c r="A1754" s="218"/>
      <c r="B1754" s="218"/>
      <c r="C1754" s="218"/>
      <c r="D1754" s="218"/>
      <c r="E1754" s="218"/>
      <c r="F1754" s="218"/>
      <c r="G1754" s="218"/>
      <c r="H1754" s="218"/>
      <c r="I1754" s="218"/>
      <c r="J1754" s="218"/>
      <c r="K1754" s="218"/>
      <c r="L1754" s="218"/>
    </row>
    <row r="1755" spans="1:12" s="217" customFormat="1" ht="12" x14ac:dyDescent="0.25">
      <c r="A1755" s="218"/>
      <c r="B1755" s="218"/>
      <c r="C1755" s="218"/>
      <c r="D1755" s="218"/>
      <c r="E1755" s="218"/>
      <c r="F1755" s="218"/>
      <c r="G1755" s="218"/>
      <c r="H1755" s="218"/>
      <c r="I1755" s="218"/>
      <c r="J1755" s="218"/>
      <c r="K1755" s="218"/>
      <c r="L1755" s="218"/>
    </row>
    <row r="1756" spans="1:12" s="217" customFormat="1" ht="12" x14ac:dyDescent="0.25">
      <c r="A1756" s="218"/>
      <c r="B1756" s="218"/>
      <c r="C1756" s="218"/>
      <c r="D1756" s="218"/>
      <c r="E1756" s="218"/>
      <c r="F1756" s="218"/>
      <c r="G1756" s="218"/>
      <c r="H1756" s="218"/>
      <c r="I1756" s="218"/>
      <c r="J1756" s="218"/>
      <c r="K1756" s="218"/>
      <c r="L1756" s="218"/>
    </row>
    <row r="1757" spans="1:12" s="217" customFormat="1" ht="12" x14ac:dyDescent="0.25">
      <c r="A1757" s="218"/>
      <c r="B1757" s="218"/>
      <c r="C1757" s="218"/>
      <c r="D1757" s="218"/>
      <c r="E1757" s="218"/>
      <c r="F1757" s="218"/>
      <c r="G1757" s="218"/>
      <c r="H1757" s="218"/>
      <c r="I1757" s="218"/>
      <c r="J1757" s="218"/>
      <c r="K1757" s="218"/>
      <c r="L1757" s="218"/>
    </row>
    <row r="1758" spans="1:12" s="217" customFormat="1" ht="12" x14ac:dyDescent="0.25">
      <c r="A1758" s="218"/>
      <c r="B1758" s="218"/>
      <c r="C1758" s="218"/>
      <c r="D1758" s="218"/>
      <c r="E1758" s="218"/>
      <c r="F1758" s="218"/>
      <c r="G1758" s="218"/>
      <c r="H1758" s="218"/>
      <c r="I1758" s="218"/>
      <c r="J1758" s="218"/>
      <c r="K1758" s="218"/>
      <c r="L1758" s="218"/>
    </row>
    <row r="1759" spans="1:12" s="217" customFormat="1" ht="12" x14ac:dyDescent="0.25">
      <c r="A1759" s="218"/>
      <c r="B1759" s="218"/>
      <c r="C1759" s="218"/>
      <c r="D1759" s="218"/>
      <c r="E1759" s="218"/>
      <c r="F1759" s="218"/>
      <c r="G1759" s="218"/>
      <c r="H1759" s="218"/>
      <c r="I1759" s="218"/>
      <c r="J1759" s="218"/>
      <c r="K1759" s="218"/>
      <c r="L1759" s="218"/>
    </row>
    <row r="1760" spans="1:12" s="217" customFormat="1" ht="12" x14ac:dyDescent="0.25">
      <c r="A1760" s="218"/>
      <c r="B1760" s="218"/>
      <c r="C1760" s="218"/>
      <c r="D1760" s="218"/>
      <c r="E1760" s="218"/>
      <c r="F1760" s="218"/>
      <c r="G1760" s="218"/>
      <c r="H1760" s="218"/>
      <c r="I1760" s="218"/>
      <c r="J1760" s="218"/>
      <c r="K1760" s="218"/>
      <c r="L1760" s="218"/>
    </row>
    <row r="1761" spans="1:12" s="217" customFormat="1" ht="12" x14ac:dyDescent="0.25">
      <c r="A1761" s="218"/>
      <c r="B1761" s="218"/>
      <c r="C1761" s="218"/>
      <c r="D1761" s="218"/>
      <c r="E1761" s="218"/>
      <c r="F1761" s="218"/>
      <c r="G1761" s="218"/>
      <c r="H1761" s="218"/>
      <c r="I1761" s="218"/>
      <c r="J1761" s="218"/>
      <c r="K1761" s="218"/>
      <c r="L1761" s="218"/>
    </row>
    <row r="1762" spans="1:12" s="217" customFormat="1" ht="12" x14ac:dyDescent="0.25">
      <c r="A1762" s="218"/>
      <c r="B1762" s="218"/>
      <c r="C1762" s="218"/>
      <c r="D1762" s="218"/>
      <c r="E1762" s="218"/>
      <c r="F1762" s="218"/>
      <c r="G1762" s="218"/>
      <c r="H1762" s="218"/>
      <c r="I1762" s="218"/>
      <c r="J1762" s="218"/>
      <c r="K1762" s="218"/>
      <c r="L1762" s="218"/>
    </row>
    <row r="1763" spans="1:12" s="217" customFormat="1" ht="12" x14ac:dyDescent="0.25">
      <c r="A1763" s="218"/>
      <c r="B1763" s="218"/>
      <c r="C1763" s="218"/>
      <c r="D1763" s="218"/>
      <c r="E1763" s="218"/>
      <c r="F1763" s="218"/>
      <c r="G1763" s="218"/>
      <c r="H1763" s="218"/>
      <c r="I1763" s="218"/>
      <c r="J1763" s="218"/>
      <c r="K1763" s="218"/>
      <c r="L1763" s="218"/>
    </row>
    <row r="1764" spans="1:12" s="217" customFormat="1" ht="12" x14ac:dyDescent="0.25">
      <c r="A1764" s="218"/>
      <c r="B1764" s="218"/>
      <c r="C1764" s="218"/>
      <c r="D1764" s="218"/>
      <c r="E1764" s="218"/>
      <c r="F1764" s="218"/>
      <c r="G1764" s="218"/>
      <c r="H1764" s="218"/>
      <c r="I1764" s="218"/>
      <c r="J1764" s="218"/>
      <c r="K1764" s="218"/>
      <c r="L1764" s="218"/>
    </row>
    <row r="1765" spans="1:12" s="217" customFormat="1" ht="12" x14ac:dyDescent="0.25">
      <c r="A1765" s="218"/>
      <c r="B1765" s="218"/>
      <c r="C1765" s="218"/>
      <c r="D1765" s="218"/>
      <c r="E1765" s="218"/>
      <c r="F1765" s="218"/>
      <c r="G1765" s="218"/>
      <c r="H1765" s="218"/>
      <c r="I1765" s="218"/>
      <c r="J1765" s="218"/>
      <c r="K1765" s="218"/>
      <c r="L1765" s="218"/>
    </row>
    <row r="1766" spans="1:12" s="217" customFormat="1" ht="12" x14ac:dyDescent="0.25">
      <c r="A1766" s="218"/>
      <c r="B1766" s="218"/>
      <c r="C1766" s="218"/>
      <c r="D1766" s="218"/>
      <c r="E1766" s="218"/>
      <c r="F1766" s="218"/>
      <c r="G1766" s="218"/>
      <c r="H1766" s="218"/>
      <c r="I1766" s="218"/>
      <c r="J1766" s="218"/>
      <c r="K1766" s="218"/>
      <c r="L1766" s="218"/>
    </row>
    <row r="1767" spans="1:12" s="217" customFormat="1" ht="12" x14ac:dyDescent="0.25">
      <c r="A1767" s="218"/>
      <c r="B1767" s="218"/>
      <c r="C1767" s="218"/>
      <c r="D1767" s="218"/>
      <c r="E1767" s="218"/>
      <c r="F1767" s="218"/>
      <c r="G1767" s="218"/>
      <c r="H1767" s="218"/>
      <c r="I1767" s="218"/>
      <c r="J1767" s="218"/>
      <c r="K1767" s="218"/>
      <c r="L1767" s="218"/>
    </row>
    <row r="1768" spans="1:12" s="217" customFormat="1" ht="12" x14ac:dyDescent="0.25">
      <c r="A1768" s="218"/>
      <c r="B1768" s="218"/>
      <c r="C1768" s="218"/>
      <c r="D1768" s="218"/>
      <c r="E1768" s="218"/>
      <c r="F1768" s="218"/>
      <c r="G1768" s="218"/>
      <c r="H1768" s="218"/>
      <c r="I1768" s="218"/>
      <c r="J1768" s="218"/>
      <c r="K1768" s="218"/>
      <c r="L1768" s="218"/>
    </row>
    <row r="1769" spans="1:12" s="217" customFormat="1" ht="12" x14ac:dyDescent="0.25">
      <c r="A1769" s="218"/>
      <c r="B1769" s="218"/>
      <c r="C1769" s="218"/>
      <c r="D1769" s="218"/>
      <c r="E1769" s="218"/>
      <c r="F1769" s="218"/>
      <c r="G1769" s="218"/>
      <c r="H1769" s="218"/>
      <c r="I1769" s="218"/>
      <c r="J1769" s="218"/>
      <c r="K1769" s="218"/>
      <c r="L1769" s="218"/>
    </row>
    <row r="1770" spans="1:12" s="217" customFormat="1" ht="12" x14ac:dyDescent="0.25">
      <c r="A1770" s="218"/>
      <c r="B1770" s="218"/>
      <c r="C1770" s="218"/>
      <c r="D1770" s="218"/>
      <c r="E1770" s="218"/>
      <c r="F1770" s="218"/>
      <c r="G1770" s="218"/>
      <c r="H1770" s="218"/>
      <c r="I1770" s="218"/>
      <c r="J1770" s="218"/>
      <c r="K1770" s="218"/>
      <c r="L1770" s="218"/>
    </row>
    <row r="1771" spans="1:12" s="217" customFormat="1" ht="12" x14ac:dyDescent="0.25">
      <c r="A1771" s="218"/>
      <c r="B1771" s="218"/>
      <c r="C1771" s="218"/>
      <c r="D1771" s="218"/>
      <c r="E1771" s="218"/>
      <c r="F1771" s="218"/>
      <c r="G1771" s="218"/>
      <c r="H1771" s="218"/>
      <c r="I1771" s="218"/>
      <c r="J1771" s="218"/>
      <c r="K1771" s="218"/>
      <c r="L1771" s="218"/>
    </row>
    <row r="1772" spans="1:12" s="217" customFormat="1" ht="12" x14ac:dyDescent="0.25">
      <c r="A1772" s="218"/>
      <c r="B1772" s="218"/>
      <c r="C1772" s="218"/>
      <c r="D1772" s="218"/>
      <c r="E1772" s="218"/>
      <c r="F1772" s="218"/>
      <c r="G1772" s="218"/>
      <c r="H1772" s="218"/>
      <c r="I1772" s="218"/>
      <c r="J1772" s="218"/>
      <c r="K1772" s="218"/>
      <c r="L1772" s="218"/>
    </row>
    <row r="1773" spans="1:12" s="217" customFormat="1" ht="12" x14ac:dyDescent="0.25">
      <c r="A1773" s="218"/>
      <c r="B1773" s="218"/>
      <c r="C1773" s="218"/>
      <c r="D1773" s="218"/>
      <c r="E1773" s="218"/>
      <c r="F1773" s="218"/>
      <c r="G1773" s="218"/>
      <c r="H1773" s="218"/>
      <c r="I1773" s="218"/>
      <c r="J1773" s="218"/>
      <c r="K1773" s="218"/>
      <c r="L1773" s="218"/>
    </row>
    <row r="1774" spans="1:12" s="217" customFormat="1" ht="12" x14ac:dyDescent="0.25">
      <c r="A1774" s="218"/>
      <c r="B1774" s="218"/>
      <c r="C1774" s="218"/>
      <c r="D1774" s="218"/>
      <c r="E1774" s="218"/>
      <c r="F1774" s="218"/>
      <c r="G1774" s="218"/>
      <c r="H1774" s="218"/>
      <c r="I1774" s="218"/>
      <c r="J1774" s="218"/>
      <c r="K1774" s="218"/>
      <c r="L1774" s="218"/>
    </row>
    <row r="1775" spans="1:12" s="217" customFormat="1" ht="12" x14ac:dyDescent="0.25">
      <c r="A1775" s="218"/>
      <c r="B1775" s="218"/>
      <c r="C1775" s="218"/>
      <c r="D1775" s="218"/>
      <c r="E1775" s="218"/>
      <c r="F1775" s="218"/>
      <c r="G1775" s="218"/>
      <c r="H1775" s="218"/>
      <c r="I1775" s="218"/>
      <c r="J1775" s="218"/>
      <c r="K1775" s="218"/>
      <c r="L1775" s="218"/>
    </row>
    <row r="1776" spans="1:12" s="217" customFormat="1" ht="12" x14ac:dyDescent="0.25">
      <c r="A1776" s="218"/>
      <c r="B1776" s="218"/>
      <c r="C1776" s="218"/>
      <c r="D1776" s="218"/>
      <c r="E1776" s="218"/>
      <c r="F1776" s="218"/>
      <c r="G1776" s="218"/>
      <c r="H1776" s="218"/>
      <c r="I1776" s="218"/>
      <c r="J1776" s="218"/>
      <c r="K1776" s="218"/>
      <c r="L1776" s="218"/>
    </row>
    <row r="1777" spans="1:12" s="217" customFormat="1" ht="12" x14ac:dyDescent="0.25">
      <c r="A1777" s="218"/>
      <c r="B1777" s="218"/>
      <c r="C1777" s="218"/>
      <c r="D1777" s="218"/>
      <c r="E1777" s="218"/>
      <c r="F1777" s="218"/>
      <c r="G1777" s="218"/>
      <c r="H1777" s="218"/>
      <c r="I1777" s="218"/>
      <c r="J1777" s="218"/>
      <c r="K1777" s="218"/>
      <c r="L1777" s="218"/>
    </row>
    <row r="1778" spans="1:12" s="217" customFormat="1" ht="12" x14ac:dyDescent="0.25">
      <c r="A1778" s="218"/>
      <c r="B1778" s="218"/>
      <c r="C1778" s="218"/>
      <c r="D1778" s="218"/>
      <c r="E1778" s="218"/>
      <c r="F1778" s="218"/>
      <c r="G1778" s="218"/>
      <c r="H1778" s="218"/>
      <c r="I1778" s="218"/>
      <c r="J1778" s="218"/>
      <c r="K1778" s="218"/>
      <c r="L1778" s="218"/>
    </row>
    <row r="1779" spans="1:12" s="217" customFormat="1" ht="12" x14ac:dyDescent="0.25">
      <c r="A1779" s="218"/>
      <c r="B1779" s="218"/>
      <c r="C1779" s="218"/>
      <c r="D1779" s="218"/>
      <c r="E1779" s="218"/>
      <c r="F1779" s="218"/>
      <c r="G1779" s="218"/>
      <c r="H1779" s="218"/>
      <c r="I1779" s="218"/>
      <c r="J1779" s="218"/>
      <c r="K1779" s="218"/>
      <c r="L1779" s="218"/>
    </row>
    <row r="1780" spans="1:12" s="217" customFormat="1" ht="12" x14ac:dyDescent="0.25">
      <c r="A1780" s="218"/>
      <c r="B1780" s="218"/>
      <c r="C1780" s="218"/>
      <c r="D1780" s="218"/>
      <c r="E1780" s="218"/>
      <c r="F1780" s="218"/>
      <c r="G1780" s="218"/>
      <c r="H1780" s="218"/>
      <c r="I1780" s="218"/>
      <c r="J1780" s="218"/>
      <c r="K1780" s="218"/>
      <c r="L1780" s="218"/>
    </row>
    <row r="1781" spans="1:12" s="217" customFormat="1" ht="12" x14ac:dyDescent="0.25">
      <c r="A1781" s="218"/>
      <c r="B1781" s="218"/>
      <c r="C1781" s="218"/>
      <c r="D1781" s="218"/>
      <c r="E1781" s="218"/>
      <c r="F1781" s="218"/>
      <c r="G1781" s="218"/>
      <c r="H1781" s="218"/>
      <c r="I1781" s="218"/>
      <c r="J1781" s="218"/>
      <c r="K1781" s="218"/>
      <c r="L1781" s="218"/>
    </row>
    <row r="1782" spans="1:12" s="217" customFormat="1" ht="12" x14ac:dyDescent="0.25">
      <c r="A1782" s="218"/>
      <c r="B1782" s="218"/>
      <c r="C1782" s="218"/>
      <c r="D1782" s="218"/>
      <c r="E1782" s="218"/>
      <c r="F1782" s="218"/>
      <c r="G1782" s="218"/>
      <c r="H1782" s="218"/>
      <c r="I1782" s="218"/>
      <c r="J1782" s="218"/>
      <c r="K1782" s="218"/>
      <c r="L1782" s="218"/>
    </row>
    <row r="1783" spans="1:12" s="217" customFormat="1" ht="12" x14ac:dyDescent="0.25">
      <c r="A1783" s="218"/>
      <c r="B1783" s="218"/>
      <c r="C1783" s="218"/>
      <c r="D1783" s="218"/>
      <c r="E1783" s="218"/>
      <c r="F1783" s="218"/>
      <c r="G1783" s="218"/>
      <c r="H1783" s="218"/>
      <c r="I1783" s="218"/>
      <c r="J1783" s="218"/>
      <c r="K1783" s="218"/>
      <c r="L1783" s="218"/>
    </row>
    <row r="1784" spans="1:12" s="217" customFormat="1" ht="12" x14ac:dyDescent="0.25">
      <c r="A1784" s="218"/>
      <c r="B1784" s="218"/>
      <c r="C1784" s="218"/>
      <c r="D1784" s="218"/>
      <c r="E1784" s="218"/>
      <c r="F1784" s="218"/>
      <c r="G1784" s="218"/>
      <c r="H1784" s="218"/>
      <c r="I1784" s="218"/>
      <c r="J1784" s="218"/>
      <c r="K1784" s="218"/>
      <c r="L1784" s="218"/>
    </row>
    <row r="1785" spans="1:12" s="217" customFormat="1" ht="12" x14ac:dyDescent="0.25">
      <c r="A1785" s="218"/>
      <c r="B1785" s="218"/>
      <c r="C1785" s="218"/>
      <c r="D1785" s="218"/>
      <c r="E1785" s="218"/>
      <c r="F1785" s="218"/>
      <c r="G1785" s="218"/>
      <c r="H1785" s="218"/>
      <c r="I1785" s="218"/>
      <c r="J1785" s="218"/>
      <c r="K1785" s="218"/>
      <c r="L1785" s="218"/>
    </row>
    <row r="1786" spans="1:12" s="217" customFormat="1" ht="12" x14ac:dyDescent="0.25">
      <c r="A1786" s="218"/>
      <c r="B1786" s="218"/>
      <c r="C1786" s="218"/>
      <c r="D1786" s="218"/>
      <c r="E1786" s="218"/>
      <c r="F1786" s="218"/>
      <c r="G1786" s="218"/>
      <c r="H1786" s="218"/>
      <c r="I1786" s="218"/>
      <c r="J1786" s="218"/>
      <c r="K1786" s="218"/>
      <c r="L1786" s="218"/>
    </row>
    <row r="1787" spans="1:12" s="217" customFormat="1" ht="12" x14ac:dyDescent="0.25">
      <c r="A1787" s="218"/>
      <c r="B1787" s="218"/>
      <c r="C1787" s="218"/>
      <c r="D1787" s="218"/>
      <c r="E1787" s="218"/>
      <c r="F1787" s="218"/>
      <c r="G1787" s="218"/>
      <c r="H1787" s="218"/>
      <c r="I1787" s="218"/>
      <c r="J1787" s="218"/>
      <c r="K1787" s="218"/>
      <c r="L1787" s="218"/>
    </row>
    <row r="1788" spans="1:12" s="217" customFormat="1" ht="12" x14ac:dyDescent="0.25">
      <c r="A1788" s="218"/>
      <c r="B1788" s="218"/>
      <c r="C1788" s="218"/>
      <c r="D1788" s="218"/>
      <c r="E1788" s="218"/>
      <c r="F1788" s="218"/>
      <c r="G1788" s="218"/>
      <c r="H1788" s="218"/>
      <c r="I1788" s="218"/>
      <c r="J1788" s="218"/>
      <c r="K1788" s="218"/>
      <c r="L1788" s="218"/>
    </row>
    <row r="1789" spans="1:12" s="217" customFormat="1" ht="12" x14ac:dyDescent="0.25">
      <c r="A1789" s="218"/>
      <c r="B1789" s="218"/>
      <c r="C1789" s="218"/>
      <c r="D1789" s="218"/>
      <c r="E1789" s="218"/>
      <c r="F1789" s="218"/>
      <c r="G1789" s="218"/>
      <c r="H1789" s="218"/>
      <c r="I1789" s="218"/>
      <c r="J1789" s="218"/>
      <c r="K1789" s="218"/>
      <c r="L1789" s="218"/>
    </row>
    <row r="1790" spans="1:12" s="217" customFormat="1" ht="12" x14ac:dyDescent="0.25">
      <c r="A1790" s="218"/>
      <c r="B1790" s="218"/>
      <c r="C1790" s="218"/>
      <c r="D1790" s="218"/>
      <c r="E1790" s="218"/>
      <c r="F1790" s="218"/>
      <c r="G1790" s="218"/>
      <c r="H1790" s="218"/>
      <c r="I1790" s="218"/>
      <c r="J1790" s="218"/>
      <c r="K1790" s="218"/>
      <c r="L1790" s="218"/>
    </row>
    <row r="1791" spans="1:12" s="217" customFormat="1" ht="12" x14ac:dyDescent="0.25">
      <c r="A1791" s="218"/>
      <c r="B1791" s="218"/>
      <c r="C1791" s="218"/>
      <c r="D1791" s="218"/>
      <c r="E1791" s="218"/>
      <c r="F1791" s="218"/>
      <c r="G1791" s="218"/>
      <c r="H1791" s="218"/>
      <c r="I1791" s="218"/>
      <c r="J1791" s="218"/>
      <c r="K1791" s="218"/>
      <c r="L1791" s="218"/>
    </row>
    <row r="1792" spans="1:12" s="217" customFormat="1" ht="12" x14ac:dyDescent="0.25">
      <c r="A1792" s="218"/>
      <c r="B1792" s="218"/>
      <c r="C1792" s="218"/>
      <c r="D1792" s="218"/>
      <c r="E1792" s="218"/>
      <c r="F1792" s="218"/>
      <c r="G1792" s="218"/>
      <c r="H1792" s="218"/>
      <c r="I1792" s="218"/>
      <c r="J1792" s="218"/>
      <c r="K1792" s="218"/>
      <c r="L1792" s="218"/>
    </row>
    <row r="1793" spans="1:12" s="217" customFormat="1" ht="12" x14ac:dyDescent="0.25">
      <c r="A1793" s="218"/>
      <c r="B1793" s="218"/>
      <c r="C1793" s="218"/>
      <c r="D1793" s="218"/>
      <c r="E1793" s="218"/>
      <c r="F1793" s="218"/>
      <c r="G1793" s="218"/>
      <c r="H1793" s="218"/>
      <c r="I1793" s="218"/>
      <c r="J1793" s="218"/>
      <c r="K1793" s="218"/>
      <c r="L1793" s="218"/>
    </row>
    <row r="1794" spans="1:12" s="217" customFormat="1" ht="12" x14ac:dyDescent="0.25">
      <c r="A1794" s="218"/>
      <c r="B1794" s="218"/>
      <c r="C1794" s="218"/>
      <c r="D1794" s="218"/>
      <c r="E1794" s="218"/>
      <c r="F1794" s="218"/>
      <c r="G1794" s="218"/>
      <c r="H1794" s="218"/>
      <c r="I1794" s="218"/>
      <c r="J1794" s="218"/>
      <c r="K1794" s="218"/>
      <c r="L1794" s="218"/>
    </row>
    <row r="1795" spans="1:12" s="217" customFormat="1" ht="12" x14ac:dyDescent="0.25">
      <c r="A1795" s="218"/>
      <c r="B1795" s="218"/>
      <c r="C1795" s="218"/>
      <c r="D1795" s="218"/>
      <c r="E1795" s="218"/>
      <c r="F1795" s="218"/>
      <c r="G1795" s="218"/>
      <c r="H1795" s="218"/>
      <c r="I1795" s="218"/>
      <c r="J1795" s="218"/>
      <c r="K1795" s="218"/>
      <c r="L1795" s="218"/>
    </row>
    <row r="1796" spans="1:12" s="217" customFormat="1" ht="12" x14ac:dyDescent="0.25">
      <c r="A1796" s="218"/>
      <c r="B1796" s="218"/>
      <c r="C1796" s="218"/>
      <c r="D1796" s="218"/>
      <c r="E1796" s="218"/>
      <c r="F1796" s="218"/>
      <c r="G1796" s="218"/>
      <c r="H1796" s="218"/>
      <c r="I1796" s="218"/>
      <c r="J1796" s="218"/>
      <c r="K1796" s="218"/>
      <c r="L1796" s="218"/>
    </row>
    <row r="1797" spans="1:12" s="217" customFormat="1" ht="12" x14ac:dyDescent="0.25">
      <c r="A1797" s="218"/>
      <c r="B1797" s="218"/>
      <c r="C1797" s="218"/>
      <c r="D1797" s="218"/>
      <c r="E1797" s="218"/>
      <c r="F1797" s="218"/>
      <c r="G1797" s="218"/>
      <c r="H1797" s="218"/>
      <c r="I1797" s="218"/>
      <c r="J1797" s="218"/>
      <c r="K1797" s="218"/>
      <c r="L1797" s="218"/>
    </row>
    <row r="1798" spans="1:12" s="217" customFormat="1" ht="12" x14ac:dyDescent="0.25">
      <c r="A1798" s="218"/>
      <c r="B1798" s="218"/>
      <c r="C1798" s="218"/>
      <c r="D1798" s="218"/>
      <c r="E1798" s="218"/>
      <c r="F1798" s="218"/>
      <c r="G1798" s="218"/>
      <c r="H1798" s="218"/>
      <c r="I1798" s="218"/>
      <c r="J1798" s="218"/>
      <c r="K1798" s="218"/>
      <c r="L1798" s="218"/>
    </row>
    <row r="1799" spans="1:12" s="217" customFormat="1" ht="12" x14ac:dyDescent="0.25">
      <c r="A1799" s="218"/>
      <c r="B1799" s="218"/>
      <c r="C1799" s="218"/>
      <c r="D1799" s="218"/>
      <c r="E1799" s="218"/>
      <c r="F1799" s="218"/>
      <c r="G1799" s="218"/>
      <c r="H1799" s="218"/>
      <c r="I1799" s="218"/>
      <c r="J1799" s="218"/>
      <c r="K1799" s="218"/>
      <c r="L1799" s="218"/>
    </row>
    <row r="1800" spans="1:12" s="217" customFormat="1" ht="12" x14ac:dyDescent="0.25">
      <c r="A1800" s="218"/>
      <c r="B1800" s="218"/>
      <c r="C1800" s="218"/>
      <c r="D1800" s="218"/>
      <c r="E1800" s="218"/>
      <c r="F1800" s="218"/>
      <c r="G1800" s="218"/>
      <c r="H1800" s="218"/>
      <c r="I1800" s="218"/>
      <c r="J1800" s="218"/>
      <c r="K1800" s="218"/>
      <c r="L1800" s="218"/>
    </row>
    <row r="1801" spans="1:12" s="217" customFormat="1" ht="12" x14ac:dyDescent="0.25">
      <c r="A1801" s="218"/>
      <c r="B1801" s="218"/>
      <c r="C1801" s="218"/>
      <c r="D1801" s="218"/>
      <c r="E1801" s="218"/>
      <c r="F1801" s="218"/>
      <c r="G1801" s="218"/>
      <c r="H1801" s="218"/>
      <c r="I1801" s="218"/>
      <c r="J1801" s="218"/>
      <c r="K1801" s="218"/>
      <c r="L1801" s="218"/>
    </row>
    <row r="1802" spans="1:12" s="217" customFormat="1" ht="12" x14ac:dyDescent="0.25">
      <c r="A1802" s="218"/>
      <c r="B1802" s="218"/>
      <c r="C1802" s="218"/>
      <c r="D1802" s="218"/>
      <c r="E1802" s="218"/>
      <c r="F1802" s="218"/>
      <c r="G1802" s="218"/>
      <c r="H1802" s="218"/>
      <c r="I1802" s="218"/>
      <c r="J1802" s="218"/>
      <c r="K1802" s="218"/>
      <c r="L1802" s="218"/>
    </row>
    <row r="1803" spans="1:12" s="217" customFormat="1" ht="12" x14ac:dyDescent="0.25">
      <c r="A1803" s="218"/>
      <c r="B1803" s="218"/>
      <c r="C1803" s="218"/>
      <c r="D1803" s="218"/>
      <c r="E1803" s="218"/>
      <c r="F1803" s="218"/>
      <c r="G1803" s="218"/>
      <c r="H1803" s="218"/>
      <c r="I1803" s="218"/>
      <c r="J1803" s="218"/>
      <c r="K1803" s="218"/>
      <c r="L1803" s="218"/>
    </row>
    <row r="1804" spans="1:12" s="217" customFormat="1" ht="12" x14ac:dyDescent="0.25">
      <c r="A1804" s="218"/>
      <c r="B1804" s="218"/>
      <c r="C1804" s="218"/>
      <c r="D1804" s="218"/>
      <c r="E1804" s="218"/>
      <c r="F1804" s="218"/>
      <c r="G1804" s="218"/>
      <c r="H1804" s="218"/>
      <c r="I1804" s="218"/>
      <c r="J1804" s="218"/>
      <c r="K1804" s="218"/>
      <c r="L1804" s="218"/>
    </row>
    <row r="1805" spans="1:12" s="217" customFormat="1" ht="12" x14ac:dyDescent="0.25">
      <c r="A1805" s="218"/>
      <c r="B1805" s="218"/>
      <c r="C1805" s="218"/>
      <c r="D1805" s="218"/>
      <c r="E1805" s="218"/>
      <c r="F1805" s="218"/>
      <c r="G1805" s="218"/>
      <c r="H1805" s="218"/>
      <c r="I1805" s="218"/>
      <c r="J1805" s="218"/>
      <c r="K1805" s="218"/>
      <c r="L1805" s="218"/>
    </row>
    <row r="1806" spans="1:12" s="217" customFormat="1" ht="12" x14ac:dyDescent="0.25">
      <c r="A1806" s="218"/>
      <c r="B1806" s="218"/>
      <c r="C1806" s="218"/>
      <c r="D1806" s="218"/>
      <c r="E1806" s="218"/>
      <c r="F1806" s="218"/>
      <c r="G1806" s="218"/>
      <c r="H1806" s="218"/>
      <c r="I1806" s="218"/>
      <c r="J1806" s="218"/>
      <c r="K1806" s="218"/>
      <c r="L1806" s="218"/>
    </row>
    <row r="1807" spans="1:12" s="217" customFormat="1" ht="12" x14ac:dyDescent="0.25">
      <c r="A1807" s="218"/>
      <c r="B1807" s="218"/>
      <c r="C1807" s="218"/>
      <c r="D1807" s="218"/>
      <c r="E1807" s="218"/>
      <c r="F1807" s="218"/>
      <c r="G1807" s="218"/>
      <c r="H1807" s="218"/>
      <c r="I1807" s="218"/>
      <c r="J1807" s="218"/>
      <c r="K1807" s="218"/>
      <c r="L1807" s="218"/>
    </row>
    <row r="1808" spans="1:12" s="217" customFormat="1" ht="12" x14ac:dyDescent="0.25">
      <c r="A1808" s="218"/>
      <c r="B1808" s="218"/>
      <c r="C1808" s="218"/>
      <c r="D1808" s="218"/>
      <c r="E1808" s="218"/>
      <c r="F1808" s="218"/>
      <c r="G1808" s="218"/>
      <c r="H1808" s="218"/>
      <c r="I1808" s="218"/>
      <c r="J1808" s="218"/>
      <c r="K1808" s="218"/>
      <c r="L1808" s="218"/>
    </row>
    <row r="1809" spans="1:12" s="217" customFormat="1" ht="12" x14ac:dyDescent="0.25">
      <c r="A1809" s="218"/>
      <c r="B1809" s="218"/>
      <c r="C1809" s="218"/>
      <c r="D1809" s="218"/>
      <c r="E1809" s="218"/>
      <c r="F1809" s="218"/>
      <c r="G1809" s="218"/>
      <c r="H1809" s="218"/>
      <c r="I1809" s="218"/>
      <c r="J1809" s="218"/>
      <c r="K1809" s="218"/>
      <c r="L1809" s="218"/>
    </row>
    <row r="1810" spans="1:12" s="217" customFormat="1" ht="12" x14ac:dyDescent="0.25">
      <c r="A1810" s="218"/>
      <c r="B1810" s="218"/>
      <c r="C1810" s="218"/>
      <c r="D1810" s="218"/>
      <c r="E1810" s="218"/>
      <c r="F1810" s="218"/>
      <c r="G1810" s="218"/>
      <c r="H1810" s="218"/>
      <c r="I1810" s="218"/>
      <c r="J1810" s="218"/>
      <c r="K1810" s="218"/>
      <c r="L1810" s="218"/>
    </row>
    <row r="1811" spans="1:12" s="217" customFormat="1" ht="12" x14ac:dyDescent="0.25">
      <c r="A1811" s="218"/>
      <c r="B1811" s="218"/>
      <c r="C1811" s="218"/>
      <c r="D1811" s="218"/>
      <c r="E1811" s="218"/>
      <c r="F1811" s="218"/>
      <c r="G1811" s="218"/>
      <c r="H1811" s="218"/>
      <c r="I1811" s="218"/>
      <c r="J1811" s="218"/>
      <c r="K1811" s="218"/>
      <c r="L1811" s="218"/>
    </row>
    <row r="1812" spans="1:12" s="217" customFormat="1" ht="12" x14ac:dyDescent="0.25">
      <c r="A1812" s="218"/>
      <c r="B1812" s="218"/>
      <c r="C1812" s="218"/>
      <c r="D1812" s="218"/>
      <c r="E1812" s="218"/>
      <c r="F1812" s="218"/>
      <c r="G1812" s="218"/>
      <c r="H1812" s="218"/>
      <c r="I1812" s="218"/>
      <c r="J1812" s="218"/>
      <c r="K1812" s="218"/>
      <c r="L1812" s="218"/>
    </row>
    <row r="1813" spans="1:12" s="217" customFormat="1" ht="12" x14ac:dyDescent="0.25">
      <c r="A1813" s="218"/>
      <c r="B1813" s="218"/>
      <c r="C1813" s="218"/>
      <c r="D1813" s="218"/>
      <c r="E1813" s="218"/>
      <c r="F1813" s="218"/>
      <c r="G1813" s="218"/>
      <c r="H1813" s="218"/>
      <c r="I1813" s="218"/>
      <c r="J1813" s="218"/>
      <c r="K1813" s="218"/>
      <c r="L1813" s="218"/>
    </row>
    <row r="1814" spans="1:12" s="217" customFormat="1" ht="12" x14ac:dyDescent="0.25">
      <c r="A1814" s="218"/>
      <c r="B1814" s="218"/>
      <c r="C1814" s="218"/>
      <c r="D1814" s="218"/>
      <c r="E1814" s="218"/>
      <c r="F1814" s="218"/>
      <c r="G1814" s="218"/>
      <c r="H1814" s="218"/>
      <c r="I1814" s="218"/>
      <c r="J1814" s="218"/>
      <c r="K1814" s="218"/>
      <c r="L1814" s="218"/>
    </row>
    <row r="1815" spans="1:12" s="217" customFormat="1" ht="12" x14ac:dyDescent="0.25">
      <c r="A1815" s="218"/>
      <c r="B1815" s="218"/>
      <c r="C1815" s="218"/>
      <c r="D1815" s="218"/>
      <c r="E1815" s="218"/>
      <c r="F1815" s="218"/>
      <c r="G1815" s="218"/>
      <c r="H1815" s="218"/>
      <c r="I1815" s="218"/>
      <c r="J1815" s="218"/>
      <c r="K1815" s="218"/>
      <c r="L1815" s="218"/>
    </row>
    <row r="1816" spans="1:12" s="217" customFormat="1" ht="12" x14ac:dyDescent="0.25">
      <c r="A1816" s="218"/>
      <c r="B1816" s="218"/>
      <c r="C1816" s="218"/>
      <c r="D1816" s="218"/>
      <c r="E1816" s="218"/>
      <c r="F1816" s="218"/>
      <c r="G1816" s="218"/>
      <c r="H1816" s="218"/>
      <c r="I1816" s="218"/>
      <c r="J1816" s="218"/>
      <c r="K1816" s="218"/>
      <c r="L1816" s="218"/>
    </row>
    <row r="1817" spans="1:12" s="217" customFormat="1" ht="12" x14ac:dyDescent="0.25">
      <c r="A1817" s="218"/>
      <c r="B1817" s="218"/>
      <c r="C1817" s="218"/>
      <c r="D1817" s="218"/>
      <c r="E1817" s="218"/>
      <c r="F1817" s="218"/>
      <c r="G1817" s="218"/>
      <c r="H1817" s="218"/>
      <c r="I1817" s="218"/>
      <c r="J1817" s="218"/>
      <c r="K1817" s="218"/>
      <c r="L1817" s="218"/>
    </row>
    <row r="1818" spans="1:12" s="217" customFormat="1" ht="12" x14ac:dyDescent="0.25">
      <c r="A1818" s="218"/>
      <c r="B1818" s="218"/>
      <c r="C1818" s="218"/>
      <c r="D1818" s="218"/>
      <c r="E1818" s="218"/>
      <c r="F1818" s="218"/>
      <c r="G1818" s="218"/>
      <c r="H1818" s="218"/>
      <c r="I1818" s="218"/>
      <c r="J1818" s="218"/>
      <c r="K1818" s="218"/>
      <c r="L1818" s="218"/>
    </row>
    <row r="1819" spans="1:12" s="217" customFormat="1" ht="12" x14ac:dyDescent="0.25">
      <c r="A1819" s="218"/>
      <c r="B1819" s="218"/>
      <c r="C1819" s="218"/>
      <c r="D1819" s="218"/>
      <c r="E1819" s="218"/>
      <c r="F1819" s="218"/>
      <c r="G1819" s="218"/>
      <c r="H1819" s="218"/>
      <c r="I1819" s="218"/>
      <c r="J1819" s="218"/>
      <c r="K1819" s="218"/>
      <c r="L1819" s="218"/>
    </row>
    <row r="1820" spans="1:12" s="217" customFormat="1" ht="12" x14ac:dyDescent="0.25">
      <c r="A1820" s="218"/>
      <c r="B1820" s="218"/>
      <c r="C1820" s="218"/>
      <c r="D1820" s="218"/>
      <c r="E1820" s="218"/>
      <c r="F1820" s="218"/>
      <c r="G1820" s="218"/>
      <c r="H1820" s="218"/>
      <c r="I1820" s="218"/>
      <c r="J1820" s="218"/>
      <c r="K1820" s="218"/>
      <c r="L1820" s="218"/>
    </row>
    <row r="1821" spans="1:12" s="217" customFormat="1" ht="12" x14ac:dyDescent="0.25">
      <c r="A1821" s="218"/>
      <c r="B1821" s="218"/>
      <c r="C1821" s="218"/>
      <c r="D1821" s="218"/>
      <c r="E1821" s="218"/>
      <c r="F1821" s="218"/>
      <c r="G1821" s="218"/>
      <c r="H1821" s="218"/>
      <c r="I1821" s="218"/>
      <c r="J1821" s="218"/>
      <c r="K1821" s="218"/>
      <c r="L1821" s="218"/>
    </row>
    <row r="1822" spans="1:12" s="217" customFormat="1" ht="12" x14ac:dyDescent="0.25">
      <c r="A1822" s="218"/>
      <c r="B1822" s="218"/>
      <c r="C1822" s="218"/>
      <c r="D1822" s="218"/>
      <c r="E1822" s="218"/>
      <c r="F1822" s="218"/>
      <c r="G1822" s="218"/>
      <c r="H1822" s="218"/>
      <c r="I1822" s="218"/>
      <c r="J1822" s="218"/>
      <c r="K1822" s="218"/>
      <c r="L1822" s="218"/>
    </row>
    <row r="1823" spans="1:12" s="217" customFormat="1" ht="12" x14ac:dyDescent="0.25">
      <c r="A1823" s="218"/>
      <c r="B1823" s="218"/>
      <c r="C1823" s="218"/>
      <c r="D1823" s="218"/>
      <c r="E1823" s="218"/>
      <c r="F1823" s="218"/>
      <c r="G1823" s="218"/>
      <c r="H1823" s="218"/>
      <c r="I1823" s="218"/>
      <c r="J1823" s="218"/>
      <c r="K1823" s="218"/>
      <c r="L1823" s="218"/>
    </row>
    <row r="1824" spans="1:12" s="217" customFormat="1" ht="12" x14ac:dyDescent="0.25">
      <c r="A1824" s="218"/>
      <c r="B1824" s="218"/>
      <c r="C1824" s="218"/>
      <c r="D1824" s="218"/>
      <c r="E1824" s="218"/>
      <c r="F1824" s="218"/>
      <c r="G1824" s="218"/>
      <c r="H1824" s="218"/>
      <c r="I1824" s="218"/>
      <c r="J1824" s="218"/>
      <c r="K1824" s="218"/>
      <c r="L1824" s="218"/>
    </row>
    <row r="1825" spans="1:12" s="217" customFormat="1" ht="12" x14ac:dyDescent="0.25">
      <c r="A1825" s="218"/>
      <c r="B1825" s="218"/>
      <c r="C1825" s="218"/>
      <c r="D1825" s="218"/>
      <c r="E1825" s="218"/>
      <c r="F1825" s="218"/>
      <c r="G1825" s="218"/>
      <c r="H1825" s="218"/>
      <c r="I1825" s="218"/>
      <c r="J1825" s="218"/>
      <c r="K1825" s="218"/>
      <c r="L1825" s="218"/>
    </row>
    <row r="1826" spans="1:12" s="217" customFormat="1" ht="12" x14ac:dyDescent="0.25">
      <c r="A1826" s="218"/>
      <c r="B1826" s="218"/>
      <c r="C1826" s="218"/>
      <c r="D1826" s="218"/>
      <c r="E1826" s="218"/>
      <c r="F1826" s="218"/>
      <c r="G1826" s="218"/>
      <c r="H1826" s="218"/>
      <c r="I1826" s="218"/>
      <c r="J1826" s="218"/>
      <c r="K1826" s="218"/>
      <c r="L1826" s="218"/>
    </row>
    <row r="1827" spans="1:12" s="217" customFormat="1" ht="12" x14ac:dyDescent="0.25">
      <c r="A1827" s="218"/>
      <c r="B1827" s="218"/>
      <c r="C1827" s="218"/>
      <c r="D1827" s="218"/>
      <c r="E1827" s="218"/>
      <c r="F1827" s="218"/>
      <c r="G1827" s="218"/>
      <c r="H1827" s="218"/>
      <c r="I1827" s="218"/>
      <c r="J1827" s="218"/>
      <c r="K1827" s="218"/>
      <c r="L1827" s="218"/>
    </row>
    <row r="1828" spans="1:12" s="217" customFormat="1" ht="12" x14ac:dyDescent="0.25">
      <c r="A1828" s="218"/>
      <c r="B1828" s="218"/>
      <c r="C1828" s="218"/>
      <c r="D1828" s="218"/>
      <c r="E1828" s="218"/>
      <c r="F1828" s="218"/>
      <c r="G1828" s="218"/>
      <c r="H1828" s="218"/>
      <c r="I1828" s="218"/>
      <c r="J1828" s="218"/>
      <c r="K1828" s="218"/>
      <c r="L1828" s="218"/>
    </row>
    <row r="1829" spans="1:12" s="217" customFormat="1" ht="12" x14ac:dyDescent="0.25">
      <c r="A1829" s="218"/>
      <c r="B1829" s="218"/>
      <c r="C1829" s="218"/>
      <c r="D1829" s="218"/>
      <c r="E1829" s="218"/>
      <c r="F1829" s="218"/>
      <c r="G1829" s="218"/>
      <c r="H1829" s="218"/>
      <c r="I1829" s="218"/>
      <c r="J1829" s="218"/>
      <c r="K1829" s="218"/>
      <c r="L1829" s="218"/>
    </row>
    <row r="1830" spans="1:12" s="217" customFormat="1" ht="12" x14ac:dyDescent="0.25">
      <c r="A1830" s="218"/>
      <c r="B1830" s="218"/>
      <c r="C1830" s="218"/>
      <c r="D1830" s="218"/>
      <c r="E1830" s="218"/>
      <c r="F1830" s="218"/>
      <c r="G1830" s="218"/>
      <c r="H1830" s="218"/>
      <c r="I1830" s="218"/>
      <c r="J1830" s="218"/>
      <c r="K1830" s="218"/>
      <c r="L1830" s="218"/>
    </row>
    <row r="1831" spans="1:12" s="217" customFormat="1" ht="12" x14ac:dyDescent="0.25">
      <c r="A1831" s="218"/>
      <c r="B1831" s="218"/>
      <c r="C1831" s="218"/>
      <c r="D1831" s="218"/>
      <c r="E1831" s="218"/>
      <c r="F1831" s="218"/>
      <c r="G1831" s="218"/>
      <c r="H1831" s="218"/>
      <c r="I1831" s="218"/>
      <c r="J1831" s="218"/>
      <c r="K1831" s="218"/>
      <c r="L1831" s="218"/>
    </row>
    <row r="1832" spans="1:12" s="217" customFormat="1" ht="12" x14ac:dyDescent="0.25">
      <c r="A1832" s="218"/>
      <c r="B1832" s="218"/>
      <c r="C1832" s="218"/>
      <c r="D1832" s="218"/>
      <c r="E1832" s="218"/>
      <c r="F1832" s="218"/>
      <c r="G1832" s="218"/>
      <c r="H1832" s="218"/>
      <c r="I1832" s="218"/>
      <c r="J1832" s="218"/>
      <c r="K1832" s="218"/>
      <c r="L1832" s="218"/>
    </row>
    <row r="1833" spans="1:12" s="217" customFormat="1" ht="12" x14ac:dyDescent="0.25">
      <c r="A1833" s="218"/>
      <c r="B1833" s="218"/>
      <c r="C1833" s="218"/>
      <c r="D1833" s="218"/>
      <c r="E1833" s="218"/>
      <c r="F1833" s="218"/>
      <c r="G1833" s="218"/>
      <c r="H1833" s="218"/>
      <c r="I1833" s="218"/>
      <c r="J1833" s="218"/>
      <c r="K1833" s="218"/>
      <c r="L1833" s="218"/>
    </row>
    <row r="1834" spans="1:12" s="217" customFormat="1" ht="12" x14ac:dyDescent="0.25">
      <c r="A1834" s="218"/>
      <c r="B1834" s="218"/>
      <c r="C1834" s="218"/>
      <c r="D1834" s="218"/>
      <c r="E1834" s="218"/>
      <c r="F1834" s="218"/>
      <c r="G1834" s="218"/>
      <c r="H1834" s="218"/>
      <c r="I1834" s="218"/>
      <c r="J1834" s="218"/>
      <c r="K1834" s="218"/>
      <c r="L1834" s="218"/>
    </row>
    <row r="1835" spans="1:12" s="217" customFormat="1" ht="12" x14ac:dyDescent="0.25">
      <c r="A1835" s="218"/>
      <c r="B1835" s="218"/>
      <c r="C1835" s="218"/>
      <c r="D1835" s="218"/>
      <c r="E1835" s="218"/>
      <c r="F1835" s="218"/>
      <c r="G1835" s="218"/>
      <c r="H1835" s="218"/>
      <c r="I1835" s="218"/>
      <c r="J1835" s="218"/>
      <c r="K1835" s="218"/>
      <c r="L1835" s="218"/>
    </row>
    <row r="1836" spans="1:12" s="217" customFormat="1" ht="12" x14ac:dyDescent="0.25">
      <c r="A1836" s="218"/>
      <c r="B1836" s="218"/>
      <c r="C1836" s="218"/>
      <c r="D1836" s="218"/>
      <c r="E1836" s="218"/>
      <c r="F1836" s="218"/>
      <c r="G1836" s="218"/>
      <c r="H1836" s="218"/>
      <c r="I1836" s="218"/>
      <c r="J1836" s="218"/>
      <c r="K1836" s="218"/>
      <c r="L1836" s="218"/>
    </row>
    <row r="1837" spans="1:12" s="217" customFormat="1" ht="12" x14ac:dyDescent="0.25">
      <c r="A1837" s="218"/>
      <c r="B1837" s="218"/>
      <c r="C1837" s="218"/>
      <c r="D1837" s="218"/>
      <c r="E1837" s="218"/>
      <c r="F1837" s="218"/>
      <c r="G1837" s="218"/>
      <c r="H1837" s="218"/>
      <c r="I1837" s="218"/>
      <c r="J1837" s="218"/>
      <c r="K1837" s="218"/>
      <c r="L1837" s="218"/>
    </row>
    <row r="1838" spans="1:12" s="217" customFormat="1" ht="12" x14ac:dyDescent="0.25">
      <c r="A1838" s="218"/>
      <c r="B1838" s="218"/>
      <c r="C1838" s="218"/>
      <c r="D1838" s="218"/>
      <c r="E1838" s="218"/>
      <c r="F1838" s="218"/>
      <c r="G1838" s="218"/>
      <c r="H1838" s="218"/>
      <c r="I1838" s="218"/>
      <c r="J1838" s="218"/>
      <c r="K1838" s="218"/>
      <c r="L1838" s="218"/>
    </row>
    <row r="1839" spans="1:12" s="217" customFormat="1" ht="12" x14ac:dyDescent="0.25">
      <c r="A1839" s="218"/>
      <c r="B1839" s="218"/>
      <c r="C1839" s="218"/>
      <c r="D1839" s="218"/>
      <c r="E1839" s="218"/>
      <c r="F1839" s="218"/>
      <c r="G1839" s="218"/>
      <c r="H1839" s="218"/>
      <c r="I1839" s="218"/>
      <c r="J1839" s="218"/>
      <c r="K1839" s="218"/>
      <c r="L1839" s="218"/>
    </row>
    <row r="1840" spans="1:12" s="217" customFormat="1" ht="12" x14ac:dyDescent="0.25">
      <c r="A1840" s="218"/>
      <c r="B1840" s="218"/>
      <c r="C1840" s="218"/>
      <c r="D1840" s="218"/>
      <c r="E1840" s="218"/>
      <c r="F1840" s="218"/>
      <c r="G1840" s="218"/>
      <c r="H1840" s="218"/>
      <c r="I1840" s="218"/>
      <c r="J1840" s="218"/>
      <c r="K1840" s="218"/>
      <c r="L1840" s="218"/>
    </row>
    <row r="1841" spans="1:12" s="217" customFormat="1" ht="12" x14ac:dyDescent="0.25">
      <c r="A1841" s="218"/>
      <c r="B1841" s="218"/>
      <c r="C1841" s="218"/>
      <c r="D1841" s="218"/>
      <c r="E1841" s="218"/>
      <c r="F1841" s="218"/>
      <c r="G1841" s="218"/>
      <c r="H1841" s="218"/>
      <c r="I1841" s="218"/>
      <c r="J1841" s="218"/>
      <c r="K1841" s="218"/>
      <c r="L1841" s="218"/>
    </row>
    <row r="1842" spans="1:12" s="217" customFormat="1" ht="12" x14ac:dyDescent="0.25">
      <c r="A1842" s="218"/>
      <c r="B1842" s="218"/>
      <c r="C1842" s="218"/>
      <c r="D1842" s="218"/>
      <c r="E1842" s="218"/>
      <c r="F1842" s="218"/>
      <c r="G1842" s="218"/>
      <c r="H1842" s="218"/>
      <c r="I1842" s="218"/>
      <c r="J1842" s="218"/>
      <c r="K1842" s="218"/>
      <c r="L1842" s="218"/>
    </row>
    <row r="1843" spans="1:12" s="217" customFormat="1" ht="12" x14ac:dyDescent="0.25">
      <c r="A1843" s="218"/>
      <c r="B1843" s="218"/>
      <c r="C1843" s="218"/>
      <c r="D1843" s="218"/>
      <c r="E1843" s="218"/>
      <c r="F1843" s="218"/>
      <c r="G1843" s="218"/>
      <c r="H1843" s="218"/>
      <c r="I1843" s="218"/>
      <c r="J1843" s="218"/>
      <c r="K1843" s="218"/>
      <c r="L1843" s="218"/>
    </row>
    <row r="1844" spans="1:12" s="217" customFormat="1" ht="12" x14ac:dyDescent="0.25">
      <c r="A1844" s="218"/>
      <c r="B1844" s="218"/>
      <c r="C1844" s="218"/>
      <c r="D1844" s="218"/>
      <c r="E1844" s="218"/>
      <c r="F1844" s="218"/>
      <c r="G1844" s="218"/>
      <c r="H1844" s="218"/>
      <c r="I1844" s="218"/>
      <c r="J1844" s="218"/>
      <c r="K1844" s="218"/>
      <c r="L1844" s="218"/>
    </row>
    <row r="1845" spans="1:12" s="217" customFormat="1" ht="12" x14ac:dyDescent="0.25">
      <c r="A1845" s="218"/>
      <c r="B1845" s="218"/>
      <c r="C1845" s="218"/>
      <c r="D1845" s="218"/>
      <c r="E1845" s="218"/>
      <c r="F1845" s="218"/>
      <c r="G1845" s="218"/>
      <c r="H1845" s="218"/>
      <c r="I1845" s="218"/>
      <c r="J1845" s="218"/>
      <c r="K1845" s="218"/>
      <c r="L1845" s="218"/>
    </row>
    <row r="1846" spans="1:12" s="217" customFormat="1" ht="12" x14ac:dyDescent="0.25">
      <c r="A1846" s="218"/>
      <c r="B1846" s="218"/>
      <c r="C1846" s="218"/>
      <c r="D1846" s="218"/>
      <c r="E1846" s="218"/>
      <c r="F1846" s="218"/>
      <c r="G1846" s="218"/>
      <c r="H1846" s="218"/>
      <c r="I1846" s="218"/>
      <c r="J1846" s="218"/>
      <c r="K1846" s="218"/>
      <c r="L1846" s="218"/>
    </row>
    <row r="1847" spans="1:12" s="217" customFormat="1" ht="12" x14ac:dyDescent="0.25">
      <c r="A1847" s="218"/>
      <c r="B1847" s="218"/>
      <c r="C1847" s="218"/>
      <c r="D1847" s="218"/>
      <c r="E1847" s="218"/>
      <c r="F1847" s="218"/>
      <c r="G1847" s="218"/>
      <c r="H1847" s="218"/>
      <c r="I1847" s="218"/>
      <c r="J1847" s="218"/>
      <c r="K1847" s="218"/>
      <c r="L1847" s="218"/>
    </row>
    <row r="1848" spans="1:12" s="217" customFormat="1" ht="12" x14ac:dyDescent="0.25">
      <c r="A1848" s="218"/>
      <c r="B1848" s="218"/>
      <c r="C1848" s="218"/>
      <c r="D1848" s="218"/>
      <c r="E1848" s="218"/>
      <c r="F1848" s="218"/>
      <c r="G1848" s="218"/>
      <c r="H1848" s="218"/>
      <c r="I1848" s="218"/>
      <c r="J1848" s="218"/>
      <c r="K1848" s="218"/>
      <c r="L1848" s="218"/>
    </row>
    <row r="1849" spans="1:12" s="217" customFormat="1" ht="12" x14ac:dyDescent="0.25">
      <c r="A1849" s="218"/>
      <c r="B1849" s="218"/>
      <c r="C1849" s="218"/>
      <c r="D1849" s="218"/>
      <c r="E1849" s="218"/>
      <c r="F1849" s="218"/>
      <c r="G1849" s="218"/>
      <c r="H1849" s="218"/>
      <c r="I1849" s="218"/>
      <c r="J1849" s="218"/>
      <c r="K1849" s="218"/>
      <c r="L1849" s="218"/>
    </row>
    <row r="1850" spans="1:12" s="217" customFormat="1" ht="12" x14ac:dyDescent="0.25">
      <c r="A1850" s="218"/>
      <c r="B1850" s="218"/>
      <c r="C1850" s="218"/>
      <c r="D1850" s="218"/>
      <c r="E1850" s="218"/>
      <c r="F1850" s="218"/>
      <c r="G1850" s="218"/>
      <c r="H1850" s="218"/>
      <c r="I1850" s="218"/>
      <c r="J1850" s="218"/>
      <c r="K1850" s="218"/>
      <c r="L1850" s="218"/>
    </row>
    <row r="1851" spans="1:12" s="217" customFormat="1" ht="12" x14ac:dyDescent="0.25">
      <c r="A1851" s="218"/>
      <c r="B1851" s="218"/>
      <c r="C1851" s="218"/>
      <c r="D1851" s="218"/>
      <c r="E1851" s="218"/>
      <c r="F1851" s="218"/>
      <c r="G1851" s="218"/>
      <c r="H1851" s="218"/>
      <c r="I1851" s="218"/>
      <c r="J1851" s="218"/>
      <c r="K1851" s="218"/>
      <c r="L1851" s="218"/>
    </row>
    <row r="1852" spans="1:12" s="217" customFormat="1" ht="12" x14ac:dyDescent="0.25">
      <c r="A1852" s="218"/>
      <c r="B1852" s="218"/>
      <c r="C1852" s="218"/>
      <c r="D1852" s="218"/>
      <c r="E1852" s="218"/>
      <c r="F1852" s="218"/>
      <c r="G1852" s="218"/>
      <c r="H1852" s="218"/>
      <c r="I1852" s="218"/>
      <c r="J1852" s="218"/>
      <c r="K1852" s="218"/>
      <c r="L1852" s="218"/>
    </row>
    <row r="1853" spans="1:12" s="217" customFormat="1" ht="12" x14ac:dyDescent="0.25">
      <c r="A1853" s="218"/>
      <c r="B1853" s="218"/>
      <c r="C1853" s="218"/>
      <c r="D1853" s="218"/>
      <c r="E1853" s="218"/>
      <c r="F1853" s="218"/>
      <c r="G1853" s="218"/>
      <c r="H1853" s="218"/>
      <c r="I1853" s="218"/>
      <c r="J1853" s="218"/>
      <c r="K1853" s="218"/>
      <c r="L1853" s="218"/>
    </row>
    <row r="1854" spans="1:12" s="217" customFormat="1" ht="12" x14ac:dyDescent="0.25">
      <c r="A1854" s="218"/>
      <c r="B1854" s="218"/>
      <c r="C1854" s="218"/>
      <c r="D1854" s="218"/>
      <c r="E1854" s="218"/>
      <c r="F1854" s="218"/>
      <c r="G1854" s="218"/>
      <c r="H1854" s="218"/>
      <c r="I1854" s="218"/>
      <c r="J1854" s="218"/>
      <c r="K1854" s="218"/>
      <c r="L1854" s="218"/>
    </row>
    <row r="1855" spans="1:12" s="217" customFormat="1" ht="12" x14ac:dyDescent="0.25">
      <c r="A1855" s="218"/>
      <c r="B1855" s="218"/>
      <c r="C1855" s="218"/>
      <c r="D1855" s="218"/>
      <c r="E1855" s="218"/>
      <c r="F1855" s="218"/>
      <c r="G1855" s="218"/>
      <c r="H1855" s="218"/>
      <c r="I1855" s="218"/>
      <c r="J1855" s="218"/>
      <c r="K1855" s="218"/>
      <c r="L1855" s="218"/>
    </row>
    <row r="1856" spans="1:12" s="217" customFormat="1" ht="12" x14ac:dyDescent="0.25">
      <c r="A1856" s="218"/>
      <c r="B1856" s="218"/>
      <c r="C1856" s="218"/>
      <c r="D1856" s="218"/>
      <c r="E1856" s="218"/>
      <c r="F1856" s="218"/>
      <c r="G1856" s="218"/>
      <c r="H1856" s="218"/>
      <c r="I1856" s="218"/>
      <c r="J1856" s="218"/>
      <c r="K1856" s="218"/>
      <c r="L1856" s="218"/>
    </row>
    <row r="1857" spans="1:12" s="217" customFormat="1" ht="12" x14ac:dyDescent="0.25">
      <c r="A1857" s="218"/>
      <c r="B1857" s="218"/>
      <c r="C1857" s="218"/>
      <c r="D1857" s="218"/>
      <c r="E1857" s="218"/>
      <c r="F1857" s="218"/>
      <c r="G1857" s="218"/>
      <c r="H1857" s="218"/>
      <c r="I1857" s="218"/>
      <c r="J1857" s="218"/>
      <c r="K1857" s="218"/>
      <c r="L1857" s="218"/>
    </row>
    <row r="1858" spans="1:12" s="217" customFormat="1" ht="12" x14ac:dyDescent="0.25">
      <c r="A1858" s="218"/>
      <c r="B1858" s="218"/>
      <c r="C1858" s="218"/>
      <c r="D1858" s="218"/>
      <c r="E1858" s="218"/>
      <c r="F1858" s="218"/>
      <c r="G1858" s="218"/>
      <c r="H1858" s="218"/>
      <c r="I1858" s="218"/>
      <c r="J1858" s="218"/>
      <c r="K1858" s="218"/>
      <c r="L1858" s="218"/>
    </row>
    <row r="1859" spans="1:12" s="217" customFormat="1" ht="12" x14ac:dyDescent="0.25">
      <c r="A1859" s="218"/>
      <c r="B1859" s="218"/>
      <c r="C1859" s="218"/>
      <c r="D1859" s="218"/>
      <c r="E1859" s="218"/>
      <c r="F1859" s="218"/>
      <c r="G1859" s="218"/>
      <c r="H1859" s="218"/>
      <c r="I1859" s="218"/>
      <c r="J1859" s="218"/>
      <c r="K1859" s="218"/>
      <c r="L1859" s="218"/>
    </row>
    <row r="1860" spans="1:12" s="217" customFormat="1" ht="12" x14ac:dyDescent="0.25">
      <c r="A1860" s="218"/>
      <c r="B1860" s="218"/>
      <c r="C1860" s="218"/>
      <c r="D1860" s="218"/>
      <c r="E1860" s="218"/>
      <c r="F1860" s="218"/>
      <c r="G1860" s="218"/>
      <c r="H1860" s="218"/>
      <c r="I1860" s="218"/>
      <c r="J1860" s="218"/>
      <c r="K1860" s="218"/>
      <c r="L1860" s="218"/>
    </row>
    <row r="1861" spans="1:12" s="217" customFormat="1" ht="12" x14ac:dyDescent="0.25">
      <c r="A1861" s="218"/>
      <c r="B1861" s="218"/>
      <c r="C1861" s="218"/>
      <c r="D1861" s="218"/>
      <c r="E1861" s="218"/>
      <c r="F1861" s="218"/>
      <c r="G1861" s="218"/>
      <c r="H1861" s="218"/>
      <c r="I1861" s="218"/>
      <c r="J1861" s="218"/>
      <c r="K1861" s="218"/>
      <c r="L1861" s="218"/>
    </row>
    <row r="1862" spans="1:12" s="217" customFormat="1" ht="12" x14ac:dyDescent="0.25">
      <c r="A1862" s="218"/>
      <c r="B1862" s="218"/>
      <c r="C1862" s="218"/>
      <c r="D1862" s="218"/>
      <c r="E1862" s="218"/>
      <c r="F1862" s="218"/>
      <c r="G1862" s="218"/>
      <c r="H1862" s="218"/>
      <c r="I1862" s="218"/>
      <c r="J1862" s="218"/>
      <c r="K1862" s="218"/>
      <c r="L1862" s="218"/>
    </row>
    <row r="1863" spans="1:12" s="217" customFormat="1" ht="12" x14ac:dyDescent="0.25">
      <c r="A1863" s="218"/>
      <c r="B1863" s="218"/>
      <c r="C1863" s="218"/>
      <c r="D1863" s="218"/>
      <c r="E1863" s="218"/>
      <c r="F1863" s="218"/>
      <c r="G1863" s="218"/>
      <c r="H1863" s="218"/>
      <c r="I1863" s="218"/>
      <c r="J1863" s="218"/>
      <c r="K1863" s="218"/>
      <c r="L1863" s="218"/>
    </row>
    <row r="1864" spans="1:12" s="217" customFormat="1" ht="12" x14ac:dyDescent="0.25">
      <c r="A1864" s="218"/>
      <c r="B1864" s="218"/>
      <c r="C1864" s="218"/>
      <c r="D1864" s="218"/>
      <c r="E1864" s="218"/>
      <c r="F1864" s="218"/>
      <c r="G1864" s="218"/>
      <c r="H1864" s="218"/>
      <c r="I1864" s="218"/>
      <c r="J1864" s="218"/>
      <c r="K1864" s="218"/>
      <c r="L1864" s="218"/>
    </row>
    <row r="1865" spans="1:12" s="217" customFormat="1" ht="12" x14ac:dyDescent="0.25">
      <c r="A1865" s="218"/>
      <c r="B1865" s="218"/>
      <c r="C1865" s="218"/>
      <c r="D1865" s="218"/>
      <c r="E1865" s="218"/>
      <c r="F1865" s="218"/>
      <c r="G1865" s="218"/>
      <c r="H1865" s="218"/>
      <c r="I1865" s="218"/>
      <c r="J1865" s="218"/>
      <c r="K1865" s="218"/>
      <c r="L1865" s="218"/>
    </row>
    <row r="1866" spans="1:12" s="217" customFormat="1" ht="12" x14ac:dyDescent="0.25">
      <c r="A1866" s="218"/>
      <c r="B1866" s="218"/>
      <c r="C1866" s="218"/>
      <c r="D1866" s="218"/>
      <c r="E1866" s="218"/>
      <c r="F1866" s="218"/>
      <c r="G1866" s="218"/>
      <c r="H1866" s="218"/>
      <c r="I1866" s="218"/>
      <c r="J1866" s="218"/>
      <c r="K1866" s="218"/>
      <c r="L1866" s="218"/>
    </row>
    <row r="1867" spans="1:12" s="217" customFormat="1" ht="12" x14ac:dyDescent="0.25">
      <c r="A1867" s="218"/>
      <c r="B1867" s="218"/>
      <c r="C1867" s="218"/>
      <c r="D1867" s="218"/>
      <c r="E1867" s="218"/>
      <c r="F1867" s="218"/>
      <c r="G1867" s="218"/>
      <c r="H1867" s="218"/>
      <c r="I1867" s="218"/>
      <c r="J1867" s="218"/>
      <c r="K1867" s="218"/>
      <c r="L1867" s="218"/>
    </row>
    <row r="1868" spans="1:12" s="217" customFormat="1" ht="12" x14ac:dyDescent="0.25">
      <c r="A1868" s="218"/>
      <c r="B1868" s="218"/>
      <c r="C1868" s="218"/>
      <c r="D1868" s="218"/>
      <c r="E1868" s="218"/>
      <c r="F1868" s="218"/>
      <c r="G1868" s="218"/>
      <c r="H1868" s="218"/>
      <c r="I1868" s="218"/>
      <c r="J1868" s="218"/>
      <c r="K1868" s="218"/>
      <c r="L1868" s="218"/>
    </row>
    <row r="1869" spans="1:12" s="217" customFormat="1" ht="12" x14ac:dyDescent="0.25">
      <c r="A1869" s="218"/>
      <c r="B1869" s="218"/>
      <c r="C1869" s="218"/>
      <c r="D1869" s="218"/>
      <c r="E1869" s="218"/>
      <c r="F1869" s="218"/>
      <c r="G1869" s="218"/>
      <c r="H1869" s="218"/>
      <c r="I1869" s="218"/>
      <c r="J1869" s="218"/>
      <c r="K1869" s="218"/>
      <c r="L1869" s="218"/>
    </row>
    <row r="1870" spans="1:12" s="217" customFormat="1" ht="12" x14ac:dyDescent="0.25">
      <c r="A1870" s="218"/>
      <c r="B1870" s="218"/>
      <c r="C1870" s="218"/>
      <c r="D1870" s="218"/>
      <c r="E1870" s="218"/>
      <c r="F1870" s="218"/>
      <c r="G1870" s="218"/>
      <c r="H1870" s="218"/>
      <c r="I1870" s="218"/>
      <c r="J1870" s="218"/>
      <c r="K1870" s="218"/>
      <c r="L1870" s="218"/>
    </row>
    <row r="1871" spans="1:12" s="217" customFormat="1" ht="12" x14ac:dyDescent="0.25">
      <c r="A1871" s="218"/>
      <c r="B1871" s="218"/>
      <c r="C1871" s="218"/>
      <c r="D1871" s="218"/>
      <c r="E1871" s="218"/>
      <c r="F1871" s="218"/>
      <c r="G1871" s="218"/>
      <c r="H1871" s="218"/>
      <c r="I1871" s="218"/>
      <c r="J1871" s="218"/>
      <c r="K1871" s="218"/>
      <c r="L1871" s="218"/>
    </row>
    <row r="1872" spans="1:12" s="217" customFormat="1" ht="12" x14ac:dyDescent="0.25">
      <c r="A1872" s="218"/>
      <c r="B1872" s="218"/>
      <c r="C1872" s="218"/>
      <c r="D1872" s="218"/>
      <c r="E1872" s="218"/>
      <c r="F1872" s="218"/>
      <c r="G1872" s="218"/>
      <c r="H1872" s="218"/>
      <c r="I1872" s="218"/>
      <c r="J1872" s="218"/>
      <c r="K1872" s="218"/>
      <c r="L1872" s="218"/>
    </row>
    <row r="1873" spans="1:12" s="217" customFormat="1" ht="12" x14ac:dyDescent="0.25">
      <c r="A1873" s="218"/>
      <c r="B1873" s="218"/>
      <c r="C1873" s="218"/>
      <c r="D1873" s="218"/>
      <c r="E1873" s="218"/>
      <c r="F1873" s="218"/>
      <c r="G1873" s="218"/>
      <c r="H1873" s="218"/>
      <c r="I1873" s="218"/>
      <c r="J1873" s="218"/>
      <c r="K1873" s="218"/>
      <c r="L1873" s="218"/>
    </row>
    <row r="1874" spans="1:12" s="217" customFormat="1" ht="12" x14ac:dyDescent="0.25">
      <c r="A1874" s="218"/>
      <c r="B1874" s="218"/>
      <c r="C1874" s="218"/>
      <c r="D1874" s="218"/>
      <c r="E1874" s="218"/>
      <c r="F1874" s="218"/>
      <c r="G1874" s="218"/>
      <c r="H1874" s="218"/>
      <c r="I1874" s="218"/>
      <c r="J1874" s="218"/>
      <c r="K1874" s="218"/>
      <c r="L1874" s="218"/>
    </row>
    <row r="1875" spans="1:12" s="217" customFormat="1" ht="12" x14ac:dyDescent="0.25">
      <c r="A1875" s="218"/>
      <c r="B1875" s="218"/>
      <c r="C1875" s="218"/>
      <c r="D1875" s="218"/>
      <c r="E1875" s="218"/>
      <c r="F1875" s="218"/>
      <c r="G1875" s="218"/>
      <c r="H1875" s="218"/>
      <c r="I1875" s="218"/>
      <c r="J1875" s="218"/>
      <c r="K1875" s="218"/>
      <c r="L1875" s="218"/>
    </row>
    <row r="1876" spans="1:12" s="217" customFormat="1" ht="12" x14ac:dyDescent="0.25">
      <c r="A1876" s="218"/>
      <c r="B1876" s="218"/>
      <c r="C1876" s="218"/>
      <c r="D1876" s="218"/>
      <c r="E1876" s="218"/>
      <c r="F1876" s="218"/>
      <c r="G1876" s="218"/>
      <c r="H1876" s="218"/>
      <c r="I1876" s="218"/>
      <c r="J1876" s="218"/>
      <c r="K1876" s="218"/>
      <c r="L1876" s="218"/>
    </row>
    <row r="1877" spans="1:12" s="217" customFormat="1" ht="12" x14ac:dyDescent="0.25">
      <c r="A1877" s="218"/>
      <c r="B1877" s="218"/>
      <c r="C1877" s="218"/>
      <c r="D1877" s="218"/>
      <c r="E1877" s="218"/>
      <c r="F1877" s="218"/>
      <c r="G1877" s="218"/>
      <c r="H1877" s="218"/>
      <c r="I1877" s="218"/>
      <c r="J1877" s="218"/>
      <c r="K1877" s="218"/>
      <c r="L1877" s="218"/>
    </row>
    <row r="1878" spans="1:12" s="217" customFormat="1" ht="12" x14ac:dyDescent="0.25">
      <c r="A1878" s="218"/>
      <c r="B1878" s="218"/>
      <c r="C1878" s="218"/>
      <c r="D1878" s="218"/>
      <c r="E1878" s="218"/>
      <c r="F1878" s="218"/>
      <c r="G1878" s="218"/>
      <c r="H1878" s="218"/>
      <c r="I1878" s="218"/>
      <c r="J1878" s="218"/>
      <c r="K1878" s="218"/>
      <c r="L1878" s="218"/>
    </row>
    <row r="1879" spans="1:12" s="217" customFormat="1" ht="12" x14ac:dyDescent="0.25">
      <c r="A1879" s="218"/>
      <c r="B1879" s="218"/>
      <c r="C1879" s="218"/>
      <c r="D1879" s="218"/>
      <c r="E1879" s="218"/>
      <c r="F1879" s="218"/>
      <c r="G1879" s="218"/>
      <c r="H1879" s="218"/>
      <c r="I1879" s="218"/>
      <c r="J1879" s="218"/>
      <c r="K1879" s="218"/>
      <c r="L1879" s="218"/>
    </row>
    <row r="1880" spans="1:12" s="217" customFormat="1" ht="12" x14ac:dyDescent="0.25">
      <c r="A1880" s="218"/>
      <c r="B1880" s="218"/>
      <c r="C1880" s="218"/>
      <c r="D1880" s="218"/>
      <c r="E1880" s="218"/>
      <c r="F1880" s="218"/>
      <c r="G1880" s="218"/>
      <c r="H1880" s="218"/>
      <c r="I1880" s="218"/>
      <c r="J1880" s="218"/>
      <c r="K1880" s="218"/>
      <c r="L1880" s="218"/>
    </row>
    <row r="1881" spans="1:12" s="217" customFormat="1" ht="12" x14ac:dyDescent="0.25">
      <c r="A1881" s="218"/>
      <c r="B1881" s="218"/>
      <c r="C1881" s="218"/>
      <c r="D1881" s="218"/>
      <c r="E1881" s="218"/>
      <c r="F1881" s="218"/>
      <c r="G1881" s="218"/>
      <c r="H1881" s="218"/>
      <c r="I1881" s="218"/>
      <c r="J1881" s="218"/>
      <c r="K1881" s="218"/>
      <c r="L1881" s="218"/>
    </row>
    <row r="1882" spans="1:12" s="217" customFormat="1" ht="12" x14ac:dyDescent="0.25">
      <c r="A1882" s="218"/>
      <c r="B1882" s="218"/>
      <c r="C1882" s="218"/>
      <c r="D1882" s="218"/>
      <c r="E1882" s="218"/>
      <c r="F1882" s="218"/>
      <c r="G1882" s="218"/>
      <c r="H1882" s="218"/>
      <c r="I1882" s="218"/>
      <c r="J1882" s="218"/>
      <c r="K1882" s="218"/>
      <c r="L1882" s="218"/>
    </row>
    <row r="1883" spans="1:12" s="217" customFormat="1" ht="12" x14ac:dyDescent="0.25">
      <c r="A1883" s="218"/>
      <c r="B1883" s="218"/>
      <c r="C1883" s="218"/>
      <c r="D1883" s="218"/>
      <c r="E1883" s="218"/>
      <c r="F1883" s="218"/>
      <c r="G1883" s="218"/>
      <c r="H1883" s="218"/>
      <c r="I1883" s="218"/>
      <c r="J1883" s="218"/>
      <c r="K1883" s="218"/>
      <c r="L1883" s="218"/>
    </row>
    <row r="1884" spans="1:12" s="217" customFormat="1" ht="12" x14ac:dyDescent="0.25">
      <c r="A1884" s="218"/>
      <c r="B1884" s="218"/>
      <c r="C1884" s="218"/>
      <c r="D1884" s="218"/>
      <c r="E1884" s="218"/>
      <c r="F1884" s="218"/>
      <c r="G1884" s="218"/>
      <c r="H1884" s="218"/>
      <c r="I1884" s="218"/>
      <c r="J1884" s="218"/>
      <c r="K1884" s="218"/>
      <c r="L1884" s="218"/>
    </row>
    <row r="1885" spans="1:12" s="217" customFormat="1" ht="12" x14ac:dyDescent="0.25">
      <c r="A1885" s="218"/>
      <c r="B1885" s="218"/>
      <c r="C1885" s="218"/>
      <c r="D1885" s="218"/>
      <c r="E1885" s="218"/>
      <c r="F1885" s="218"/>
      <c r="G1885" s="218"/>
      <c r="H1885" s="218"/>
      <c r="I1885" s="218"/>
      <c r="J1885" s="218"/>
      <c r="K1885" s="218"/>
      <c r="L1885" s="218"/>
    </row>
    <row r="1886" spans="1:12" s="217" customFormat="1" ht="12" x14ac:dyDescent="0.25">
      <c r="A1886" s="218"/>
      <c r="B1886" s="218"/>
      <c r="C1886" s="218"/>
      <c r="D1886" s="218"/>
      <c r="E1886" s="218"/>
      <c r="F1886" s="218"/>
      <c r="G1886" s="218"/>
      <c r="H1886" s="218"/>
      <c r="I1886" s="218"/>
      <c r="J1886" s="218"/>
      <c r="K1886" s="218"/>
      <c r="L1886" s="218"/>
    </row>
    <row r="1887" spans="1:12" s="217" customFormat="1" ht="12" x14ac:dyDescent="0.25">
      <c r="A1887" s="218"/>
      <c r="B1887" s="218"/>
      <c r="C1887" s="218"/>
      <c r="D1887" s="218"/>
      <c r="E1887" s="218"/>
      <c r="F1887" s="218"/>
      <c r="G1887" s="218"/>
      <c r="H1887" s="218"/>
      <c r="I1887" s="218"/>
      <c r="J1887" s="218"/>
      <c r="K1887" s="218"/>
      <c r="L1887" s="218"/>
    </row>
    <row r="1888" spans="1:12" s="217" customFormat="1" ht="12" x14ac:dyDescent="0.25">
      <c r="A1888" s="218"/>
      <c r="B1888" s="218"/>
      <c r="C1888" s="218"/>
      <c r="D1888" s="218"/>
      <c r="E1888" s="218"/>
      <c r="F1888" s="218"/>
      <c r="G1888" s="218"/>
      <c r="H1888" s="218"/>
      <c r="I1888" s="218"/>
      <c r="J1888" s="218"/>
      <c r="K1888" s="218"/>
      <c r="L1888" s="218"/>
    </row>
    <row r="1889" spans="1:12" s="217" customFormat="1" ht="12" x14ac:dyDescent="0.25">
      <c r="A1889" s="218"/>
      <c r="B1889" s="218"/>
      <c r="C1889" s="218"/>
      <c r="D1889" s="218"/>
      <c r="E1889" s="218"/>
      <c r="F1889" s="218"/>
      <c r="G1889" s="218"/>
      <c r="H1889" s="218"/>
      <c r="I1889" s="218"/>
      <c r="J1889" s="218"/>
      <c r="K1889" s="218"/>
      <c r="L1889" s="218"/>
    </row>
    <row r="1890" spans="1:12" s="217" customFormat="1" ht="12" x14ac:dyDescent="0.25">
      <c r="A1890" s="218"/>
      <c r="B1890" s="218"/>
      <c r="C1890" s="218"/>
      <c r="D1890" s="218"/>
      <c r="E1890" s="218"/>
      <c r="F1890" s="218"/>
      <c r="G1890" s="218"/>
      <c r="H1890" s="218"/>
      <c r="I1890" s="218"/>
      <c r="J1890" s="218"/>
      <c r="K1890" s="218"/>
      <c r="L1890" s="218"/>
    </row>
    <row r="1891" spans="1:12" s="217" customFormat="1" ht="12" x14ac:dyDescent="0.25">
      <c r="A1891" s="218"/>
      <c r="B1891" s="218"/>
      <c r="C1891" s="218"/>
      <c r="D1891" s="218"/>
      <c r="E1891" s="218"/>
      <c r="F1891" s="218"/>
      <c r="G1891" s="218"/>
      <c r="H1891" s="218"/>
      <c r="I1891" s="218"/>
      <c r="J1891" s="218"/>
      <c r="K1891" s="218"/>
      <c r="L1891" s="218"/>
    </row>
    <row r="1892" spans="1:12" s="217" customFormat="1" ht="12" x14ac:dyDescent="0.25">
      <c r="A1892" s="218"/>
      <c r="B1892" s="218"/>
      <c r="C1892" s="218"/>
      <c r="D1892" s="218"/>
      <c r="E1892" s="218"/>
      <c r="F1892" s="218"/>
      <c r="G1892" s="218"/>
      <c r="H1892" s="218"/>
      <c r="I1892" s="218"/>
      <c r="J1892" s="218"/>
      <c r="K1892" s="218"/>
      <c r="L1892" s="218"/>
    </row>
    <row r="1893" spans="1:12" s="217" customFormat="1" ht="12" x14ac:dyDescent="0.25">
      <c r="A1893" s="218"/>
      <c r="B1893" s="218"/>
      <c r="C1893" s="218"/>
      <c r="D1893" s="218"/>
      <c r="E1893" s="218"/>
      <c r="F1893" s="218"/>
      <c r="G1893" s="218"/>
      <c r="H1893" s="218"/>
      <c r="I1893" s="218"/>
      <c r="J1893" s="218"/>
      <c r="K1893" s="218"/>
      <c r="L1893" s="218"/>
    </row>
    <row r="1894" spans="1:12" s="217" customFormat="1" ht="12" x14ac:dyDescent="0.25">
      <c r="A1894" s="218"/>
      <c r="B1894" s="218"/>
      <c r="C1894" s="218"/>
      <c r="D1894" s="218"/>
      <c r="E1894" s="218"/>
      <c r="F1894" s="218"/>
      <c r="G1894" s="218"/>
      <c r="H1894" s="218"/>
      <c r="I1894" s="218"/>
      <c r="J1894" s="218"/>
      <c r="K1894" s="218"/>
      <c r="L1894" s="218"/>
    </row>
    <row r="1895" spans="1:12" s="217" customFormat="1" ht="12" x14ac:dyDescent="0.25">
      <c r="A1895" s="218"/>
      <c r="B1895" s="218"/>
      <c r="C1895" s="218"/>
      <c r="D1895" s="218"/>
      <c r="E1895" s="218"/>
      <c r="F1895" s="218"/>
      <c r="G1895" s="218"/>
      <c r="H1895" s="218"/>
      <c r="I1895" s="218"/>
      <c r="J1895" s="218"/>
      <c r="K1895" s="218"/>
      <c r="L1895" s="218"/>
    </row>
    <row r="1896" spans="1:12" s="217" customFormat="1" ht="12" x14ac:dyDescent="0.25">
      <c r="A1896" s="218"/>
      <c r="B1896" s="218"/>
      <c r="C1896" s="218"/>
      <c r="D1896" s="218"/>
      <c r="E1896" s="218"/>
      <c r="F1896" s="218"/>
      <c r="G1896" s="218"/>
      <c r="H1896" s="218"/>
      <c r="I1896" s="218"/>
      <c r="J1896" s="218"/>
      <c r="K1896" s="218"/>
      <c r="L1896" s="218"/>
    </row>
    <row r="1897" spans="1:12" s="217" customFormat="1" ht="12" x14ac:dyDescent="0.25">
      <c r="A1897" s="218"/>
      <c r="B1897" s="218"/>
      <c r="C1897" s="218"/>
      <c r="D1897" s="218"/>
      <c r="E1897" s="218"/>
      <c r="F1897" s="218"/>
      <c r="G1897" s="218"/>
      <c r="H1897" s="218"/>
      <c r="I1897" s="218"/>
      <c r="J1897" s="218"/>
      <c r="K1897" s="218"/>
      <c r="L1897" s="218"/>
    </row>
    <row r="1898" spans="1:12" s="217" customFormat="1" ht="12" x14ac:dyDescent="0.25">
      <c r="A1898" s="218"/>
      <c r="B1898" s="218"/>
      <c r="C1898" s="218"/>
      <c r="D1898" s="218"/>
      <c r="E1898" s="218"/>
      <c r="F1898" s="218"/>
      <c r="G1898" s="218"/>
      <c r="H1898" s="218"/>
      <c r="I1898" s="218"/>
      <c r="J1898" s="218"/>
      <c r="K1898" s="218"/>
      <c r="L1898" s="218"/>
    </row>
    <row r="1899" spans="1:12" s="217" customFormat="1" ht="12" x14ac:dyDescent="0.25">
      <c r="A1899" s="218"/>
      <c r="B1899" s="218"/>
      <c r="C1899" s="218"/>
      <c r="D1899" s="218"/>
      <c r="E1899" s="218"/>
      <c r="F1899" s="218"/>
      <c r="G1899" s="218"/>
      <c r="H1899" s="218"/>
      <c r="I1899" s="218"/>
      <c r="J1899" s="218"/>
      <c r="K1899" s="218"/>
      <c r="L1899" s="218"/>
    </row>
    <row r="1900" spans="1:12" s="217" customFormat="1" ht="12" x14ac:dyDescent="0.25">
      <c r="A1900" s="218"/>
      <c r="B1900" s="218"/>
      <c r="C1900" s="218"/>
      <c r="D1900" s="218"/>
      <c r="E1900" s="218"/>
      <c r="F1900" s="218"/>
      <c r="G1900" s="218"/>
      <c r="H1900" s="218"/>
      <c r="I1900" s="218"/>
      <c r="J1900" s="218"/>
      <c r="K1900" s="218"/>
      <c r="L1900" s="218"/>
    </row>
    <row r="1901" spans="1:12" s="217" customFormat="1" ht="12" x14ac:dyDescent="0.25">
      <c r="A1901" s="218"/>
      <c r="B1901" s="218"/>
      <c r="C1901" s="218"/>
      <c r="D1901" s="218"/>
      <c r="E1901" s="218"/>
      <c r="F1901" s="218"/>
      <c r="G1901" s="218"/>
      <c r="H1901" s="218"/>
      <c r="I1901" s="218"/>
      <c r="J1901" s="218"/>
      <c r="K1901" s="218"/>
      <c r="L1901" s="218"/>
    </row>
    <row r="1902" spans="1:12" s="217" customFormat="1" ht="12" x14ac:dyDescent="0.25">
      <c r="A1902" s="218"/>
      <c r="B1902" s="218"/>
      <c r="C1902" s="218"/>
      <c r="D1902" s="218"/>
      <c r="E1902" s="218"/>
      <c r="F1902" s="218"/>
      <c r="G1902" s="218"/>
      <c r="H1902" s="218"/>
      <c r="I1902" s="218"/>
      <c r="J1902" s="218"/>
      <c r="K1902" s="218"/>
      <c r="L1902" s="218"/>
    </row>
    <row r="1903" spans="1:12" s="217" customFormat="1" ht="12" x14ac:dyDescent="0.25">
      <c r="A1903" s="218"/>
      <c r="B1903" s="218"/>
      <c r="C1903" s="218"/>
      <c r="D1903" s="218"/>
      <c r="E1903" s="218"/>
      <c r="F1903" s="218"/>
      <c r="G1903" s="218"/>
      <c r="H1903" s="218"/>
      <c r="I1903" s="218"/>
      <c r="J1903" s="218"/>
      <c r="K1903" s="218"/>
      <c r="L1903" s="218"/>
    </row>
    <row r="1904" spans="1:12" s="217" customFormat="1" ht="12" x14ac:dyDescent="0.25">
      <c r="A1904" s="218"/>
      <c r="B1904" s="218"/>
      <c r="C1904" s="218"/>
      <c r="D1904" s="218"/>
      <c r="E1904" s="218"/>
      <c r="F1904" s="218"/>
      <c r="G1904" s="218"/>
      <c r="H1904" s="218"/>
      <c r="I1904" s="218"/>
      <c r="J1904" s="218"/>
      <c r="K1904" s="218"/>
      <c r="L1904" s="218"/>
    </row>
    <row r="1905" spans="1:12" s="217" customFormat="1" ht="12" x14ac:dyDescent="0.25">
      <c r="A1905" s="218"/>
      <c r="B1905" s="218"/>
      <c r="C1905" s="218"/>
      <c r="D1905" s="218"/>
      <c r="E1905" s="218"/>
      <c r="F1905" s="218"/>
      <c r="G1905" s="218"/>
      <c r="H1905" s="218"/>
      <c r="I1905" s="218"/>
      <c r="J1905" s="218"/>
      <c r="K1905" s="218"/>
      <c r="L1905" s="218"/>
    </row>
    <row r="1906" spans="1:12" s="217" customFormat="1" ht="12" x14ac:dyDescent="0.25">
      <c r="A1906" s="218"/>
      <c r="B1906" s="218"/>
      <c r="C1906" s="218"/>
      <c r="D1906" s="218"/>
      <c r="E1906" s="218"/>
      <c r="F1906" s="218"/>
      <c r="G1906" s="218"/>
      <c r="H1906" s="218"/>
      <c r="I1906" s="218"/>
      <c r="J1906" s="218"/>
      <c r="K1906" s="218"/>
      <c r="L1906" s="218"/>
    </row>
    <row r="1907" spans="1:12" s="217" customFormat="1" ht="12" x14ac:dyDescent="0.25">
      <c r="A1907" s="218"/>
      <c r="B1907" s="218"/>
      <c r="C1907" s="218"/>
      <c r="D1907" s="218"/>
      <c r="E1907" s="218"/>
      <c r="F1907" s="218"/>
      <c r="G1907" s="218"/>
      <c r="H1907" s="218"/>
      <c r="I1907" s="218"/>
      <c r="J1907" s="218"/>
      <c r="K1907" s="218"/>
      <c r="L1907" s="218"/>
    </row>
    <row r="1908" spans="1:12" s="217" customFormat="1" ht="12" x14ac:dyDescent="0.25">
      <c r="A1908" s="218"/>
      <c r="B1908" s="218"/>
      <c r="C1908" s="218"/>
      <c r="D1908" s="218"/>
      <c r="E1908" s="218"/>
      <c r="F1908" s="218"/>
      <c r="G1908" s="218"/>
      <c r="H1908" s="218"/>
      <c r="I1908" s="218"/>
      <c r="J1908" s="218"/>
      <c r="K1908" s="218"/>
      <c r="L1908" s="218"/>
    </row>
    <row r="1909" spans="1:12" s="217" customFormat="1" ht="12" x14ac:dyDescent="0.25">
      <c r="A1909" s="218"/>
      <c r="B1909" s="218"/>
      <c r="C1909" s="218"/>
      <c r="D1909" s="218"/>
      <c r="E1909" s="218"/>
      <c r="F1909" s="218"/>
      <c r="G1909" s="218"/>
      <c r="H1909" s="218"/>
      <c r="I1909" s="218"/>
      <c r="J1909" s="218"/>
      <c r="K1909" s="218"/>
      <c r="L1909" s="218"/>
    </row>
    <row r="1910" spans="1:12" s="217" customFormat="1" ht="12" x14ac:dyDescent="0.25">
      <c r="A1910" s="218"/>
      <c r="B1910" s="218"/>
      <c r="C1910" s="218"/>
      <c r="D1910" s="218"/>
      <c r="E1910" s="218"/>
      <c r="F1910" s="218"/>
      <c r="G1910" s="218"/>
      <c r="H1910" s="218"/>
      <c r="I1910" s="218"/>
      <c r="J1910" s="218"/>
      <c r="K1910" s="218"/>
      <c r="L1910" s="218"/>
    </row>
    <row r="1911" spans="1:12" s="217" customFormat="1" ht="12" x14ac:dyDescent="0.25">
      <c r="A1911" s="218"/>
      <c r="B1911" s="218"/>
      <c r="C1911" s="218"/>
      <c r="D1911" s="218"/>
      <c r="E1911" s="218"/>
      <c r="F1911" s="218"/>
      <c r="G1911" s="218"/>
      <c r="H1911" s="218"/>
      <c r="I1911" s="218"/>
      <c r="J1911" s="218"/>
      <c r="K1911" s="218"/>
      <c r="L1911" s="218"/>
    </row>
    <row r="1912" spans="1:12" s="217" customFormat="1" ht="12" x14ac:dyDescent="0.25">
      <c r="A1912" s="218"/>
      <c r="B1912" s="218"/>
      <c r="C1912" s="218"/>
      <c r="D1912" s="218"/>
      <c r="E1912" s="218"/>
      <c r="F1912" s="218"/>
      <c r="G1912" s="218"/>
      <c r="H1912" s="218"/>
      <c r="I1912" s="218"/>
      <c r="J1912" s="218"/>
      <c r="K1912" s="218"/>
      <c r="L1912" s="218"/>
    </row>
    <row r="1913" spans="1:12" s="217" customFormat="1" ht="12" x14ac:dyDescent="0.25">
      <c r="A1913" s="218"/>
      <c r="B1913" s="218"/>
      <c r="C1913" s="218"/>
      <c r="D1913" s="218"/>
      <c r="E1913" s="218"/>
      <c r="F1913" s="218"/>
      <c r="G1913" s="218"/>
      <c r="H1913" s="218"/>
      <c r="I1913" s="218"/>
      <c r="J1913" s="218"/>
      <c r="K1913" s="218"/>
      <c r="L1913" s="218"/>
    </row>
    <row r="1914" spans="1:12" s="217" customFormat="1" ht="12" x14ac:dyDescent="0.25">
      <c r="A1914" s="218"/>
      <c r="B1914" s="218"/>
      <c r="C1914" s="218"/>
      <c r="D1914" s="218"/>
      <c r="E1914" s="218"/>
      <c r="F1914" s="218"/>
      <c r="G1914" s="218"/>
      <c r="H1914" s="218"/>
      <c r="I1914" s="218"/>
      <c r="J1914" s="218"/>
      <c r="K1914" s="218"/>
      <c r="L1914" s="218"/>
    </row>
    <row r="1915" spans="1:12" s="217" customFormat="1" ht="12" x14ac:dyDescent="0.25">
      <c r="A1915" s="218"/>
      <c r="B1915" s="218"/>
      <c r="C1915" s="218"/>
      <c r="D1915" s="218"/>
      <c r="E1915" s="218"/>
      <c r="F1915" s="218"/>
      <c r="G1915" s="218"/>
      <c r="H1915" s="218"/>
      <c r="I1915" s="218"/>
      <c r="J1915" s="218"/>
      <c r="K1915" s="218"/>
      <c r="L1915" s="218"/>
    </row>
    <row r="1916" spans="1:12" s="217" customFormat="1" ht="12" x14ac:dyDescent="0.25">
      <c r="A1916" s="218"/>
      <c r="B1916" s="218"/>
      <c r="C1916" s="218"/>
      <c r="D1916" s="218"/>
      <c r="E1916" s="218"/>
      <c r="F1916" s="218"/>
      <c r="G1916" s="218"/>
      <c r="H1916" s="218"/>
      <c r="I1916" s="218"/>
      <c r="J1916" s="218"/>
      <c r="K1916" s="218"/>
      <c r="L1916" s="218"/>
    </row>
    <row r="1917" spans="1:12" s="217" customFormat="1" ht="12" x14ac:dyDescent="0.25">
      <c r="A1917" s="218"/>
      <c r="B1917" s="218"/>
      <c r="C1917" s="218"/>
      <c r="D1917" s="218"/>
      <c r="E1917" s="218"/>
      <c r="F1917" s="218"/>
      <c r="G1917" s="218"/>
      <c r="H1917" s="218"/>
      <c r="I1917" s="218"/>
      <c r="J1917" s="218"/>
      <c r="K1917" s="218"/>
      <c r="L1917" s="218"/>
    </row>
    <row r="1918" spans="1:12" s="217" customFormat="1" ht="12" x14ac:dyDescent="0.25">
      <c r="A1918" s="218"/>
      <c r="B1918" s="218"/>
      <c r="C1918" s="218"/>
      <c r="D1918" s="218"/>
      <c r="E1918" s="218"/>
      <c r="F1918" s="218"/>
      <c r="G1918" s="218"/>
      <c r="H1918" s="218"/>
      <c r="I1918" s="218"/>
      <c r="J1918" s="218"/>
      <c r="K1918" s="218"/>
      <c r="L1918" s="218"/>
    </row>
    <row r="1919" spans="1:12" s="217" customFormat="1" ht="12" x14ac:dyDescent="0.25">
      <c r="A1919" s="218"/>
      <c r="B1919" s="218"/>
      <c r="C1919" s="218"/>
      <c r="D1919" s="218"/>
      <c r="E1919" s="218"/>
      <c r="F1919" s="218"/>
      <c r="G1919" s="218"/>
      <c r="H1919" s="218"/>
      <c r="I1919" s="218"/>
      <c r="J1919" s="218"/>
      <c r="K1919" s="218"/>
      <c r="L1919" s="218"/>
    </row>
    <row r="1920" spans="1:12" s="217" customFormat="1" ht="12" x14ac:dyDescent="0.25">
      <c r="A1920" s="218"/>
      <c r="B1920" s="218"/>
      <c r="C1920" s="218"/>
      <c r="D1920" s="218"/>
      <c r="E1920" s="218"/>
      <c r="F1920" s="218"/>
      <c r="G1920" s="218"/>
      <c r="H1920" s="218"/>
      <c r="I1920" s="218"/>
      <c r="J1920" s="218"/>
      <c r="K1920" s="218"/>
      <c r="L1920" s="218"/>
    </row>
    <row r="1921" spans="1:12" s="217" customFormat="1" ht="12" x14ac:dyDescent="0.25">
      <c r="A1921" s="218"/>
      <c r="B1921" s="218"/>
      <c r="C1921" s="218"/>
      <c r="D1921" s="218"/>
      <c r="E1921" s="218"/>
      <c r="F1921" s="218"/>
      <c r="G1921" s="218"/>
      <c r="H1921" s="218"/>
      <c r="I1921" s="218"/>
      <c r="J1921" s="218"/>
      <c r="K1921" s="218"/>
      <c r="L1921" s="218"/>
    </row>
    <row r="1922" spans="1:12" s="217" customFormat="1" ht="12" x14ac:dyDescent="0.25">
      <c r="A1922" s="218"/>
      <c r="B1922" s="218"/>
      <c r="C1922" s="218"/>
      <c r="D1922" s="218"/>
      <c r="E1922" s="218"/>
      <c r="F1922" s="218"/>
      <c r="G1922" s="218"/>
      <c r="H1922" s="218"/>
      <c r="I1922" s="218"/>
      <c r="J1922" s="218"/>
      <c r="K1922" s="218"/>
      <c r="L1922" s="218"/>
    </row>
    <row r="1923" spans="1:12" s="217" customFormat="1" ht="12" x14ac:dyDescent="0.25">
      <c r="A1923" s="218"/>
      <c r="B1923" s="218"/>
      <c r="C1923" s="218"/>
      <c r="D1923" s="218"/>
      <c r="E1923" s="218"/>
      <c r="F1923" s="218"/>
      <c r="G1923" s="218"/>
      <c r="H1923" s="218"/>
      <c r="I1923" s="218"/>
      <c r="J1923" s="218"/>
      <c r="K1923" s="218"/>
      <c r="L1923" s="218"/>
    </row>
    <row r="1924" spans="1:12" s="217" customFormat="1" ht="12" x14ac:dyDescent="0.25">
      <c r="A1924" s="218"/>
      <c r="B1924" s="218"/>
      <c r="C1924" s="218"/>
      <c r="D1924" s="218"/>
      <c r="E1924" s="218"/>
      <c r="F1924" s="218"/>
      <c r="G1924" s="218"/>
      <c r="H1924" s="218"/>
      <c r="I1924" s="218"/>
      <c r="J1924" s="218"/>
      <c r="K1924" s="218"/>
      <c r="L1924" s="218"/>
    </row>
    <row r="1925" spans="1:12" s="217" customFormat="1" ht="12" x14ac:dyDescent="0.25">
      <c r="A1925" s="218"/>
      <c r="B1925" s="218"/>
      <c r="C1925" s="218"/>
      <c r="D1925" s="218"/>
      <c r="E1925" s="218"/>
      <c r="F1925" s="218"/>
      <c r="G1925" s="218"/>
      <c r="H1925" s="218"/>
      <c r="I1925" s="218"/>
      <c r="J1925" s="218"/>
      <c r="K1925" s="218"/>
      <c r="L1925" s="218"/>
    </row>
    <row r="1926" spans="1:12" s="217" customFormat="1" ht="12" x14ac:dyDescent="0.25">
      <c r="A1926" s="218"/>
      <c r="B1926" s="218"/>
      <c r="C1926" s="218"/>
      <c r="D1926" s="218"/>
      <c r="E1926" s="218"/>
      <c r="F1926" s="218"/>
      <c r="G1926" s="218"/>
      <c r="H1926" s="218"/>
      <c r="I1926" s="218"/>
      <c r="J1926" s="218"/>
      <c r="K1926" s="218"/>
      <c r="L1926" s="218"/>
    </row>
    <row r="1927" spans="1:12" s="217" customFormat="1" ht="12" x14ac:dyDescent="0.25">
      <c r="A1927" s="218"/>
      <c r="B1927" s="218"/>
      <c r="C1927" s="218"/>
      <c r="D1927" s="218"/>
      <c r="E1927" s="218"/>
      <c r="F1927" s="218"/>
      <c r="G1927" s="218"/>
      <c r="H1927" s="218"/>
      <c r="I1927" s="218"/>
      <c r="J1927" s="218"/>
      <c r="K1927" s="218"/>
      <c r="L1927" s="218"/>
    </row>
    <row r="1928" spans="1:12" s="217" customFormat="1" ht="12" x14ac:dyDescent="0.25">
      <c r="A1928" s="218"/>
      <c r="B1928" s="218"/>
      <c r="C1928" s="218"/>
      <c r="D1928" s="218"/>
      <c r="E1928" s="218"/>
      <c r="F1928" s="218"/>
      <c r="G1928" s="218"/>
      <c r="H1928" s="218"/>
      <c r="I1928" s="218"/>
      <c r="J1928" s="218"/>
      <c r="K1928" s="218"/>
      <c r="L1928" s="218"/>
    </row>
    <row r="1929" spans="1:12" s="217" customFormat="1" ht="12" x14ac:dyDescent="0.25">
      <c r="A1929" s="218"/>
      <c r="B1929" s="218"/>
      <c r="C1929" s="218"/>
      <c r="D1929" s="218"/>
      <c r="E1929" s="218"/>
      <c r="F1929" s="218"/>
      <c r="G1929" s="218"/>
      <c r="H1929" s="218"/>
      <c r="I1929" s="218"/>
      <c r="J1929" s="218"/>
      <c r="K1929" s="218"/>
      <c r="L1929" s="218"/>
    </row>
    <row r="1930" spans="1:12" s="217" customFormat="1" ht="12" x14ac:dyDescent="0.25">
      <c r="A1930" s="218"/>
      <c r="B1930" s="218"/>
      <c r="C1930" s="218"/>
      <c r="D1930" s="218"/>
      <c r="E1930" s="218"/>
      <c r="F1930" s="218"/>
      <c r="G1930" s="218"/>
      <c r="H1930" s="218"/>
      <c r="I1930" s="218"/>
      <c r="J1930" s="218"/>
      <c r="K1930" s="218"/>
      <c r="L1930" s="218"/>
    </row>
    <row r="1931" spans="1:12" s="217" customFormat="1" ht="12" x14ac:dyDescent="0.25">
      <c r="A1931" s="218"/>
      <c r="B1931" s="218"/>
      <c r="C1931" s="218"/>
      <c r="D1931" s="218"/>
      <c r="E1931" s="218"/>
      <c r="F1931" s="218"/>
      <c r="G1931" s="218"/>
      <c r="H1931" s="218"/>
      <c r="I1931" s="218"/>
      <c r="J1931" s="218"/>
      <c r="K1931" s="218"/>
      <c r="L1931" s="218"/>
    </row>
    <row r="1932" spans="1:12" s="217" customFormat="1" ht="12" x14ac:dyDescent="0.25">
      <c r="A1932" s="218"/>
      <c r="B1932" s="218"/>
      <c r="C1932" s="218"/>
      <c r="D1932" s="218"/>
      <c r="E1932" s="218"/>
      <c r="F1932" s="218"/>
      <c r="G1932" s="218"/>
      <c r="H1932" s="218"/>
      <c r="I1932" s="218"/>
      <c r="J1932" s="218"/>
      <c r="K1932" s="218"/>
      <c r="L1932" s="218"/>
    </row>
    <row r="1933" spans="1:12" s="217" customFormat="1" ht="12" x14ac:dyDescent="0.25">
      <c r="A1933" s="218"/>
      <c r="B1933" s="218"/>
      <c r="C1933" s="218"/>
      <c r="D1933" s="218"/>
      <c r="E1933" s="218"/>
      <c r="F1933" s="218"/>
      <c r="G1933" s="218"/>
      <c r="H1933" s="218"/>
      <c r="I1933" s="218"/>
      <c r="J1933" s="218"/>
      <c r="K1933" s="218"/>
      <c r="L1933" s="218"/>
    </row>
    <row r="1934" spans="1:12" s="217" customFormat="1" ht="12" x14ac:dyDescent="0.25">
      <c r="A1934" s="218"/>
      <c r="B1934" s="218"/>
      <c r="C1934" s="218"/>
      <c r="D1934" s="218"/>
      <c r="E1934" s="218"/>
      <c r="F1934" s="218"/>
      <c r="G1934" s="218"/>
      <c r="H1934" s="218"/>
      <c r="I1934" s="218"/>
      <c r="J1934" s="218"/>
      <c r="K1934" s="218"/>
      <c r="L1934" s="218"/>
    </row>
    <row r="1935" spans="1:12" s="217" customFormat="1" ht="12" x14ac:dyDescent="0.25">
      <c r="A1935" s="218"/>
      <c r="B1935" s="218"/>
      <c r="C1935" s="218"/>
      <c r="D1935" s="218"/>
      <c r="E1935" s="218"/>
      <c r="F1935" s="218"/>
      <c r="G1935" s="218"/>
      <c r="H1935" s="218"/>
      <c r="I1935" s="218"/>
      <c r="J1935" s="218"/>
      <c r="K1935" s="218"/>
      <c r="L1935" s="218"/>
    </row>
    <row r="1936" spans="1:12" s="217" customFormat="1" ht="12" x14ac:dyDescent="0.25">
      <c r="A1936" s="218"/>
      <c r="B1936" s="218"/>
      <c r="C1936" s="218"/>
      <c r="D1936" s="218"/>
      <c r="E1936" s="218"/>
      <c r="F1936" s="218"/>
      <c r="G1936" s="218"/>
      <c r="H1936" s="218"/>
      <c r="I1936" s="218"/>
      <c r="J1936" s="218"/>
      <c r="K1936" s="218"/>
      <c r="L1936" s="218"/>
    </row>
    <row r="1937" spans="1:12" s="217" customFormat="1" ht="12" x14ac:dyDescent="0.25">
      <c r="A1937" s="218"/>
      <c r="B1937" s="218"/>
      <c r="C1937" s="218"/>
      <c r="D1937" s="218"/>
      <c r="E1937" s="218"/>
      <c r="F1937" s="218"/>
      <c r="G1937" s="218"/>
      <c r="H1937" s="218"/>
      <c r="I1937" s="218"/>
      <c r="J1937" s="218"/>
      <c r="K1937" s="218"/>
      <c r="L1937" s="218"/>
    </row>
    <row r="1938" spans="1:12" s="217" customFormat="1" ht="12" x14ac:dyDescent="0.25">
      <c r="A1938" s="218"/>
      <c r="B1938" s="218"/>
      <c r="C1938" s="218"/>
      <c r="D1938" s="218"/>
      <c r="E1938" s="218"/>
      <c r="F1938" s="218"/>
      <c r="G1938" s="218"/>
      <c r="H1938" s="218"/>
      <c r="I1938" s="218"/>
      <c r="J1938" s="218"/>
      <c r="K1938" s="218"/>
      <c r="L1938" s="218"/>
    </row>
    <row r="1939" spans="1:12" s="217" customFormat="1" ht="12" x14ac:dyDescent="0.25">
      <c r="A1939" s="218"/>
      <c r="B1939" s="218"/>
      <c r="C1939" s="218"/>
      <c r="D1939" s="218"/>
      <c r="E1939" s="218"/>
      <c r="F1939" s="218"/>
      <c r="G1939" s="218"/>
      <c r="H1939" s="218"/>
      <c r="I1939" s="218"/>
      <c r="J1939" s="218"/>
      <c r="K1939" s="218"/>
      <c r="L1939" s="218"/>
    </row>
    <row r="1940" spans="1:12" s="217" customFormat="1" ht="12" x14ac:dyDescent="0.25">
      <c r="A1940" s="218"/>
      <c r="B1940" s="218"/>
      <c r="C1940" s="218"/>
      <c r="D1940" s="218"/>
      <c r="E1940" s="218"/>
      <c r="F1940" s="218"/>
      <c r="G1940" s="218"/>
      <c r="H1940" s="218"/>
      <c r="I1940" s="218"/>
      <c r="J1940" s="218"/>
      <c r="K1940" s="218"/>
      <c r="L1940" s="218"/>
    </row>
    <row r="1941" spans="1:12" s="217" customFormat="1" ht="12" x14ac:dyDescent="0.25">
      <c r="A1941" s="218"/>
      <c r="B1941" s="218"/>
      <c r="C1941" s="218"/>
      <c r="D1941" s="218"/>
      <c r="E1941" s="218"/>
      <c r="F1941" s="218"/>
      <c r="G1941" s="218"/>
      <c r="H1941" s="218"/>
      <c r="I1941" s="218"/>
      <c r="J1941" s="218"/>
      <c r="K1941" s="218"/>
      <c r="L1941" s="218"/>
    </row>
    <row r="1942" spans="1:12" s="217" customFormat="1" ht="12" x14ac:dyDescent="0.25">
      <c r="A1942" s="218"/>
      <c r="B1942" s="218"/>
      <c r="C1942" s="218"/>
      <c r="D1942" s="218"/>
      <c r="E1942" s="218"/>
      <c r="F1942" s="218"/>
      <c r="G1942" s="218"/>
      <c r="H1942" s="218"/>
      <c r="I1942" s="218"/>
      <c r="J1942" s="218"/>
      <c r="K1942" s="218"/>
      <c r="L1942" s="218"/>
    </row>
    <row r="1943" spans="1:12" s="217" customFormat="1" ht="12" x14ac:dyDescent="0.25">
      <c r="A1943" s="218"/>
      <c r="B1943" s="218"/>
      <c r="C1943" s="218"/>
      <c r="D1943" s="218"/>
      <c r="E1943" s="218"/>
      <c r="F1943" s="218"/>
      <c r="G1943" s="218"/>
      <c r="H1943" s="218"/>
      <c r="I1943" s="218"/>
      <c r="J1943" s="218"/>
      <c r="K1943" s="218"/>
      <c r="L1943" s="218"/>
    </row>
    <row r="1944" spans="1:12" s="217" customFormat="1" ht="12" x14ac:dyDescent="0.25">
      <c r="A1944" s="218"/>
      <c r="B1944" s="218"/>
      <c r="C1944" s="218"/>
      <c r="D1944" s="218"/>
      <c r="E1944" s="218"/>
      <c r="F1944" s="218"/>
      <c r="G1944" s="218"/>
      <c r="H1944" s="218"/>
      <c r="I1944" s="218"/>
      <c r="J1944" s="218"/>
      <c r="K1944" s="218"/>
      <c r="L1944" s="218"/>
    </row>
    <row r="1945" spans="1:12" s="217" customFormat="1" ht="12" x14ac:dyDescent="0.25">
      <c r="A1945" s="218"/>
      <c r="B1945" s="218"/>
      <c r="C1945" s="218"/>
      <c r="D1945" s="218"/>
      <c r="E1945" s="218"/>
      <c r="F1945" s="218"/>
      <c r="G1945" s="218"/>
      <c r="H1945" s="218"/>
      <c r="I1945" s="218"/>
      <c r="J1945" s="218"/>
      <c r="K1945" s="218"/>
      <c r="L1945" s="218"/>
    </row>
    <row r="1946" spans="1:12" s="217" customFormat="1" ht="12" x14ac:dyDescent="0.25">
      <c r="A1946" s="218"/>
      <c r="B1946" s="218"/>
      <c r="C1946" s="218"/>
      <c r="D1946" s="218"/>
      <c r="E1946" s="218"/>
      <c r="F1946" s="218"/>
      <c r="G1946" s="218"/>
      <c r="H1946" s="218"/>
      <c r="I1946" s="218"/>
      <c r="J1946" s="218"/>
      <c r="K1946" s="218"/>
      <c r="L1946" s="218"/>
    </row>
    <row r="1947" spans="1:12" s="217" customFormat="1" ht="12" x14ac:dyDescent="0.25">
      <c r="A1947" s="218"/>
      <c r="B1947" s="218"/>
      <c r="C1947" s="218"/>
      <c r="D1947" s="218"/>
      <c r="E1947" s="218"/>
      <c r="F1947" s="218"/>
      <c r="G1947" s="218"/>
      <c r="H1947" s="218"/>
      <c r="I1947" s="218"/>
      <c r="J1947" s="218"/>
      <c r="K1947" s="218"/>
      <c r="L1947" s="218"/>
    </row>
    <row r="1948" spans="1:12" s="217" customFormat="1" ht="12" x14ac:dyDescent="0.25">
      <c r="A1948" s="218"/>
      <c r="B1948" s="218"/>
      <c r="C1948" s="218"/>
      <c r="D1948" s="218"/>
      <c r="E1948" s="218"/>
      <c r="F1948" s="218"/>
      <c r="G1948" s="218"/>
      <c r="H1948" s="218"/>
      <c r="I1948" s="218"/>
      <c r="J1948" s="218"/>
      <c r="K1948" s="218"/>
      <c r="L1948" s="218"/>
    </row>
    <row r="1949" spans="1:12" s="217" customFormat="1" ht="12" x14ac:dyDescent="0.25">
      <c r="A1949" s="218"/>
      <c r="B1949" s="218"/>
      <c r="C1949" s="218"/>
      <c r="D1949" s="218"/>
      <c r="E1949" s="218"/>
      <c r="F1949" s="218"/>
      <c r="G1949" s="218"/>
      <c r="H1949" s="218"/>
      <c r="I1949" s="218"/>
      <c r="J1949" s="218"/>
      <c r="K1949" s="218"/>
      <c r="L1949" s="218"/>
    </row>
    <row r="1950" spans="1:12" s="217" customFormat="1" ht="12" x14ac:dyDescent="0.25">
      <c r="A1950" s="218"/>
      <c r="B1950" s="218"/>
      <c r="C1950" s="218"/>
      <c r="D1950" s="218"/>
      <c r="E1950" s="218"/>
      <c r="F1950" s="218"/>
      <c r="G1950" s="218"/>
      <c r="H1950" s="218"/>
      <c r="I1950" s="218"/>
      <c r="J1950" s="218"/>
      <c r="K1950" s="218"/>
      <c r="L1950" s="218"/>
    </row>
    <row r="1951" spans="1:12" s="217" customFormat="1" ht="12" x14ac:dyDescent="0.25">
      <c r="A1951" s="218"/>
      <c r="B1951" s="218"/>
      <c r="C1951" s="218"/>
      <c r="D1951" s="218"/>
      <c r="E1951" s="218"/>
      <c r="F1951" s="218"/>
      <c r="G1951" s="218"/>
      <c r="H1951" s="218"/>
      <c r="I1951" s="218"/>
      <c r="J1951" s="218"/>
      <c r="K1951" s="218"/>
      <c r="L1951" s="218"/>
    </row>
    <row r="1952" spans="1:12" s="217" customFormat="1" ht="12" x14ac:dyDescent="0.25">
      <c r="A1952" s="218"/>
      <c r="B1952" s="218"/>
      <c r="C1952" s="218"/>
      <c r="D1952" s="218"/>
      <c r="E1952" s="218"/>
      <c r="F1952" s="218"/>
      <c r="G1952" s="218"/>
      <c r="H1952" s="218"/>
      <c r="I1952" s="218"/>
      <c r="J1952" s="218"/>
      <c r="K1952" s="218"/>
      <c r="L1952" s="218"/>
    </row>
    <row r="1953" spans="1:12" s="217" customFormat="1" ht="12" x14ac:dyDescent="0.25">
      <c r="A1953" s="218"/>
      <c r="B1953" s="218"/>
      <c r="C1953" s="218"/>
      <c r="D1953" s="218"/>
      <c r="E1953" s="218"/>
      <c r="F1953" s="218"/>
      <c r="G1953" s="218"/>
      <c r="H1953" s="218"/>
      <c r="I1953" s="218"/>
      <c r="J1953" s="218"/>
      <c r="K1953" s="218"/>
      <c r="L1953" s="218"/>
    </row>
    <row r="1954" spans="1:12" s="217" customFormat="1" ht="12" x14ac:dyDescent="0.25">
      <c r="A1954" s="218"/>
      <c r="B1954" s="218"/>
      <c r="C1954" s="218"/>
      <c r="D1954" s="218"/>
      <c r="E1954" s="218"/>
      <c r="F1954" s="218"/>
      <c r="G1954" s="218"/>
      <c r="H1954" s="218"/>
      <c r="I1954" s="218"/>
      <c r="J1954" s="218"/>
      <c r="K1954" s="218"/>
      <c r="L1954" s="218"/>
    </row>
    <row r="1955" spans="1:12" s="217" customFormat="1" ht="12" x14ac:dyDescent="0.25">
      <c r="A1955" s="218"/>
      <c r="B1955" s="218"/>
      <c r="C1955" s="218"/>
      <c r="D1955" s="218"/>
      <c r="E1955" s="218"/>
      <c r="F1955" s="218"/>
      <c r="G1955" s="218"/>
      <c r="H1955" s="218"/>
      <c r="I1955" s="218"/>
      <c r="J1955" s="218"/>
      <c r="K1955" s="218"/>
      <c r="L1955" s="218"/>
    </row>
    <row r="1956" spans="1:12" s="217" customFormat="1" ht="12" x14ac:dyDescent="0.25">
      <c r="A1956" s="218"/>
      <c r="B1956" s="218"/>
      <c r="C1956" s="218"/>
      <c r="D1956" s="218"/>
      <c r="E1956" s="218"/>
      <c r="F1956" s="218"/>
      <c r="G1956" s="218"/>
      <c r="H1956" s="218"/>
      <c r="I1956" s="218"/>
      <c r="J1956" s="218"/>
      <c r="K1956" s="218"/>
      <c r="L1956" s="218"/>
    </row>
    <row r="1957" spans="1:12" s="217" customFormat="1" ht="12" x14ac:dyDescent="0.25">
      <c r="A1957" s="218"/>
      <c r="B1957" s="218"/>
      <c r="C1957" s="218"/>
      <c r="D1957" s="218"/>
      <c r="E1957" s="218"/>
      <c r="F1957" s="218"/>
      <c r="G1957" s="218"/>
      <c r="H1957" s="218"/>
      <c r="I1957" s="218"/>
      <c r="J1957" s="218"/>
      <c r="K1957" s="218"/>
      <c r="L1957" s="218"/>
    </row>
    <row r="1958" spans="1:12" s="217" customFormat="1" ht="12" x14ac:dyDescent="0.25">
      <c r="A1958" s="218"/>
      <c r="B1958" s="218"/>
      <c r="C1958" s="218"/>
      <c r="D1958" s="218"/>
      <c r="E1958" s="218"/>
      <c r="F1958" s="218"/>
      <c r="G1958" s="218"/>
      <c r="H1958" s="218"/>
      <c r="I1958" s="218"/>
      <c r="J1958" s="218"/>
      <c r="K1958" s="218"/>
      <c r="L1958" s="218"/>
    </row>
    <row r="1959" spans="1:12" s="217" customFormat="1" ht="12" x14ac:dyDescent="0.25">
      <c r="A1959" s="218"/>
      <c r="B1959" s="218"/>
      <c r="C1959" s="218"/>
      <c r="D1959" s="218"/>
      <c r="E1959" s="218"/>
      <c r="F1959" s="218"/>
      <c r="G1959" s="218"/>
      <c r="H1959" s="218"/>
      <c r="I1959" s="218"/>
      <c r="J1959" s="218"/>
      <c r="K1959" s="218"/>
      <c r="L1959" s="218"/>
    </row>
    <row r="1960" spans="1:12" s="217" customFormat="1" ht="12" x14ac:dyDescent="0.25">
      <c r="A1960" s="218"/>
      <c r="B1960" s="218"/>
      <c r="C1960" s="218"/>
      <c r="D1960" s="218"/>
      <c r="E1960" s="218"/>
      <c r="F1960" s="218"/>
      <c r="G1960" s="218"/>
      <c r="H1960" s="218"/>
      <c r="I1960" s="218"/>
      <c r="J1960" s="218"/>
      <c r="K1960" s="218"/>
      <c r="L1960" s="218"/>
    </row>
    <row r="1961" spans="1:12" s="217" customFormat="1" ht="12" x14ac:dyDescent="0.25">
      <c r="A1961" s="218"/>
      <c r="B1961" s="218"/>
      <c r="C1961" s="218"/>
      <c r="D1961" s="218"/>
      <c r="E1961" s="218"/>
      <c r="F1961" s="218"/>
      <c r="G1961" s="218"/>
      <c r="H1961" s="218"/>
      <c r="I1961" s="218"/>
      <c r="J1961" s="218"/>
      <c r="K1961" s="218"/>
      <c r="L1961" s="218"/>
    </row>
    <row r="1962" spans="1:12" s="217" customFormat="1" ht="12" x14ac:dyDescent="0.25">
      <c r="A1962" s="218"/>
      <c r="B1962" s="218"/>
      <c r="C1962" s="218"/>
      <c r="D1962" s="218"/>
      <c r="E1962" s="218"/>
      <c r="F1962" s="218"/>
      <c r="G1962" s="218"/>
      <c r="H1962" s="218"/>
      <c r="I1962" s="218"/>
      <c r="J1962" s="218"/>
      <c r="K1962" s="218"/>
      <c r="L1962" s="218"/>
    </row>
    <row r="1963" spans="1:12" s="217" customFormat="1" ht="12" x14ac:dyDescent="0.25">
      <c r="A1963" s="218"/>
      <c r="B1963" s="218"/>
      <c r="C1963" s="218"/>
      <c r="D1963" s="218"/>
      <c r="E1963" s="218"/>
      <c r="F1963" s="218"/>
      <c r="G1963" s="218"/>
      <c r="H1963" s="218"/>
      <c r="I1963" s="218"/>
      <c r="J1963" s="218"/>
      <c r="K1963" s="218"/>
      <c r="L1963" s="218"/>
    </row>
    <row r="1964" spans="1:12" s="217" customFormat="1" ht="12" x14ac:dyDescent="0.25">
      <c r="A1964" s="218"/>
      <c r="B1964" s="218"/>
      <c r="C1964" s="218"/>
      <c r="D1964" s="218"/>
      <c r="E1964" s="218"/>
      <c r="F1964" s="218"/>
      <c r="G1964" s="218"/>
      <c r="H1964" s="218"/>
      <c r="I1964" s="218"/>
      <c r="J1964" s="218"/>
      <c r="K1964" s="218"/>
      <c r="L1964" s="218"/>
    </row>
    <row r="1965" spans="1:12" s="217" customFormat="1" ht="12" x14ac:dyDescent="0.25">
      <c r="A1965" s="218"/>
      <c r="B1965" s="218"/>
      <c r="C1965" s="218"/>
      <c r="D1965" s="218"/>
      <c r="E1965" s="218"/>
      <c r="F1965" s="218"/>
      <c r="G1965" s="218"/>
      <c r="H1965" s="218"/>
      <c r="I1965" s="218"/>
      <c r="J1965" s="218"/>
      <c r="K1965" s="218"/>
      <c r="L1965" s="218"/>
    </row>
    <row r="1966" spans="1:12" s="217" customFormat="1" ht="12" x14ac:dyDescent="0.25">
      <c r="A1966" s="218"/>
      <c r="B1966" s="218"/>
      <c r="C1966" s="218"/>
      <c r="D1966" s="218"/>
      <c r="E1966" s="218"/>
      <c r="F1966" s="218"/>
      <c r="G1966" s="218"/>
      <c r="H1966" s="218"/>
      <c r="I1966" s="218"/>
      <c r="J1966" s="218"/>
      <c r="K1966" s="218"/>
      <c r="L1966" s="218"/>
    </row>
    <row r="1967" spans="1:12" s="217" customFormat="1" ht="12" x14ac:dyDescent="0.25">
      <c r="A1967" s="218"/>
      <c r="B1967" s="218"/>
      <c r="C1967" s="218"/>
      <c r="D1967" s="218"/>
      <c r="E1967" s="218"/>
      <c r="F1967" s="218"/>
      <c r="G1967" s="218"/>
      <c r="H1967" s="218"/>
      <c r="I1967" s="218"/>
      <c r="J1967" s="218"/>
      <c r="K1967" s="218"/>
      <c r="L1967" s="218"/>
    </row>
    <row r="1968" spans="1:12" s="217" customFormat="1" ht="12" x14ac:dyDescent="0.25">
      <c r="A1968" s="218"/>
      <c r="B1968" s="218"/>
      <c r="C1968" s="218"/>
      <c r="D1968" s="218"/>
      <c r="E1968" s="218"/>
      <c r="F1968" s="218"/>
      <c r="G1968" s="218"/>
      <c r="H1968" s="218"/>
      <c r="I1968" s="218"/>
      <c r="J1968" s="218"/>
      <c r="K1968" s="218"/>
      <c r="L1968" s="218"/>
    </row>
    <row r="1969" spans="1:12" s="217" customFormat="1" ht="12" x14ac:dyDescent="0.25">
      <c r="A1969" s="218"/>
      <c r="B1969" s="218"/>
      <c r="C1969" s="218"/>
      <c r="D1969" s="218"/>
      <c r="E1969" s="218"/>
      <c r="F1969" s="218"/>
      <c r="G1969" s="218"/>
      <c r="H1969" s="218"/>
      <c r="I1969" s="218"/>
      <c r="J1969" s="218"/>
      <c r="K1969" s="218"/>
      <c r="L1969" s="218"/>
    </row>
    <row r="1970" spans="1:12" s="217" customFormat="1" ht="12" x14ac:dyDescent="0.25">
      <c r="A1970" s="218"/>
      <c r="B1970" s="218"/>
      <c r="C1970" s="218"/>
      <c r="D1970" s="218"/>
      <c r="E1970" s="218"/>
      <c r="F1970" s="218"/>
      <c r="G1970" s="218"/>
      <c r="H1970" s="218"/>
      <c r="I1970" s="218"/>
      <c r="J1970" s="218"/>
      <c r="K1970" s="218"/>
      <c r="L1970" s="218"/>
    </row>
    <row r="1971" spans="1:12" s="217" customFormat="1" ht="12" x14ac:dyDescent="0.25">
      <c r="A1971" s="218"/>
      <c r="B1971" s="218"/>
      <c r="C1971" s="218"/>
      <c r="D1971" s="218"/>
      <c r="E1971" s="218"/>
      <c r="F1971" s="218"/>
      <c r="G1971" s="218"/>
      <c r="H1971" s="218"/>
      <c r="I1971" s="218"/>
      <c r="J1971" s="218"/>
      <c r="K1971" s="218"/>
      <c r="L1971" s="218"/>
    </row>
    <row r="1972" spans="1:12" s="217" customFormat="1" ht="12" x14ac:dyDescent="0.25">
      <c r="A1972" s="218"/>
      <c r="B1972" s="218"/>
      <c r="C1972" s="218"/>
      <c r="D1972" s="218"/>
      <c r="E1972" s="218"/>
      <c r="F1972" s="218"/>
      <c r="G1972" s="218"/>
      <c r="H1972" s="218"/>
      <c r="I1972" s="218"/>
      <c r="J1972" s="218"/>
      <c r="K1972" s="218"/>
      <c r="L1972" s="218"/>
    </row>
    <row r="1973" spans="1:12" s="217" customFormat="1" ht="12" x14ac:dyDescent="0.25">
      <c r="A1973" s="218"/>
      <c r="B1973" s="218"/>
      <c r="C1973" s="218"/>
      <c r="D1973" s="218"/>
      <c r="E1973" s="218"/>
      <c r="F1973" s="218"/>
      <c r="G1973" s="218"/>
      <c r="H1973" s="218"/>
      <c r="I1973" s="218"/>
      <c r="J1973" s="218"/>
      <c r="K1973" s="218"/>
      <c r="L1973" s="218"/>
    </row>
    <row r="1974" spans="1:12" s="217" customFormat="1" ht="12" x14ac:dyDescent="0.25">
      <c r="A1974" s="218"/>
      <c r="B1974" s="218"/>
      <c r="C1974" s="218"/>
      <c r="D1974" s="218"/>
      <c r="E1974" s="218"/>
      <c r="F1974" s="218"/>
      <c r="G1974" s="218"/>
      <c r="H1974" s="218"/>
      <c r="I1974" s="218"/>
      <c r="J1974" s="218"/>
      <c r="K1974" s="218"/>
      <c r="L1974" s="218"/>
    </row>
    <row r="1975" spans="1:12" s="217" customFormat="1" ht="12" x14ac:dyDescent="0.25">
      <c r="A1975" s="218"/>
      <c r="B1975" s="218"/>
      <c r="C1975" s="218"/>
      <c r="D1975" s="218"/>
      <c r="E1975" s="218"/>
      <c r="F1975" s="218"/>
      <c r="G1975" s="218"/>
      <c r="H1975" s="218"/>
      <c r="I1975" s="218"/>
      <c r="J1975" s="218"/>
      <c r="K1975" s="218"/>
      <c r="L1975" s="218"/>
    </row>
    <row r="1976" spans="1:12" s="217" customFormat="1" ht="12" x14ac:dyDescent="0.25">
      <c r="A1976" s="218"/>
      <c r="B1976" s="218"/>
      <c r="C1976" s="218"/>
      <c r="D1976" s="218"/>
      <c r="E1976" s="218"/>
      <c r="F1976" s="218"/>
      <c r="G1976" s="218"/>
      <c r="H1976" s="218"/>
      <c r="I1976" s="218"/>
      <c r="J1976" s="218"/>
      <c r="K1976" s="218"/>
      <c r="L1976" s="218"/>
    </row>
    <row r="1977" spans="1:12" s="217" customFormat="1" ht="12" x14ac:dyDescent="0.25">
      <c r="A1977" s="218"/>
      <c r="B1977" s="218"/>
      <c r="C1977" s="218"/>
      <c r="D1977" s="218"/>
      <c r="E1977" s="218"/>
      <c r="F1977" s="218"/>
      <c r="G1977" s="218"/>
      <c r="H1977" s="218"/>
      <c r="I1977" s="218"/>
      <c r="J1977" s="218"/>
      <c r="K1977" s="218"/>
      <c r="L1977" s="218"/>
    </row>
    <row r="1978" spans="1:12" s="217" customFormat="1" ht="12" x14ac:dyDescent="0.25">
      <c r="A1978" s="218"/>
      <c r="B1978" s="218"/>
      <c r="C1978" s="218"/>
      <c r="D1978" s="218"/>
      <c r="E1978" s="218"/>
      <c r="F1978" s="218"/>
      <c r="G1978" s="218"/>
      <c r="H1978" s="218"/>
      <c r="I1978" s="218"/>
      <c r="J1978" s="218"/>
      <c r="K1978" s="218"/>
      <c r="L1978" s="218"/>
    </row>
    <row r="1979" spans="1:12" s="217" customFormat="1" ht="12" x14ac:dyDescent="0.25">
      <c r="A1979" s="218"/>
      <c r="B1979" s="218"/>
      <c r="C1979" s="218"/>
      <c r="D1979" s="218"/>
      <c r="E1979" s="218"/>
      <c r="F1979" s="218"/>
      <c r="G1979" s="218"/>
      <c r="H1979" s="218"/>
      <c r="I1979" s="218"/>
      <c r="J1979" s="218"/>
      <c r="K1979" s="218"/>
      <c r="L1979" s="218"/>
    </row>
    <row r="1980" spans="1:12" s="217" customFormat="1" ht="12" x14ac:dyDescent="0.25">
      <c r="A1980" s="218"/>
      <c r="B1980" s="218"/>
      <c r="C1980" s="218"/>
      <c r="D1980" s="218"/>
      <c r="E1980" s="218"/>
      <c r="F1980" s="218"/>
      <c r="G1980" s="218"/>
      <c r="H1980" s="218"/>
      <c r="I1980" s="218"/>
      <c r="J1980" s="218"/>
      <c r="K1980" s="218"/>
      <c r="L1980" s="218"/>
    </row>
    <row r="1981" spans="1:12" s="217" customFormat="1" ht="12" x14ac:dyDescent="0.25">
      <c r="A1981" s="218"/>
      <c r="B1981" s="218"/>
      <c r="C1981" s="218"/>
      <c r="D1981" s="218"/>
      <c r="E1981" s="218"/>
      <c r="F1981" s="218"/>
      <c r="G1981" s="218"/>
      <c r="H1981" s="218"/>
      <c r="I1981" s="218"/>
      <c r="J1981" s="218"/>
      <c r="K1981" s="218"/>
      <c r="L1981" s="218"/>
    </row>
    <row r="1982" spans="1:12" s="217" customFormat="1" ht="12" x14ac:dyDescent="0.25">
      <c r="A1982" s="218"/>
      <c r="B1982" s="218"/>
      <c r="C1982" s="218"/>
      <c r="D1982" s="218"/>
      <c r="E1982" s="218"/>
      <c r="F1982" s="218"/>
      <c r="G1982" s="218"/>
      <c r="H1982" s="218"/>
      <c r="I1982" s="218"/>
      <c r="J1982" s="218"/>
      <c r="K1982" s="218"/>
      <c r="L1982" s="218"/>
    </row>
    <row r="1983" spans="1:12" s="217" customFormat="1" ht="12" x14ac:dyDescent="0.25">
      <c r="A1983" s="218"/>
      <c r="B1983" s="218"/>
      <c r="C1983" s="218"/>
      <c r="D1983" s="218"/>
      <c r="E1983" s="218"/>
      <c r="F1983" s="218"/>
      <c r="G1983" s="218"/>
      <c r="H1983" s="218"/>
      <c r="I1983" s="218"/>
      <c r="J1983" s="218"/>
      <c r="K1983" s="218"/>
      <c r="L1983" s="218"/>
    </row>
    <row r="1984" spans="1:12" s="217" customFormat="1" ht="12" x14ac:dyDescent="0.25">
      <c r="A1984" s="218"/>
      <c r="B1984" s="218"/>
      <c r="C1984" s="218"/>
      <c r="D1984" s="218"/>
      <c r="E1984" s="218"/>
      <c r="F1984" s="218"/>
      <c r="G1984" s="218"/>
      <c r="H1984" s="218"/>
      <c r="I1984" s="218"/>
      <c r="J1984" s="218"/>
      <c r="K1984" s="218"/>
      <c r="L1984" s="218"/>
    </row>
    <row r="1985" spans="1:12" s="217" customFormat="1" ht="12" x14ac:dyDescent="0.25">
      <c r="A1985" s="218"/>
      <c r="B1985" s="218"/>
      <c r="C1985" s="218"/>
      <c r="D1985" s="218"/>
      <c r="E1985" s="218"/>
      <c r="F1985" s="218"/>
      <c r="G1985" s="218"/>
      <c r="H1985" s="218"/>
      <c r="I1985" s="218"/>
      <c r="J1985" s="218"/>
      <c r="K1985" s="218"/>
      <c r="L1985" s="218"/>
    </row>
    <row r="1986" spans="1:12" s="217" customFormat="1" ht="12" x14ac:dyDescent="0.25">
      <c r="A1986" s="218"/>
      <c r="B1986" s="218"/>
      <c r="C1986" s="218"/>
      <c r="D1986" s="218"/>
      <c r="E1986" s="218"/>
      <c r="F1986" s="218"/>
      <c r="G1986" s="218"/>
      <c r="H1986" s="218"/>
      <c r="I1986" s="218"/>
      <c r="J1986" s="218"/>
      <c r="K1986" s="218"/>
      <c r="L1986" s="218"/>
    </row>
    <row r="1987" spans="1:12" s="217" customFormat="1" ht="12" x14ac:dyDescent="0.25">
      <c r="A1987" s="218"/>
      <c r="B1987" s="218"/>
      <c r="C1987" s="218"/>
      <c r="D1987" s="218"/>
      <c r="E1987" s="218"/>
      <c r="F1987" s="218"/>
      <c r="G1987" s="218"/>
      <c r="H1987" s="218"/>
      <c r="I1987" s="218"/>
      <c r="J1987" s="218"/>
      <c r="K1987" s="218"/>
      <c r="L1987" s="218"/>
    </row>
    <row r="1988" spans="1:12" s="217" customFormat="1" ht="12" x14ac:dyDescent="0.25">
      <c r="A1988" s="218"/>
      <c r="B1988" s="218"/>
      <c r="C1988" s="218"/>
      <c r="D1988" s="218"/>
      <c r="E1988" s="218"/>
      <c r="F1988" s="218"/>
      <c r="G1988" s="218"/>
      <c r="H1988" s="218"/>
      <c r="I1988" s="218"/>
      <c r="J1988" s="218"/>
      <c r="K1988" s="218"/>
      <c r="L1988" s="218"/>
    </row>
    <row r="1989" spans="1:12" s="217" customFormat="1" ht="12" x14ac:dyDescent="0.25">
      <c r="A1989" s="218"/>
      <c r="B1989" s="218"/>
      <c r="C1989" s="218"/>
      <c r="D1989" s="218"/>
      <c r="E1989" s="218"/>
      <c r="F1989" s="218"/>
      <c r="G1989" s="218"/>
      <c r="H1989" s="218"/>
      <c r="I1989" s="218"/>
      <c r="J1989" s="218"/>
      <c r="K1989" s="218"/>
      <c r="L1989" s="218"/>
    </row>
    <row r="1990" spans="1:12" s="217" customFormat="1" ht="12" x14ac:dyDescent="0.25">
      <c r="A1990" s="218"/>
      <c r="B1990" s="218"/>
      <c r="C1990" s="218"/>
      <c r="D1990" s="218"/>
      <c r="E1990" s="218"/>
      <c r="F1990" s="218"/>
      <c r="G1990" s="218"/>
      <c r="H1990" s="218"/>
      <c r="I1990" s="218"/>
      <c r="J1990" s="218"/>
      <c r="K1990" s="218"/>
      <c r="L1990" s="218"/>
    </row>
    <row r="1991" spans="1:12" s="217" customFormat="1" ht="12" x14ac:dyDescent="0.25">
      <c r="A1991" s="218"/>
      <c r="B1991" s="218"/>
      <c r="C1991" s="218"/>
      <c r="D1991" s="218"/>
      <c r="E1991" s="218"/>
      <c r="F1991" s="218"/>
      <c r="G1991" s="218"/>
      <c r="H1991" s="218"/>
      <c r="I1991" s="218"/>
      <c r="J1991" s="218"/>
      <c r="K1991" s="218"/>
      <c r="L1991" s="218"/>
    </row>
    <row r="1992" spans="1:12" s="217" customFormat="1" ht="12" x14ac:dyDescent="0.25">
      <c r="A1992" s="218"/>
      <c r="B1992" s="218"/>
      <c r="C1992" s="218"/>
      <c r="D1992" s="218"/>
      <c r="E1992" s="218"/>
      <c r="F1992" s="218"/>
      <c r="G1992" s="218"/>
      <c r="H1992" s="218"/>
      <c r="I1992" s="218"/>
      <c r="J1992" s="218"/>
      <c r="K1992" s="218"/>
      <c r="L1992" s="218"/>
    </row>
    <row r="1993" spans="1:12" s="217" customFormat="1" ht="12" x14ac:dyDescent="0.25">
      <c r="A1993" s="218"/>
      <c r="B1993" s="218"/>
      <c r="C1993" s="218"/>
      <c r="D1993" s="218"/>
      <c r="E1993" s="218"/>
      <c r="F1993" s="218"/>
      <c r="G1993" s="218"/>
      <c r="H1993" s="218"/>
      <c r="I1993" s="218"/>
      <c r="J1993" s="218"/>
      <c r="K1993" s="218"/>
      <c r="L1993" s="218"/>
    </row>
    <row r="1994" spans="1:12" s="217" customFormat="1" ht="12" x14ac:dyDescent="0.25">
      <c r="A1994" s="218"/>
      <c r="B1994" s="218"/>
      <c r="C1994" s="218"/>
      <c r="D1994" s="218"/>
      <c r="E1994" s="218"/>
      <c r="F1994" s="218"/>
      <c r="G1994" s="218"/>
      <c r="H1994" s="218"/>
      <c r="I1994" s="218"/>
      <c r="J1994" s="218"/>
      <c r="K1994" s="218"/>
      <c r="L1994" s="218"/>
    </row>
    <row r="1995" spans="1:12" s="217" customFormat="1" ht="12" x14ac:dyDescent="0.25">
      <c r="A1995" s="218"/>
      <c r="B1995" s="218"/>
      <c r="C1995" s="218"/>
      <c r="D1995" s="218"/>
      <c r="E1995" s="218"/>
      <c r="F1995" s="218"/>
      <c r="G1995" s="218"/>
      <c r="H1995" s="218"/>
      <c r="I1995" s="218"/>
      <c r="J1995" s="218"/>
      <c r="K1995" s="218"/>
      <c r="L1995" s="218"/>
    </row>
    <row r="1996" spans="1:12" s="217" customFormat="1" ht="12" x14ac:dyDescent="0.25">
      <c r="A1996" s="218"/>
      <c r="B1996" s="218"/>
      <c r="C1996" s="218"/>
      <c r="D1996" s="218"/>
      <c r="E1996" s="218"/>
      <c r="F1996" s="218"/>
      <c r="G1996" s="218"/>
      <c r="H1996" s="218"/>
      <c r="I1996" s="218"/>
      <c r="J1996" s="218"/>
      <c r="K1996" s="218"/>
      <c r="L1996" s="218"/>
    </row>
    <row r="1997" spans="1:12" s="217" customFormat="1" ht="12" x14ac:dyDescent="0.25">
      <c r="A1997" s="218"/>
      <c r="B1997" s="218"/>
      <c r="C1997" s="218"/>
      <c r="D1997" s="218"/>
      <c r="E1997" s="218"/>
      <c r="F1997" s="218"/>
      <c r="G1997" s="218"/>
      <c r="H1997" s="218"/>
      <c r="I1997" s="218"/>
      <c r="J1997" s="218"/>
      <c r="K1997" s="218"/>
      <c r="L1997" s="218"/>
    </row>
    <row r="1998" spans="1:12" s="217" customFormat="1" ht="12" x14ac:dyDescent="0.25">
      <c r="A1998" s="218"/>
      <c r="B1998" s="218"/>
      <c r="C1998" s="218"/>
      <c r="D1998" s="218"/>
      <c r="E1998" s="218"/>
      <c r="F1998" s="218"/>
      <c r="G1998" s="218"/>
      <c r="H1998" s="218"/>
      <c r="I1998" s="218"/>
      <c r="J1998" s="218"/>
      <c r="K1998" s="218"/>
      <c r="L1998" s="218"/>
    </row>
    <row r="1999" spans="1:12" s="217" customFormat="1" ht="12" x14ac:dyDescent="0.25">
      <c r="A1999" s="218"/>
      <c r="B1999" s="218"/>
      <c r="C1999" s="218"/>
      <c r="D1999" s="218"/>
      <c r="E1999" s="218"/>
      <c r="F1999" s="218"/>
      <c r="G1999" s="218"/>
      <c r="H1999" s="218"/>
      <c r="I1999" s="218"/>
      <c r="J1999" s="218"/>
      <c r="K1999" s="218"/>
      <c r="L1999" s="218"/>
    </row>
    <row r="2000" spans="1:12" s="217" customFormat="1" ht="12" x14ac:dyDescent="0.25">
      <c r="A2000" s="218"/>
      <c r="B2000" s="218"/>
      <c r="C2000" s="218"/>
      <c r="D2000" s="218"/>
      <c r="E2000" s="218"/>
      <c r="F2000" s="218"/>
      <c r="G2000" s="218"/>
      <c r="H2000" s="218"/>
      <c r="I2000" s="218"/>
      <c r="J2000" s="218"/>
      <c r="K2000" s="218"/>
      <c r="L2000" s="218"/>
    </row>
    <row r="2001" spans="1:12" s="217" customFormat="1" ht="12" x14ac:dyDescent="0.25">
      <c r="A2001" s="218"/>
      <c r="B2001" s="218"/>
      <c r="C2001" s="218"/>
      <c r="D2001" s="218"/>
      <c r="E2001" s="218"/>
      <c r="F2001" s="218"/>
      <c r="G2001" s="218"/>
      <c r="H2001" s="218"/>
      <c r="I2001" s="218"/>
      <c r="J2001" s="218"/>
      <c r="K2001" s="218"/>
      <c r="L2001" s="218"/>
    </row>
    <row r="2002" spans="1:12" s="217" customFormat="1" ht="12" x14ac:dyDescent="0.25">
      <c r="A2002" s="218"/>
      <c r="B2002" s="218"/>
      <c r="C2002" s="218"/>
      <c r="D2002" s="218"/>
      <c r="E2002" s="218"/>
      <c r="F2002" s="218"/>
      <c r="G2002" s="218"/>
      <c r="H2002" s="218"/>
      <c r="I2002" s="218"/>
      <c r="J2002" s="218"/>
      <c r="K2002" s="218"/>
      <c r="L2002" s="218"/>
    </row>
  </sheetData>
  <dataValidations count="6">
    <dataValidation type="list" allowBlank="1" showInputMessage="1" showErrorMessage="1" sqref="C2001:C2002 C2:C2000" xr:uid="{00000000-0002-0000-0300-000000000000}">
      <formula1>ParentObject</formula1>
    </dataValidation>
    <dataValidation type="list" allowBlank="1" showInputMessage="1" showErrorMessage="1" sqref="D2001:D2002 D2:D2000" xr:uid="{00000000-0002-0000-0300-000001000000}">
      <formula1>ChildObjects</formula1>
    </dataValidation>
    <dataValidation type="list" allowBlank="1" showInputMessage="1" showErrorMessage="1" sqref="B2001:B2002 B2:B2000" xr:uid="{00000000-0002-0000-0300-000002000000}">
      <formula1>Event</formula1>
    </dataValidation>
    <dataValidation type="list" allowBlank="1" showInputMessage="1" showErrorMessage="1" sqref="A2001:A2002 A2:A2000" xr:uid="{00000000-0002-0000-0300-000003000000}">
      <formula1>"Y,N"</formula1>
    </dataValidation>
    <dataValidation type="list" allowBlank="1" showInputMessage="1" showErrorMessage="1" sqref="L2" xr:uid="{00000000-0002-0000-0300-000004000000}">
      <formula1>"DefaultSettings,Goto NextRow,Goto NextStep,Goto NextTestCase,Goto Next TestScenario,Stop Execution"</formula1>
    </dataValidation>
    <dataValidation type="list" allowBlank="1" showInputMessage="1" showErrorMessage="1" sqref="K2" xr:uid="{00000000-0002-0000-0300-000005000000}">
      <formula1>"InProgress,Completed,Gated"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BG1984"/>
  <sheetViews>
    <sheetView zoomScale="130" zoomScaleNormal="130" workbookViewId="0">
      <selection activeCell="F3" sqref="F3"/>
    </sheetView>
  </sheetViews>
  <sheetFormatPr defaultRowHeight="14.4" x14ac:dyDescent="0.3"/>
  <cols>
    <col min="2" max="2" width="22.33203125" bestFit="1" customWidth="1"/>
    <col min="3" max="3" width="12" bestFit="1" customWidth="1"/>
    <col min="4" max="4" width="29.44140625" customWidth="1"/>
    <col min="5" max="5" width="18.44140625" customWidth="1"/>
    <col min="6" max="6" width="14.33203125" customWidth="1"/>
  </cols>
  <sheetData>
    <row r="1" spans="1:59" s="174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 t="s">
        <v>111</v>
      </c>
      <c r="Q1" s="24" t="s">
        <v>112</v>
      </c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59" s="174" customFormat="1" ht="12" x14ac:dyDescent="0.25">
      <c r="A2" s="108" t="s">
        <v>67</v>
      </c>
      <c r="B2" s="108" t="s">
        <v>371</v>
      </c>
      <c r="C2" s="108" t="s">
        <v>141</v>
      </c>
      <c r="D2" s="108" t="s">
        <v>141</v>
      </c>
      <c r="E2" s="108" t="s">
        <v>373</v>
      </c>
      <c r="F2" s="108" t="s">
        <v>241</v>
      </c>
      <c r="G2" s="108"/>
      <c r="H2" s="108"/>
      <c r="I2" s="108"/>
      <c r="J2" s="108"/>
      <c r="K2" s="26"/>
      <c r="L2" s="26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</row>
    <row r="3" spans="1:59" s="174" customFormat="1" ht="12" x14ac:dyDescent="0.25">
      <c r="A3" s="102" t="s">
        <v>67</v>
      </c>
      <c r="B3" s="102" t="s">
        <v>55</v>
      </c>
      <c r="C3" s="102" t="s">
        <v>141</v>
      </c>
      <c r="D3" s="102" t="s">
        <v>141</v>
      </c>
      <c r="E3" s="102" t="s">
        <v>169</v>
      </c>
      <c r="F3" s="102" t="s">
        <v>170</v>
      </c>
      <c r="G3" s="102" t="s">
        <v>136</v>
      </c>
      <c r="H3" s="102" t="s">
        <v>136</v>
      </c>
      <c r="I3" s="102" t="s">
        <v>136</v>
      </c>
      <c r="J3" s="102" t="s">
        <v>136</v>
      </c>
      <c r="K3" s="26"/>
      <c r="L3" s="26"/>
      <c r="M3" s="14"/>
      <c r="N3" s="14"/>
      <c r="O3" s="14"/>
      <c r="P3" s="180"/>
      <c r="Q3" s="14"/>
      <c r="R3" s="14"/>
      <c r="S3" s="14"/>
      <c r="T3" s="179"/>
      <c r="U3" s="14"/>
      <c r="V3" s="14" t="s">
        <v>136</v>
      </c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 t="s">
        <v>136</v>
      </c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>
        <v>20</v>
      </c>
      <c r="BG3" s="14"/>
    </row>
    <row r="4" spans="1:59" s="174" customFormat="1" ht="12" x14ac:dyDescent="0.25">
      <c r="A4" s="102" t="s">
        <v>67</v>
      </c>
      <c r="B4" s="102" t="s">
        <v>75</v>
      </c>
      <c r="C4" s="102" t="s">
        <v>124</v>
      </c>
      <c r="D4" s="102" t="s">
        <v>125</v>
      </c>
      <c r="E4" s="102" t="s">
        <v>335</v>
      </c>
      <c r="F4" s="102" t="s">
        <v>136</v>
      </c>
      <c r="G4" s="102" t="s">
        <v>136</v>
      </c>
      <c r="H4" s="102" t="s">
        <v>136</v>
      </c>
      <c r="I4" s="102" t="s">
        <v>136</v>
      </c>
      <c r="J4" s="102" t="s">
        <v>136</v>
      </c>
      <c r="K4" s="26"/>
      <c r="L4" s="26"/>
      <c r="M4" s="14"/>
      <c r="N4" s="14"/>
      <c r="O4" s="14"/>
      <c r="P4" s="180"/>
      <c r="Q4" s="14"/>
      <c r="R4" s="14"/>
      <c r="S4" s="14"/>
      <c r="T4" s="179"/>
      <c r="U4" s="14"/>
      <c r="V4" s="14" t="s">
        <v>136</v>
      </c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 t="s">
        <v>136</v>
      </c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>
        <v>1</v>
      </c>
      <c r="BF4" s="14">
        <v>44</v>
      </c>
      <c r="BG4" s="14"/>
    </row>
    <row r="5" spans="1:59" s="174" customFormat="1" ht="12" x14ac:dyDescent="0.25">
      <c r="A5" s="102" t="s">
        <v>67</v>
      </c>
      <c r="B5" s="102" t="s">
        <v>75</v>
      </c>
      <c r="C5" s="102" t="s">
        <v>124</v>
      </c>
      <c r="D5" s="102" t="s">
        <v>126</v>
      </c>
      <c r="E5" s="102" t="s">
        <v>336</v>
      </c>
      <c r="F5" s="102" t="s">
        <v>136</v>
      </c>
      <c r="G5" s="102" t="s">
        <v>136</v>
      </c>
      <c r="H5" s="102" t="s">
        <v>136</v>
      </c>
      <c r="I5" s="102" t="s">
        <v>136</v>
      </c>
      <c r="J5" s="102" t="s">
        <v>136</v>
      </c>
      <c r="K5" s="26"/>
      <c r="L5" s="26"/>
      <c r="M5" s="14"/>
      <c r="N5" s="14"/>
      <c r="O5" s="14"/>
      <c r="P5" s="180"/>
      <c r="Q5" s="14"/>
      <c r="R5" s="14"/>
      <c r="S5" s="14"/>
      <c r="T5" s="179"/>
      <c r="U5" s="14"/>
      <c r="V5" s="14" t="s">
        <v>136</v>
      </c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 t="s">
        <v>136</v>
      </c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>
        <v>1</v>
      </c>
      <c r="BF5" s="14">
        <v>44</v>
      </c>
      <c r="BG5" s="14"/>
    </row>
    <row r="6" spans="1:59" s="100" customFormat="1" ht="12" x14ac:dyDescent="0.25">
      <c r="A6" s="102" t="s">
        <v>390</v>
      </c>
      <c r="B6" s="102" t="s">
        <v>29</v>
      </c>
      <c r="C6" s="102" t="s">
        <v>124</v>
      </c>
      <c r="D6" s="102" t="s">
        <v>127</v>
      </c>
      <c r="E6" s="102" t="s">
        <v>136</v>
      </c>
      <c r="F6" s="102" t="s">
        <v>136</v>
      </c>
      <c r="G6" s="102" t="s">
        <v>136</v>
      </c>
      <c r="H6" s="102" t="s">
        <v>136</v>
      </c>
      <c r="I6" s="102" t="s">
        <v>136</v>
      </c>
      <c r="J6" s="102" t="s">
        <v>136</v>
      </c>
      <c r="K6" s="26"/>
      <c r="L6" s="26"/>
      <c r="M6" s="14"/>
      <c r="N6" s="14"/>
      <c r="O6" s="14"/>
      <c r="P6" s="180"/>
      <c r="Q6" s="14"/>
      <c r="R6" s="14"/>
      <c r="S6" s="14"/>
      <c r="T6" s="179"/>
      <c r="U6" s="14"/>
      <c r="V6" s="14" t="s">
        <v>136</v>
      </c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 t="s">
        <v>136</v>
      </c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>
        <v>1</v>
      </c>
      <c r="BF6" s="14">
        <v>22</v>
      </c>
      <c r="BG6" s="14"/>
    </row>
    <row r="7" spans="1:59" s="100" customFormat="1" ht="12" x14ac:dyDescent="0.25">
      <c r="A7" s="102" t="s">
        <v>390</v>
      </c>
      <c r="B7" s="102" t="s">
        <v>96</v>
      </c>
      <c r="C7" s="102" t="s">
        <v>124</v>
      </c>
      <c r="D7" s="102" t="s">
        <v>375</v>
      </c>
      <c r="E7" s="102" t="s">
        <v>171</v>
      </c>
      <c r="F7" s="102" t="s">
        <v>136</v>
      </c>
      <c r="G7" s="102" t="s">
        <v>136</v>
      </c>
      <c r="H7" s="102" t="s">
        <v>136</v>
      </c>
      <c r="I7" s="102" t="s">
        <v>136</v>
      </c>
      <c r="J7" s="102" t="s">
        <v>136</v>
      </c>
      <c r="K7" s="26"/>
      <c r="L7" s="26"/>
      <c r="M7" s="14"/>
      <c r="N7" s="14"/>
      <c r="O7" s="14"/>
      <c r="P7" s="180"/>
      <c r="Q7" s="14"/>
      <c r="R7" s="14"/>
      <c r="S7" s="14"/>
      <c r="T7" s="179"/>
      <c r="U7" s="14"/>
      <c r="V7" s="14" t="s">
        <v>136</v>
      </c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 t="s">
        <v>136</v>
      </c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>
        <v>1</v>
      </c>
      <c r="BF7" s="14">
        <v>65</v>
      </c>
      <c r="BG7" s="14"/>
    </row>
    <row r="8" spans="1:59" s="174" customFormat="1" ht="12" x14ac:dyDescent="0.25">
      <c r="A8" s="108" t="s">
        <v>67</v>
      </c>
      <c r="B8" s="108" t="s">
        <v>372</v>
      </c>
      <c r="C8" s="108" t="s">
        <v>141</v>
      </c>
      <c r="D8" s="108" t="s">
        <v>141</v>
      </c>
      <c r="E8" s="108" t="s">
        <v>136</v>
      </c>
      <c r="F8" s="108" t="s">
        <v>136</v>
      </c>
      <c r="G8" s="108" t="s">
        <v>387</v>
      </c>
      <c r="H8" s="108" t="s">
        <v>136</v>
      </c>
      <c r="I8" s="108" t="s">
        <v>136</v>
      </c>
      <c r="J8" s="108" t="s">
        <v>136</v>
      </c>
      <c r="K8" s="26"/>
      <c r="L8" s="26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 t="s">
        <v>136</v>
      </c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</row>
    <row r="9" spans="1:59" s="174" customFormat="1" ht="12" x14ac:dyDescent="0.25">
      <c r="A9" s="26" t="s">
        <v>136</v>
      </c>
      <c r="B9" s="26" t="s">
        <v>136</v>
      </c>
      <c r="C9" s="26" t="s">
        <v>136</v>
      </c>
      <c r="D9" s="26" t="s">
        <v>136</v>
      </c>
      <c r="E9" s="26" t="s">
        <v>136</v>
      </c>
      <c r="F9" s="26" t="s">
        <v>136</v>
      </c>
      <c r="G9" s="26" t="s">
        <v>136</v>
      </c>
      <c r="H9" s="26" t="s">
        <v>136</v>
      </c>
      <c r="I9" s="26" t="s">
        <v>136</v>
      </c>
      <c r="J9" s="26" t="s">
        <v>136</v>
      </c>
      <c r="K9" s="26"/>
      <c r="L9" s="2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 t="s">
        <v>136</v>
      </c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</row>
    <row r="10" spans="1:59" s="174" customFormat="1" ht="12" x14ac:dyDescent="0.25">
      <c r="A10" s="26" t="s">
        <v>136</v>
      </c>
      <c r="B10" s="26" t="s">
        <v>136</v>
      </c>
      <c r="C10" s="26" t="s">
        <v>136</v>
      </c>
      <c r="D10" s="26" t="s">
        <v>136</v>
      </c>
      <c r="E10" s="26" t="s">
        <v>136</v>
      </c>
      <c r="F10" s="26" t="s">
        <v>136</v>
      </c>
      <c r="G10" s="26" t="s">
        <v>136</v>
      </c>
      <c r="H10" s="26" t="s">
        <v>136</v>
      </c>
      <c r="I10" s="26" t="s">
        <v>136</v>
      </c>
      <c r="J10" s="26" t="s">
        <v>136</v>
      </c>
      <c r="K10" s="26"/>
      <c r="L10" s="26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 t="s">
        <v>136</v>
      </c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</row>
    <row r="11" spans="1:59" s="174" customFormat="1" ht="12" x14ac:dyDescent="0.25">
      <c r="A11" s="26" t="s">
        <v>136</v>
      </c>
      <c r="B11" s="26" t="s">
        <v>136</v>
      </c>
      <c r="C11" s="26" t="s">
        <v>136</v>
      </c>
      <c r="D11" s="26" t="s">
        <v>136</v>
      </c>
      <c r="E11" s="26" t="s">
        <v>136</v>
      </c>
      <c r="F11" s="26" t="s">
        <v>136</v>
      </c>
      <c r="G11" s="26" t="s">
        <v>136</v>
      </c>
      <c r="H11" s="26" t="s">
        <v>136</v>
      </c>
      <c r="I11" s="26" t="s">
        <v>136</v>
      </c>
      <c r="J11" s="26" t="s">
        <v>136</v>
      </c>
      <c r="K11" s="26"/>
      <c r="L11" s="26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 t="s">
        <v>136</v>
      </c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</row>
    <row r="12" spans="1:59" s="174" customFormat="1" ht="12" x14ac:dyDescent="0.25">
      <c r="A12" s="26" t="s">
        <v>136</v>
      </c>
      <c r="B12" s="26" t="s">
        <v>136</v>
      </c>
      <c r="C12" s="26" t="s">
        <v>136</v>
      </c>
      <c r="D12" s="26" t="s">
        <v>136</v>
      </c>
      <c r="E12" s="26" t="s">
        <v>136</v>
      </c>
      <c r="F12" s="26" t="s">
        <v>136</v>
      </c>
      <c r="G12" s="26" t="s">
        <v>136</v>
      </c>
      <c r="H12" s="26" t="s">
        <v>136</v>
      </c>
      <c r="I12" s="26" t="s">
        <v>136</v>
      </c>
      <c r="J12" s="26" t="s">
        <v>136</v>
      </c>
      <c r="K12" s="26"/>
      <c r="L12" s="26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 t="s">
        <v>136</v>
      </c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</row>
    <row r="13" spans="1:59" s="174" customFormat="1" ht="12" x14ac:dyDescent="0.25">
      <c r="A13" s="26" t="s">
        <v>136</v>
      </c>
      <c r="B13" s="26" t="s">
        <v>136</v>
      </c>
      <c r="C13" s="26" t="s">
        <v>136</v>
      </c>
      <c r="D13" s="26" t="s">
        <v>136</v>
      </c>
      <c r="E13" s="26" t="s">
        <v>136</v>
      </c>
      <c r="F13" s="26" t="s">
        <v>136</v>
      </c>
      <c r="G13" s="26" t="s">
        <v>136</v>
      </c>
      <c r="H13" s="26" t="s">
        <v>136</v>
      </c>
      <c r="I13" s="26" t="s">
        <v>136</v>
      </c>
      <c r="J13" s="26" t="s">
        <v>136</v>
      </c>
      <c r="K13" s="26"/>
      <c r="L13" s="26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 t="s">
        <v>136</v>
      </c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</row>
    <row r="14" spans="1:59" s="174" customFormat="1" ht="12" x14ac:dyDescent="0.25">
      <c r="A14" s="26" t="s">
        <v>136</v>
      </c>
      <c r="B14" s="26" t="s">
        <v>136</v>
      </c>
      <c r="C14" s="26" t="s">
        <v>136</v>
      </c>
      <c r="D14" s="26" t="s">
        <v>136</v>
      </c>
      <c r="E14" s="26" t="s">
        <v>136</v>
      </c>
      <c r="F14" s="26" t="s">
        <v>136</v>
      </c>
      <c r="G14" s="26" t="s">
        <v>136</v>
      </c>
      <c r="H14" s="26" t="s">
        <v>136</v>
      </c>
      <c r="I14" s="26" t="s">
        <v>136</v>
      </c>
      <c r="J14" s="26" t="s">
        <v>136</v>
      </c>
      <c r="K14" s="26"/>
      <c r="L14" s="26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 t="s">
        <v>136</v>
      </c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</row>
    <row r="15" spans="1:59" s="174" customFormat="1" ht="12" x14ac:dyDescent="0.25">
      <c r="A15" s="26" t="s">
        <v>136</v>
      </c>
      <c r="B15" s="26" t="s">
        <v>136</v>
      </c>
      <c r="C15" s="26" t="s">
        <v>136</v>
      </c>
      <c r="D15" s="26" t="s">
        <v>136</v>
      </c>
      <c r="E15" s="26" t="s">
        <v>136</v>
      </c>
      <c r="F15" s="26" t="s">
        <v>136</v>
      </c>
      <c r="G15" s="26" t="s">
        <v>136</v>
      </c>
      <c r="H15" s="26" t="s">
        <v>136</v>
      </c>
      <c r="I15" s="26" t="s">
        <v>136</v>
      </c>
      <c r="J15" s="26" t="s">
        <v>136</v>
      </c>
      <c r="K15" s="26"/>
      <c r="L15" s="26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 t="s">
        <v>136</v>
      </c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</row>
    <row r="16" spans="1:59" s="174" customFormat="1" ht="12" x14ac:dyDescent="0.25">
      <c r="A16" s="26" t="s">
        <v>136</v>
      </c>
      <c r="B16" s="26" t="s">
        <v>136</v>
      </c>
      <c r="C16" s="26" t="s">
        <v>136</v>
      </c>
      <c r="D16" s="26" t="s">
        <v>136</v>
      </c>
      <c r="E16" s="26" t="s">
        <v>136</v>
      </c>
      <c r="F16" s="26" t="s">
        <v>136</v>
      </c>
      <c r="G16" s="26" t="s">
        <v>136</v>
      </c>
      <c r="H16" s="26" t="s">
        <v>136</v>
      </c>
      <c r="I16" s="26" t="s">
        <v>136</v>
      </c>
      <c r="J16" s="26" t="s">
        <v>136</v>
      </c>
      <c r="K16" s="26"/>
      <c r="L16" s="26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 t="s">
        <v>136</v>
      </c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</row>
    <row r="17" spans="1:59" s="174" customFormat="1" ht="12" x14ac:dyDescent="0.25">
      <c r="A17" s="26" t="s">
        <v>136</v>
      </c>
      <c r="B17" s="26" t="s">
        <v>136</v>
      </c>
      <c r="C17" s="26" t="s">
        <v>136</v>
      </c>
      <c r="D17" s="26" t="s">
        <v>136</v>
      </c>
      <c r="E17" s="26" t="s">
        <v>136</v>
      </c>
      <c r="F17" s="26" t="s">
        <v>136</v>
      </c>
      <c r="G17" s="26" t="s">
        <v>136</v>
      </c>
      <c r="H17" s="26" t="s">
        <v>136</v>
      </c>
      <c r="I17" s="26" t="s">
        <v>136</v>
      </c>
      <c r="J17" s="26" t="s">
        <v>136</v>
      </c>
      <c r="K17" s="26"/>
      <c r="L17" s="26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 t="s">
        <v>136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</row>
    <row r="18" spans="1:59" s="174" customFormat="1" ht="12" x14ac:dyDescent="0.25">
      <c r="A18" s="26" t="s">
        <v>136</v>
      </c>
      <c r="B18" s="26" t="s">
        <v>136</v>
      </c>
      <c r="C18" s="26" t="s">
        <v>136</v>
      </c>
      <c r="D18" s="26" t="s">
        <v>136</v>
      </c>
      <c r="E18" s="26" t="s">
        <v>136</v>
      </c>
      <c r="F18" s="26" t="s">
        <v>136</v>
      </c>
      <c r="G18" s="26" t="s">
        <v>136</v>
      </c>
      <c r="H18" s="26" t="s">
        <v>136</v>
      </c>
      <c r="I18" s="26" t="s">
        <v>136</v>
      </c>
      <c r="J18" s="26" t="s">
        <v>136</v>
      </c>
      <c r="K18" s="26"/>
      <c r="L18" s="26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 t="s">
        <v>136</v>
      </c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</row>
    <row r="19" spans="1:59" s="174" customFormat="1" ht="12" x14ac:dyDescent="0.25">
      <c r="A19" s="26" t="s">
        <v>136</v>
      </c>
      <c r="B19" s="26" t="s">
        <v>136</v>
      </c>
      <c r="C19" s="26" t="s">
        <v>136</v>
      </c>
      <c r="D19" s="26" t="s">
        <v>136</v>
      </c>
      <c r="E19" s="26" t="s">
        <v>136</v>
      </c>
      <c r="F19" s="26" t="s">
        <v>136</v>
      </c>
      <c r="G19" s="26" t="s">
        <v>136</v>
      </c>
      <c r="H19" s="26" t="s">
        <v>136</v>
      </c>
      <c r="I19" s="26" t="s">
        <v>136</v>
      </c>
      <c r="J19" s="26" t="s">
        <v>136</v>
      </c>
      <c r="K19" s="26"/>
      <c r="L19" s="26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 t="s">
        <v>136</v>
      </c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</row>
    <row r="20" spans="1:59" s="174" customFormat="1" ht="12" x14ac:dyDescent="0.25">
      <c r="A20" s="26" t="s">
        <v>136</v>
      </c>
      <c r="B20" s="26" t="s">
        <v>136</v>
      </c>
      <c r="C20" s="26" t="s">
        <v>136</v>
      </c>
      <c r="D20" s="26" t="s">
        <v>136</v>
      </c>
      <c r="E20" s="26" t="s">
        <v>136</v>
      </c>
      <c r="F20" s="26" t="s">
        <v>136</v>
      </c>
      <c r="G20" s="26" t="s">
        <v>136</v>
      </c>
      <c r="H20" s="26" t="s">
        <v>136</v>
      </c>
      <c r="I20" s="26" t="s">
        <v>136</v>
      </c>
      <c r="J20" s="26" t="s">
        <v>136</v>
      </c>
      <c r="K20" s="26"/>
      <c r="L20" s="26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 t="s">
        <v>136</v>
      </c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</row>
    <row r="21" spans="1:59" s="174" customFormat="1" ht="12" x14ac:dyDescent="0.25">
      <c r="A21" s="26" t="s">
        <v>136</v>
      </c>
      <c r="B21" s="26" t="s">
        <v>136</v>
      </c>
      <c r="C21" s="26" t="s">
        <v>136</v>
      </c>
      <c r="D21" s="26" t="s">
        <v>136</v>
      </c>
      <c r="E21" s="26" t="s">
        <v>136</v>
      </c>
      <c r="F21" s="26" t="s">
        <v>136</v>
      </c>
      <c r="G21" s="26" t="s">
        <v>136</v>
      </c>
      <c r="H21" s="26" t="s">
        <v>136</v>
      </c>
      <c r="I21" s="26" t="s">
        <v>136</v>
      </c>
      <c r="J21" s="26" t="s">
        <v>136</v>
      </c>
      <c r="K21" s="26"/>
      <c r="L21" s="26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 t="s">
        <v>136</v>
      </c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</row>
    <row r="22" spans="1:59" s="174" customFormat="1" ht="12" x14ac:dyDescent="0.25">
      <c r="A22" s="26" t="s">
        <v>136</v>
      </c>
      <c r="B22" s="26" t="s">
        <v>136</v>
      </c>
      <c r="C22" s="26" t="s">
        <v>136</v>
      </c>
      <c r="D22" s="26" t="s">
        <v>136</v>
      </c>
      <c r="E22" s="26" t="s">
        <v>136</v>
      </c>
      <c r="F22" s="26" t="s">
        <v>136</v>
      </c>
      <c r="G22" s="26" t="s">
        <v>136</v>
      </c>
      <c r="H22" s="26" t="s">
        <v>136</v>
      </c>
      <c r="I22" s="26" t="s">
        <v>136</v>
      </c>
      <c r="J22" s="26" t="s">
        <v>136</v>
      </c>
      <c r="K22" s="26"/>
      <c r="L22" s="26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136</v>
      </c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</row>
    <row r="23" spans="1:59" s="174" customFormat="1" ht="12" x14ac:dyDescent="0.25">
      <c r="A23" s="26" t="s">
        <v>136</v>
      </c>
      <c r="B23" s="26" t="s">
        <v>136</v>
      </c>
      <c r="C23" s="26" t="s">
        <v>136</v>
      </c>
      <c r="D23" s="26" t="s">
        <v>136</v>
      </c>
      <c r="E23" s="26" t="s">
        <v>136</v>
      </c>
      <c r="F23" s="26" t="s">
        <v>136</v>
      </c>
      <c r="G23" s="26" t="s">
        <v>136</v>
      </c>
      <c r="H23" s="26" t="s">
        <v>136</v>
      </c>
      <c r="I23" s="26" t="s">
        <v>136</v>
      </c>
      <c r="J23" s="26" t="s">
        <v>136</v>
      </c>
      <c r="K23" s="26"/>
      <c r="L23" s="26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 t="s">
        <v>136</v>
      </c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</row>
    <row r="24" spans="1:59" s="174" customFormat="1" ht="12" x14ac:dyDescent="0.25">
      <c r="A24" s="26" t="s">
        <v>136</v>
      </c>
      <c r="B24" s="26" t="s">
        <v>136</v>
      </c>
      <c r="C24" s="26" t="s">
        <v>136</v>
      </c>
      <c r="D24" s="26" t="s">
        <v>136</v>
      </c>
      <c r="E24" s="26" t="s">
        <v>136</v>
      </c>
      <c r="F24" s="26" t="s">
        <v>136</v>
      </c>
      <c r="G24" s="26" t="s">
        <v>136</v>
      </c>
      <c r="H24" s="26" t="s">
        <v>136</v>
      </c>
      <c r="I24" s="26" t="s">
        <v>136</v>
      </c>
      <c r="J24" s="26" t="s">
        <v>136</v>
      </c>
      <c r="K24" s="26"/>
      <c r="L24" s="26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 t="s">
        <v>136</v>
      </c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</row>
    <row r="25" spans="1:59" s="174" customFormat="1" ht="12" x14ac:dyDescent="0.25">
      <c r="A25" s="26" t="s">
        <v>136</v>
      </c>
      <c r="B25" s="26" t="s">
        <v>136</v>
      </c>
      <c r="C25" s="26" t="s">
        <v>136</v>
      </c>
      <c r="D25" s="26" t="s">
        <v>136</v>
      </c>
      <c r="E25" s="26" t="s">
        <v>136</v>
      </c>
      <c r="F25" s="26" t="s">
        <v>136</v>
      </c>
      <c r="G25" s="26" t="s">
        <v>136</v>
      </c>
      <c r="H25" s="26" t="s">
        <v>136</v>
      </c>
      <c r="I25" s="26" t="s">
        <v>136</v>
      </c>
      <c r="J25" s="26" t="s">
        <v>136</v>
      </c>
      <c r="K25" s="26"/>
      <c r="L25" s="26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 t="s">
        <v>136</v>
      </c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</row>
    <row r="26" spans="1:59" s="174" customFormat="1" ht="12" x14ac:dyDescent="0.25">
      <c r="A26" s="26" t="s">
        <v>136</v>
      </c>
      <c r="B26" s="26" t="s">
        <v>136</v>
      </c>
      <c r="C26" s="26" t="s">
        <v>136</v>
      </c>
      <c r="D26" s="26" t="s">
        <v>136</v>
      </c>
      <c r="E26" s="26" t="s">
        <v>136</v>
      </c>
      <c r="F26" s="26" t="s">
        <v>136</v>
      </c>
      <c r="G26" s="26" t="s">
        <v>136</v>
      </c>
      <c r="H26" s="26" t="s">
        <v>136</v>
      </c>
      <c r="I26" s="26" t="s">
        <v>136</v>
      </c>
      <c r="J26" s="26" t="s">
        <v>136</v>
      </c>
      <c r="K26" s="26"/>
      <c r="L26" s="26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 t="s">
        <v>136</v>
      </c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</row>
    <row r="27" spans="1:59" s="174" customFormat="1" ht="12" x14ac:dyDescent="0.25">
      <c r="A27" s="26" t="s">
        <v>136</v>
      </c>
      <c r="B27" s="26" t="s">
        <v>136</v>
      </c>
      <c r="C27" s="26" t="s">
        <v>136</v>
      </c>
      <c r="D27" s="26" t="s">
        <v>136</v>
      </c>
      <c r="E27" s="26" t="s">
        <v>136</v>
      </c>
      <c r="F27" s="26" t="s">
        <v>136</v>
      </c>
      <c r="G27" s="26" t="s">
        <v>136</v>
      </c>
      <c r="H27" s="26" t="s">
        <v>136</v>
      </c>
      <c r="I27" s="26" t="s">
        <v>136</v>
      </c>
      <c r="J27" s="26" t="s">
        <v>136</v>
      </c>
      <c r="K27" s="26"/>
      <c r="L27" s="26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 t="s">
        <v>136</v>
      </c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</row>
    <row r="28" spans="1:59" s="174" customFormat="1" ht="12" x14ac:dyDescent="0.25">
      <c r="A28" s="26" t="s">
        <v>136</v>
      </c>
      <c r="B28" s="26" t="s">
        <v>136</v>
      </c>
      <c r="C28" s="26" t="s">
        <v>136</v>
      </c>
      <c r="D28" s="26" t="s">
        <v>136</v>
      </c>
      <c r="E28" s="26" t="s">
        <v>136</v>
      </c>
      <c r="F28" s="26" t="s">
        <v>136</v>
      </c>
      <c r="G28" s="26" t="s">
        <v>136</v>
      </c>
      <c r="H28" s="26" t="s">
        <v>136</v>
      </c>
      <c r="I28" s="26" t="s">
        <v>136</v>
      </c>
      <c r="J28" s="26" t="s">
        <v>136</v>
      </c>
      <c r="K28" s="26"/>
      <c r="L28" s="26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 t="s">
        <v>136</v>
      </c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</row>
    <row r="29" spans="1:59" s="174" customFormat="1" ht="12" x14ac:dyDescent="0.25">
      <c r="A29" s="26" t="s">
        <v>136</v>
      </c>
      <c r="B29" s="26" t="s">
        <v>136</v>
      </c>
      <c r="C29" s="26" t="s">
        <v>136</v>
      </c>
      <c r="D29" s="26" t="s">
        <v>136</v>
      </c>
      <c r="E29" s="26" t="s">
        <v>136</v>
      </c>
      <c r="F29" s="26" t="s">
        <v>136</v>
      </c>
      <c r="G29" s="26" t="s">
        <v>136</v>
      </c>
      <c r="H29" s="26" t="s">
        <v>136</v>
      </c>
      <c r="I29" s="26" t="s">
        <v>136</v>
      </c>
      <c r="J29" s="26" t="s">
        <v>136</v>
      </c>
      <c r="K29" s="26"/>
      <c r="L29" s="26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 t="s">
        <v>136</v>
      </c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</row>
    <row r="30" spans="1:59" s="174" customFormat="1" ht="12" x14ac:dyDescent="0.25">
      <c r="A30" s="26" t="s">
        <v>136</v>
      </c>
      <c r="B30" s="26" t="s">
        <v>136</v>
      </c>
      <c r="C30" s="26" t="s">
        <v>136</v>
      </c>
      <c r="D30" s="26" t="s">
        <v>136</v>
      </c>
      <c r="E30" s="26" t="s">
        <v>136</v>
      </c>
      <c r="F30" s="26" t="s">
        <v>136</v>
      </c>
      <c r="G30" s="26" t="s">
        <v>136</v>
      </c>
      <c r="H30" s="26" t="s">
        <v>136</v>
      </c>
      <c r="I30" s="26" t="s">
        <v>136</v>
      </c>
      <c r="J30" s="26" t="s">
        <v>136</v>
      </c>
      <c r="K30" s="26"/>
      <c r="L30" s="26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 t="s">
        <v>136</v>
      </c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</row>
    <row r="31" spans="1:59" s="174" customFormat="1" ht="12" x14ac:dyDescent="0.25">
      <c r="A31" s="26" t="s">
        <v>136</v>
      </c>
      <c r="B31" s="26" t="s">
        <v>136</v>
      </c>
      <c r="C31" s="26" t="s">
        <v>136</v>
      </c>
      <c r="D31" s="26" t="s">
        <v>136</v>
      </c>
      <c r="E31" s="26" t="s">
        <v>136</v>
      </c>
      <c r="F31" s="26" t="s">
        <v>136</v>
      </c>
      <c r="G31" s="26" t="s">
        <v>136</v>
      </c>
      <c r="H31" s="26" t="s">
        <v>136</v>
      </c>
      <c r="I31" s="26" t="s">
        <v>136</v>
      </c>
      <c r="J31" s="26" t="s">
        <v>136</v>
      </c>
      <c r="K31" s="26"/>
      <c r="L31" s="26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 t="s">
        <v>136</v>
      </c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</row>
    <row r="32" spans="1:59" s="174" customFormat="1" ht="12" x14ac:dyDescent="0.25">
      <c r="A32" s="26" t="s">
        <v>136</v>
      </c>
      <c r="B32" s="26" t="s">
        <v>136</v>
      </c>
      <c r="C32" s="26" t="s">
        <v>136</v>
      </c>
      <c r="D32" s="26" t="s">
        <v>136</v>
      </c>
      <c r="E32" s="26" t="s">
        <v>136</v>
      </c>
      <c r="F32" s="26" t="s">
        <v>136</v>
      </c>
      <c r="G32" s="26" t="s">
        <v>136</v>
      </c>
      <c r="H32" s="26" t="s">
        <v>136</v>
      </c>
      <c r="I32" s="26" t="s">
        <v>136</v>
      </c>
      <c r="J32" s="26" t="s">
        <v>136</v>
      </c>
      <c r="K32" s="26"/>
      <c r="L32" s="26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 t="s">
        <v>136</v>
      </c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</row>
    <row r="33" spans="1:59" s="174" customFormat="1" ht="12" x14ac:dyDescent="0.25">
      <c r="A33" s="26" t="s">
        <v>136</v>
      </c>
      <c r="B33" s="26" t="s">
        <v>136</v>
      </c>
      <c r="C33" s="26" t="s">
        <v>136</v>
      </c>
      <c r="D33" s="26" t="s">
        <v>136</v>
      </c>
      <c r="E33" s="26" t="s">
        <v>136</v>
      </c>
      <c r="F33" s="26" t="s">
        <v>136</v>
      </c>
      <c r="G33" s="26" t="s">
        <v>136</v>
      </c>
      <c r="H33" s="26" t="s">
        <v>136</v>
      </c>
      <c r="I33" s="26" t="s">
        <v>136</v>
      </c>
      <c r="J33" s="26" t="s">
        <v>136</v>
      </c>
      <c r="K33" s="26"/>
      <c r="L33" s="26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 t="s">
        <v>136</v>
      </c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</row>
    <row r="34" spans="1:59" s="174" customFormat="1" ht="12" x14ac:dyDescent="0.25">
      <c r="A34" s="26" t="s">
        <v>136</v>
      </c>
      <c r="B34" s="26" t="s">
        <v>136</v>
      </c>
      <c r="C34" s="26" t="s">
        <v>136</v>
      </c>
      <c r="D34" s="26" t="s">
        <v>136</v>
      </c>
      <c r="E34" s="26" t="s">
        <v>136</v>
      </c>
      <c r="F34" s="26" t="s">
        <v>136</v>
      </c>
      <c r="G34" s="26" t="s">
        <v>136</v>
      </c>
      <c r="H34" s="26" t="s">
        <v>136</v>
      </c>
      <c r="I34" s="26" t="s">
        <v>136</v>
      </c>
      <c r="J34" s="26" t="s">
        <v>136</v>
      </c>
      <c r="K34" s="26"/>
      <c r="L34" s="26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 t="s">
        <v>136</v>
      </c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</row>
    <row r="35" spans="1:59" s="174" customFormat="1" ht="12" x14ac:dyDescent="0.25">
      <c r="A35" s="26" t="s">
        <v>136</v>
      </c>
      <c r="B35" s="26" t="s">
        <v>136</v>
      </c>
      <c r="C35" s="26" t="s">
        <v>136</v>
      </c>
      <c r="D35" s="26" t="s">
        <v>136</v>
      </c>
      <c r="E35" s="26" t="s">
        <v>136</v>
      </c>
      <c r="F35" s="26" t="s">
        <v>136</v>
      </c>
      <c r="G35" s="26" t="s">
        <v>136</v>
      </c>
      <c r="H35" s="26" t="s">
        <v>136</v>
      </c>
      <c r="I35" s="26" t="s">
        <v>136</v>
      </c>
      <c r="J35" s="26" t="s">
        <v>136</v>
      </c>
      <c r="K35" s="26"/>
      <c r="L35" s="26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 t="s">
        <v>136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</row>
    <row r="36" spans="1:59" s="174" customFormat="1" ht="12" x14ac:dyDescent="0.25">
      <c r="A36" s="26" t="s">
        <v>136</v>
      </c>
      <c r="B36" s="26" t="s">
        <v>136</v>
      </c>
      <c r="C36" s="26" t="s">
        <v>136</v>
      </c>
      <c r="D36" s="26" t="s">
        <v>136</v>
      </c>
      <c r="E36" s="26" t="s">
        <v>136</v>
      </c>
      <c r="F36" s="26" t="s">
        <v>136</v>
      </c>
      <c r="G36" s="26" t="s">
        <v>136</v>
      </c>
      <c r="H36" s="26" t="s">
        <v>136</v>
      </c>
      <c r="I36" s="26" t="s">
        <v>136</v>
      </c>
      <c r="J36" s="26" t="s">
        <v>136</v>
      </c>
      <c r="K36" s="26"/>
      <c r="L36" s="26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 t="s">
        <v>136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</row>
    <row r="37" spans="1:59" s="174" customFormat="1" ht="12" x14ac:dyDescent="0.25">
      <c r="A37" s="26" t="s">
        <v>136</v>
      </c>
      <c r="B37" s="26" t="s">
        <v>136</v>
      </c>
      <c r="C37" s="26" t="s">
        <v>136</v>
      </c>
      <c r="D37" s="26" t="s">
        <v>136</v>
      </c>
      <c r="E37" s="26" t="s">
        <v>136</v>
      </c>
      <c r="F37" s="26" t="s">
        <v>136</v>
      </c>
      <c r="G37" s="26" t="s">
        <v>136</v>
      </c>
      <c r="H37" s="26" t="s">
        <v>136</v>
      </c>
      <c r="I37" s="26" t="s">
        <v>136</v>
      </c>
      <c r="J37" s="26" t="s">
        <v>136</v>
      </c>
      <c r="K37" s="26"/>
      <c r="L37" s="26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 t="s">
        <v>136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</row>
    <row r="38" spans="1:59" s="174" customFormat="1" ht="12" x14ac:dyDescent="0.25">
      <c r="A38" s="26" t="s">
        <v>136</v>
      </c>
      <c r="B38" s="26" t="s">
        <v>136</v>
      </c>
      <c r="C38" s="26" t="s">
        <v>136</v>
      </c>
      <c r="D38" s="26" t="s">
        <v>136</v>
      </c>
      <c r="E38" s="26" t="s">
        <v>136</v>
      </c>
      <c r="F38" s="26" t="s">
        <v>136</v>
      </c>
      <c r="G38" s="26" t="s">
        <v>136</v>
      </c>
      <c r="H38" s="26" t="s">
        <v>136</v>
      </c>
      <c r="I38" s="26" t="s">
        <v>136</v>
      </c>
      <c r="J38" s="26" t="s">
        <v>136</v>
      </c>
      <c r="K38" s="26"/>
      <c r="L38" s="26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 t="s">
        <v>136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</row>
    <row r="39" spans="1:59" s="174" customFormat="1" ht="12" x14ac:dyDescent="0.25">
      <c r="A39" s="26" t="s">
        <v>136</v>
      </c>
      <c r="B39" s="26" t="s">
        <v>136</v>
      </c>
      <c r="C39" s="26" t="s">
        <v>136</v>
      </c>
      <c r="D39" s="26" t="s">
        <v>136</v>
      </c>
      <c r="E39" s="26" t="s">
        <v>136</v>
      </c>
      <c r="F39" s="26" t="s">
        <v>136</v>
      </c>
      <c r="G39" s="26" t="s">
        <v>136</v>
      </c>
      <c r="H39" s="26" t="s">
        <v>136</v>
      </c>
      <c r="I39" s="26" t="s">
        <v>136</v>
      </c>
      <c r="J39" s="26" t="s">
        <v>136</v>
      </c>
      <c r="K39" s="26"/>
      <c r="L39" s="26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 t="s">
        <v>136</v>
      </c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</row>
    <row r="40" spans="1:59" s="174" customFormat="1" ht="12" x14ac:dyDescent="0.25">
      <c r="A40" s="26" t="s">
        <v>136</v>
      </c>
      <c r="B40" s="26" t="s">
        <v>136</v>
      </c>
      <c r="C40" s="26" t="s">
        <v>136</v>
      </c>
      <c r="D40" s="26" t="s">
        <v>136</v>
      </c>
      <c r="E40" s="26" t="s">
        <v>136</v>
      </c>
      <c r="F40" s="26" t="s">
        <v>136</v>
      </c>
      <c r="G40" s="26" t="s">
        <v>136</v>
      </c>
      <c r="H40" s="26" t="s">
        <v>136</v>
      </c>
      <c r="I40" s="26" t="s">
        <v>136</v>
      </c>
      <c r="J40" s="26" t="s">
        <v>136</v>
      </c>
      <c r="K40" s="26"/>
      <c r="L40" s="26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 t="s">
        <v>136</v>
      </c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</row>
    <row r="41" spans="1:59" s="174" customFormat="1" ht="12" x14ac:dyDescent="0.25">
      <c r="A41" s="26" t="s">
        <v>136</v>
      </c>
      <c r="B41" s="26" t="s">
        <v>136</v>
      </c>
      <c r="C41" s="26" t="s">
        <v>136</v>
      </c>
      <c r="D41" s="26" t="s">
        <v>136</v>
      </c>
      <c r="E41" s="26" t="s">
        <v>136</v>
      </c>
      <c r="F41" s="26" t="s">
        <v>136</v>
      </c>
      <c r="G41" s="26" t="s">
        <v>136</v>
      </c>
      <c r="H41" s="26" t="s">
        <v>136</v>
      </c>
      <c r="I41" s="26" t="s">
        <v>136</v>
      </c>
      <c r="J41" s="26" t="s">
        <v>136</v>
      </c>
      <c r="K41" s="26"/>
      <c r="L41" s="26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 t="s">
        <v>136</v>
      </c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</row>
    <row r="42" spans="1:59" s="174" customFormat="1" ht="12" x14ac:dyDescent="0.25">
      <c r="A42" s="26" t="s">
        <v>136</v>
      </c>
      <c r="B42" s="26" t="s">
        <v>136</v>
      </c>
      <c r="C42" s="26" t="s">
        <v>136</v>
      </c>
      <c r="D42" s="26" t="s">
        <v>136</v>
      </c>
      <c r="E42" s="26" t="s">
        <v>136</v>
      </c>
      <c r="F42" s="26" t="s">
        <v>136</v>
      </c>
      <c r="G42" s="26" t="s">
        <v>136</v>
      </c>
      <c r="H42" s="26" t="s">
        <v>136</v>
      </c>
      <c r="I42" s="26" t="s">
        <v>136</v>
      </c>
      <c r="J42" s="26" t="s">
        <v>136</v>
      </c>
      <c r="K42" s="26"/>
      <c r="L42" s="26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 t="s">
        <v>136</v>
      </c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</row>
    <row r="43" spans="1:59" s="174" customFormat="1" ht="12" x14ac:dyDescent="0.25">
      <c r="A43" s="26" t="s">
        <v>136</v>
      </c>
      <c r="B43" s="26" t="s">
        <v>136</v>
      </c>
      <c r="C43" s="26" t="s">
        <v>136</v>
      </c>
      <c r="D43" s="26" t="s">
        <v>136</v>
      </c>
      <c r="E43" s="26" t="s">
        <v>136</v>
      </c>
      <c r="F43" s="26" t="s">
        <v>136</v>
      </c>
      <c r="G43" s="26" t="s">
        <v>136</v>
      </c>
      <c r="H43" s="26" t="s">
        <v>136</v>
      </c>
      <c r="I43" s="26" t="s">
        <v>136</v>
      </c>
      <c r="J43" s="26" t="s">
        <v>136</v>
      </c>
      <c r="K43" s="26"/>
      <c r="L43" s="26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 t="s">
        <v>136</v>
      </c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</row>
    <row r="44" spans="1:59" s="174" customFormat="1" ht="12" x14ac:dyDescent="0.25">
      <c r="A44" s="26" t="s">
        <v>136</v>
      </c>
      <c r="B44" s="26" t="s">
        <v>136</v>
      </c>
      <c r="C44" s="26" t="s">
        <v>136</v>
      </c>
      <c r="D44" s="26" t="s">
        <v>136</v>
      </c>
      <c r="E44" s="26" t="s">
        <v>136</v>
      </c>
      <c r="F44" s="26" t="s">
        <v>136</v>
      </c>
      <c r="G44" s="26" t="s">
        <v>136</v>
      </c>
      <c r="H44" s="26" t="s">
        <v>136</v>
      </c>
      <c r="I44" s="26" t="s">
        <v>136</v>
      </c>
      <c r="J44" s="26" t="s">
        <v>136</v>
      </c>
      <c r="K44" s="26"/>
      <c r="L44" s="26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 t="s">
        <v>136</v>
      </c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</row>
    <row r="45" spans="1:59" s="174" customFormat="1" ht="12" x14ac:dyDescent="0.25">
      <c r="A45" s="26" t="s">
        <v>136</v>
      </c>
      <c r="B45" s="26" t="s">
        <v>136</v>
      </c>
      <c r="C45" s="26" t="s">
        <v>136</v>
      </c>
      <c r="D45" s="26" t="s">
        <v>136</v>
      </c>
      <c r="E45" s="26" t="s">
        <v>136</v>
      </c>
      <c r="F45" s="26" t="s">
        <v>136</v>
      </c>
      <c r="G45" s="26" t="s">
        <v>136</v>
      </c>
      <c r="H45" s="26" t="s">
        <v>136</v>
      </c>
      <c r="I45" s="26" t="s">
        <v>136</v>
      </c>
      <c r="J45" s="26" t="s">
        <v>136</v>
      </c>
      <c r="K45" s="26"/>
      <c r="L45" s="26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 t="s">
        <v>136</v>
      </c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</row>
    <row r="46" spans="1:59" s="174" customFormat="1" ht="12" x14ac:dyDescent="0.25">
      <c r="A46" s="26" t="s">
        <v>136</v>
      </c>
      <c r="B46" s="26" t="s">
        <v>136</v>
      </c>
      <c r="C46" s="26" t="s">
        <v>136</v>
      </c>
      <c r="D46" s="26" t="s">
        <v>136</v>
      </c>
      <c r="E46" s="26" t="s">
        <v>136</v>
      </c>
      <c r="F46" s="26" t="s">
        <v>136</v>
      </c>
      <c r="G46" s="26" t="s">
        <v>136</v>
      </c>
      <c r="H46" s="26" t="s">
        <v>136</v>
      </c>
      <c r="I46" s="26" t="s">
        <v>136</v>
      </c>
      <c r="J46" s="26" t="s">
        <v>136</v>
      </c>
      <c r="K46" s="26"/>
      <c r="L46" s="26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 t="s">
        <v>136</v>
      </c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</row>
    <row r="47" spans="1:59" s="174" customFormat="1" ht="12" x14ac:dyDescent="0.25">
      <c r="A47" s="26" t="s">
        <v>136</v>
      </c>
      <c r="B47" s="26" t="s">
        <v>136</v>
      </c>
      <c r="C47" s="26" t="s">
        <v>136</v>
      </c>
      <c r="D47" s="26" t="s">
        <v>136</v>
      </c>
      <c r="E47" s="26" t="s">
        <v>136</v>
      </c>
      <c r="F47" s="26" t="s">
        <v>136</v>
      </c>
      <c r="G47" s="26" t="s">
        <v>136</v>
      </c>
      <c r="H47" s="26" t="s">
        <v>136</v>
      </c>
      <c r="I47" s="26" t="s">
        <v>136</v>
      </c>
      <c r="J47" s="26" t="s">
        <v>136</v>
      </c>
      <c r="K47" s="26"/>
      <c r="L47" s="26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 t="s">
        <v>136</v>
      </c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</row>
    <row r="48" spans="1:59" s="174" customFormat="1" ht="12" x14ac:dyDescent="0.25">
      <c r="A48" s="26" t="s">
        <v>136</v>
      </c>
      <c r="B48" s="26" t="s">
        <v>136</v>
      </c>
      <c r="C48" s="26" t="s">
        <v>136</v>
      </c>
      <c r="D48" s="26" t="s">
        <v>136</v>
      </c>
      <c r="E48" s="26" t="s">
        <v>136</v>
      </c>
      <c r="F48" s="26" t="s">
        <v>136</v>
      </c>
      <c r="G48" s="26" t="s">
        <v>136</v>
      </c>
      <c r="H48" s="26" t="s">
        <v>136</v>
      </c>
      <c r="I48" s="26" t="s">
        <v>136</v>
      </c>
      <c r="J48" s="26" t="s">
        <v>136</v>
      </c>
      <c r="K48" s="26"/>
      <c r="L48" s="26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 t="s">
        <v>136</v>
      </c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</row>
    <row r="49" spans="1:59" s="174" customFormat="1" ht="12" x14ac:dyDescent="0.25">
      <c r="A49" s="26" t="s">
        <v>136</v>
      </c>
      <c r="B49" s="26" t="s">
        <v>136</v>
      </c>
      <c r="C49" s="26" t="s">
        <v>136</v>
      </c>
      <c r="D49" s="26" t="s">
        <v>136</v>
      </c>
      <c r="E49" s="26" t="s">
        <v>136</v>
      </c>
      <c r="F49" s="26" t="s">
        <v>136</v>
      </c>
      <c r="G49" s="26" t="s">
        <v>136</v>
      </c>
      <c r="H49" s="26" t="s">
        <v>136</v>
      </c>
      <c r="I49" s="26" t="s">
        <v>136</v>
      </c>
      <c r="J49" s="26" t="s">
        <v>136</v>
      </c>
      <c r="K49" s="26"/>
      <c r="L49" s="26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 t="s">
        <v>136</v>
      </c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</row>
    <row r="50" spans="1:59" s="174" customFormat="1" ht="12" x14ac:dyDescent="0.25">
      <c r="A50" s="26" t="s">
        <v>136</v>
      </c>
      <c r="B50" s="26" t="s">
        <v>136</v>
      </c>
      <c r="C50" s="26" t="s">
        <v>136</v>
      </c>
      <c r="D50" s="26" t="s">
        <v>136</v>
      </c>
      <c r="E50" s="26" t="s">
        <v>136</v>
      </c>
      <c r="F50" s="26" t="s">
        <v>136</v>
      </c>
      <c r="G50" s="26" t="s">
        <v>136</v>
      </c>
      <c r="H50" s="26" t="s">
        <v>136</v>
      </c>
      <c r="I50" s="26" t="s">
        <v>136</v>
      </c>
      <c r="J50" s="26" t="s">
        <v>136</v>
      </c>
      <c r="K50" s="26"/>
      <c r="L50" s="26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 t="s">
        <v>136</v>
      </c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</row>
    <row r="51" spans="1:59" s="174" customFormat="1" ht="12" x14ac:dyDescent="0.25">
      <c r="A51" s="26" t="s">
        <v>136</v>
      </c>
      <c r="B51" s="26" t="s">
        <v>136</v>
      </c>
      <c r="C51" s="26" t="s">
        <v>136</v>
      </c>
      <c r="D51" s="26" t="s">
        <v>136</v>
      </c>
      <c r="E51" s="26" t="s">
        <v>136</v>
      </c>
      <c r="F51" s="26" t="s">
        <v>136</v>
      </c>
      <c r="G51" s="26" t="s">
        <v>136</v>
      </c>
      <c r="H51" s="26" t="s">
        <v>136</v>
      </c>
      <c r="I51" s="26" t="s">
        <v>136</v>
      </c>
      <c r="J51" s="26" t="s">
        <v>136</v>
      </c>
      <c r="K51" s="26"/>
      <c r="L51" s="26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 t="s">
        <v>136</v>
      </c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</row>
    <row r="52" spans="1:59" s="174" customFormat="1" ht="12" x14ac:dyDescent="0.25">
      <c r="A52" s="26" t="s">
        <v>136</v>
      </c>
      <c r="B52" s="26" t="s">
        <v>136</v>
      </c>
      <c r="C52" s="26" t="s">
        <v>136</v>
      </c>
      <c r="D52" s="26" t="s">
        <v>136</v>
      </c>
      <c r="E52" s="26" t="s">
        <v>136</v>
      </c>
      <c r="F52" s="26" t="s">
        <v>136</v>
      </c>
      <c r="G52" s="26" t="s">
        <v>136</v>
      </c>
      <c r="H52" s="26" t="s">
        <v>136</v>
      </c>
      <c r="I52" s="26" t="s">
        <v>136</v>
      </c>
      <c r="J52" s="26" t="s">
        <v>136</v>
      </c>
      <c r="K52" s="26"/>
      <c r="L52" s="26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 t="s">
        <v>136</v>
      </c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</row>
    <row r="53" spans="1:59" s="174" customFormat="1" ht="12" x14ac:dyDescent="0.25">
      <c r="A53" s="26" t="s">
        <v>136</v>
      </c>
      <c r="B53" s="26" t="s">
        <v>136</v>
      </c>
      <c r="C53" s="26" t="s">
        <v>136</v>
      </c>
      <c r="D53" s="26" t="s">
        <v>136</v>
      </c>
      <c r="E53" s="26" t="s">
        <v>136</v>
      </c>
      <c r="F53" s="26" t="s">
        <v>136</v>
      </c>
      <c r="G53" s="26" t="s">
        <v>136</v>
      </c>
      <c r="H53" s="26" t="s">
        <v>136</v>
      </c>
      <c r="I53" s="26" t="s">
        <v>136</v>
      </c>
      <c r="J53" s="26" t="s">
        <v>136</v>
      </c>
      <c r="K53" s="26"/>
      <c r="L53" s="26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 t="s">
        <v>136</v>
      </c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</row>
    <row r="54" spans="1:59" s="174" customFormat="1" ht="12" x14ac:dyDescent="0.25">
      <c r="A54" s="26" t="s">
        <v>136</v>
      </c>
      <c r="B54" s="26" t="s">
        <v>136</v>
      </c>
      <c r="C54" s="26" t="s">
        <v>136</v>
      </c>
      <c r="D54" s="26" t="s">
        <v>136</v>
      </c>
      <c r="E54" s="26" t="s">
        <v>136</v>
      </c>
      <c r="F54" s="26" t="s">
        <v>136</v>
      </c>
      <c r="G54" s="26" t="s">
        <v>136</v>
      </c>
      <c r="H54" s="26" t="s">
        <v>136</v>
      </c>
      <c r="I54" s="26" t="s">
        <v>136</v>
      </c>
      <c r="J54" s="26" t="s">
        <v>136</v>
      </c>
      <c r="K54" s="26"/>
      <c r="L54" s="26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 t="s">
        <v>136</v>
      </c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</row>
    <row r="55" spans="1:59" s="174" customFormat="1" ht="12" x14ac:dyDescent="0.25">
      <c r="A55" s="26" t="s">
        <v>136</v>
      </c>
      <c r="B55" s="26" t="s">
        <v>136</v>
      </c>
      <c r="C55" s="26" t="s">
        <v>136</v>
      </c>
      <c r="D55" s="26" t="s">
        <v>136</v>
      </c>
      <c r="E55" s="26" t="s">
        <v>136</v>
      </c>
      <c r="F55" s="26" t="s">
        <v>136</v>
      </c>
      <c r="G55" s="26" t="s">
        <v>136</v>
      </c>
      <c r="H55" s="26" t="s">
        <v>136</v>
      </c>
      <c r="I55" s="26" t="s">
        <v>136</v>
      </c>
      <c r="J55" s="26" t="s">
        <v>136</v>
      </c>
      <c r="K55" s="26"/>
      <c r="L55" s="26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 t="s">
        <v>136</v>
      </c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</row>
    <row r="56" spans="1:59" s="174" customFormat="1" ht="12" x14ac:dyDescent="0.25">
      <c r="A56" s="26" t="s">
        <v>136</v>
      </c>
      <c r="B56" s="26" t="s">
        <v>136</v>
      </c>
      <c r="C56" s="26" t="s">
        <v>136</v>
      </c>
      <c r="D56" s="26" t="s">
        <v>136</v>
      </c>
      <c r="E56" s="26" t="s">
        <v>136</v>
      </c>
      <c r="F56" s="26" t="s">
        <v>136</v>
      </c>
      <c r="G56" s="26" t="s">
        <v>136</v>
      </c>
      <c r="H56" s="26" t="s">
        <v>136</v>
      </c>
      <c r="I56" s="26" t="s">
        <v>136</v>
      </c>
      <c r="J56" s="26" t="s">
        <v>136</v>
      </c>
      <c r="K56" s="26"/>
      <c r="L56" s="26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 t="s">
        <v>136</v>
      </c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</row>
    <row r="57" spans="1:59" s="174" customFormat="1" ht="12" x14ac:dyDescent="0.25">
      <c r="A57" s="26" t="s">
        <v>136</v>
      </c>
      <c r="B57" s="26" t="s">
        <v>136</v>
      </c>
      <c r="C57" s="26" t="s">
        <v>136</v>
      </c>
      <c r="D57" s="26" t="s">
        <v>136</v>
      </c>
      <c r="E57" s="26" t="s">
        <v>136</v>
      </c>
      <c r="F57" s="26" t="s">
        <v>136</v>
      </c>
      <c r="G57" s="26" t="s">
        <v>136</v>
      </c>
      <c r="H57" s="26" t="s">
        <v>136</v>
      </c>
      <c r="I57" s="26" t="s">
        <v>136</v>
      </c>
      <c r="J57" s="26" t="s">
        <v>136</v>
      </c>
      <c r="K57" s="26"/>
      <c r="L57" s="26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 t="s">
        <v>136</v>
      </c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</row>
    <row r="58" spans="1:59" s="174" customFormat="1" ht="12" x14ac:dyDescent="0.25">
      <c r="A58" s="26" t="s">
        <v>136</v>
      </c>
      <c r="B58" s="26" t="s">
        <v>136</v>
      </c>
      <c r="C58" s="26" t="s">
        <v>136</v>
      </c>
      <c r="D58" s="26" t="s">
        <v>136</v>
      </c>
      <c r="E58" s="26" t="s">
        <v>136</v>
      </c>
      <c r="F58" s="26" t="s">
        <v>136</v>
      </c>
      <c r="G58" s="26" t="s">
        <v>136</v>
      </c>
      <c r="H58" s="26" t="s">
        <v>136</v>
      </c>
      <c r="I58" s="26" t="s">
        <v>136</v>
      </c>
      <c r="J58" s="26" t="s">
        <v>136</v>
      </c>
      <c r="K58" s="26"/>
      <c r="L58" s="26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 t="s">
        <v>136</v>
      </c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</row>
    <row r="59" spans="1:59" s="174" customFormat="1" ht="12" x14ac:dyDescent="0.25">
      <c r="A59" s="26" t="s">
        <v>136</v>
      </c>
      <c r="B59" s="26" t="s">
        <v>136</v>
      </c>
      <c r="C59" s="26" t="s">
        <v>136</v>
      </c>
      <c r="D59" s="26" t="s">
        <v>136</v>
      </c>
      <c r="E59" s="26" t="s">
        <v>136</v>
      </c>
      <c r="F59" s="26" t="s">
        <v>136</v>
      </c>
      <c r="G59" s="26" t="s">
        <v>136</v>
      </c>
      <c r="H59" s="26" t="s">
        <v>136</v>
      </c>
      <c r="I59" s="26" t="s">
        <v>136</v>
      </c>
      <c r="J59" s="26" t="s">
        <v>136</v>
      </c>
      <c r="K59" s="26"/>
      <c r="L59" s="26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 t="s">
        <v>136</v>
      </c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</row>
    <row r="60" spans="1:59" s="174" customFormat="1" ht="12" x14ac:dyDescent="0.25">
      <c r="A60" s="26" t="s">
        <v>136</v>
      </c>
      <c r="B60" s="26" t="s">
        <v>136</v>
      </c>
      <c r="C60" s="26" t="s">
        <v>136</v>
      </c>
      <c r="D60" s="26" t="s">
        <v>136</v>
      </c>
      <c r="E60" s="26" t="s">
        <v>136</v>
      </c>
      <c r="F60" s="26" t="s">
        <v>136</v>
      </c>
      <c r="G60" s="26" t="s">
        <v>136</v>
      </c>
      <c r="H60" s="26" t="s">
        <v>136</v>
      </c>
      <c r="I60" s="26" t="s">
        <v>136</v>
      </c>
      <c r="J60" s="26" t="s">
        <v>136</v>
      </c>
      <c r="K60" s="26"/>
      <c r="L60" s="26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 t="s">
        <v>136</v>
      </c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</row>
    <row r="61" spans="1:59" s="174" customFormat="1" ht="12" x14ac:dyDescent="0.25">
      <c r="A61" s="26" t="s">
        <v>136</v>
      </c>
      <c r="B61" s="26" t="s">
        <v>136</v>
      </c>
      <c r="C61" s="26" t="s">
        <v>136</v>
      </c>
      <c r="D61" s="26" t="s">
        <v>136</v>
      </c>
      <c r="E61" s="26" t="s">
        <v>136</v>
      </c>
      <c r="F61" s="26" t="s">
        <v>136</v>
      </c>
      <c r="G61" s="26" t="s">
        <v>136</v>
      </c>
      <c r="H61" s="26" t="s">
        <v>136</v>
      </c>
      <c r="I61" s="26" t="s">
        <v>136</v>
      </c>
      <c r="J61" s="26" t="s">
        <v>136</v>
      </c>
      <c r="K61" s="26"/>
      <c r="L61" s="2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 t="s">
        <v>136</v>
      </c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</row>
    <row r="62" spans="1:59" s="174" customFormat="1" ht="12" x14ac:dyDescent="0.25">
      <c r="A62" s="26" t="s">
        <v>136</v>
      </c>
      <c r="B62" s="26" t="s">
        <v>136</v>
      </c>
      <c r="C62" s="26" t="s">
        <v>136</v>
      </c>
      <c r="D62" s="26" t="s">
        <v>136</v>
      </c>
      <c r="E62" s="26" t="s">
        <v>136</v>
      </c>
      <c r="F62" s="26" t="s">
        <v>136</v>
      </c>
      <c r="G62" s="26" t="s">
        <v>136</v>
      </c>
      <c r="H62" s="26" t="s">
        <v>136</v>
      </c>
      <c r="I62" s="26" t="s">
        <v>136</v>
      </c>
      <c r="J62" s="26" t="s">
        <v>136</v>
      </c>
      <c r="K62" s="26"/>
      <c r="L62" s="2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 t="s">
        <v>136</v>
      </c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</row>
    <row r="63" spans="1:59" s="174" customFormat="1" ht="12" x14ac:dyDescent="0.25">
      <c r="A63" s="26" t="s">
        <v>136</v>
      </c>
      <c r="B63" s="26" t="s">
        <v>136</v>
      </c>
      <c r="C63" s="26" t="s">
        <v>136</v>
      </c>
      <c r="D63" s="26" t="s">
        <v>136</v>
      </c>
      <c r="E63" s="26" t="s">
        <v>136</v>
      </c>
      <c r="F63" s="26" t="s">
        <v>136</v>
      </c>
      <c r="G63" s="26" t="s">
        <v>136</v>
      </c>
      <c r="H63" s="26" t="s">
        <v>136</v>
      </c>
      <c r="I63" s="26" t="s">
        <v>136</v>
      </c>
      <c r="J63" s="26" t="s">
        <v>136</v>
      </c>
      <c r="K63" s="26"/>
      <c r="L63" s="2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 t="s">
        <v>136</v>
      </c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</row>
    <row r="64" spans="1:59" s="174" customFormat="1" ht="12" x14ac:dyDescent="0.25">
      <c r="A64" s="26" t="s">
        <v>136</v>
      </c>
      <c r="B64" s="26" t="s">
        <v>136</v>
      </c>
      <c r="C64" s="26" t="s">
        <v>136</v>
      </c>
      <c r="D64" s="26" t="s">
        <v>136</v>
      </c>
      <c r="E64" s="26" t="s">
        <v>136</v>
      </c>
      <c r="F64" s="26" t="s">
        <v>136</v>
      </c>
      <c r="G64" s="26" t="s">
        <v>136</v>
      </c>
      <c r="H64" s="26" t="s">
        <v>136</v>
      </c>
      <c r="I64" s="26" t="s">
        <v>136</v>
      </c>
      <c r="J64" s="26" t="s">
        <v>136</v>
      </c>
      <c r="K64" s="26"/>
      <c r="L64" s="26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 t="s">
        <v>136</v>
      </c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</row>
    <row r="65" spans="1:59" s="174" customFormat="1" ht="12" x14ac:dyDescent="0.25">
      <c r="A65" s="26" t="s">
        <v>136</v>
      </c>
      <c r="B65" s="26" t="s">
        <v>136</v>
      </c>
      <c r="C65" s="26" t="s">
        <v>136</v>
      </c>
      <c r="D65" s="26" t="s">
        <v>136</v>
      </c>
      <c r="E65" s="26" t="s">
        <v>136</v>
      </c>
      <c r="F65" s="26" t="s">
        <v>136</v>
      </c>
      <c r="G65" s="26" t="s">
        <v>136</v>
      </c>
      <c r="H65" s="26" t="s">
        <v>136</v>
      </c>
      <c r="I65" s="26" t="s">
        <v>136</v>
      </c>
      <c r="J65" s="26" t="s">
        <v>136</v>
      </c>
      <c r="K65" s="26"/>
      <c r="L65" s="26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 t="s">
        <v>136</v>
      </c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</row>
    <row r="66" spans="1:59" s="174" customFormat="1" ht="12" x14ac:dyDescent="0.25">
      <c r="A66" s="26" t="s">
        <v>136</v>
      </c>
      <c r="B66" s="26" t="s">
        <v>136</v>
      </c>
      <c r="C66" s="26" t="s">
        <v>136</v>
      </c>
      <c r="D66" s="26" t="s">
        <v>136</v>
      </c>
      <c r="E66" s="26" t="s">
        <v>136</v>
      </c>
      <c r="F66" s="26" t="s">
        <v>136</v>
      </c>
      <c r="G66" s="26" t="s">
        <v>136</v>
      </c>
      <c r="H66" s="26" t="s">
        <v>136</v>
      </c>
      <c r="I66" s="26" t="s">
        <v>136</v>
      </c>
      <c r="J66" s="26" t="s">
        <v>136</v>
      </c>
      <c r="K66" s="26"/>
      <c r="L66" s="26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 t="s">
        <v>136</v>
      </c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</row>
    <row r="67" spans="1:59" s="174" customFormat="1" ht="12" x14ac:dyDescent="0.25">
      <c r="A67" s="26" t="s">
        <v>136</v>
      </c>
      <c r="B67" s="26" t="s">
        <v>136</v>
      </c>
      <c r="C67" s="26" t="s">
        <v>136</v>
      </c>
      <c r="D67" s="26" t="s">
        <v>136</v>
      </c>
      <c r="E67" s="26" t="s">
        <v>136</v>
      </c>
      <c r="F67" s="26" t="s">
        <v>136</v>
      </c>
      <c r="G67" s="26" t="s">
        <v>136</v>
      </c>
      <c r="H67" s="26" t="s">
        <v>136</v>
      </c>
      <c r="I67" s="26" t="s">
        <v>136</v>
      </c>
      <c r="J67" s="26" t="s">
        <v>136</v>
      </c>
      <c r="K67" s="26"/>
      <c r="L67" s="26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 t="s">
        <v>136</v>
      </c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</row>
    <row r="68" spans="1:59" s="174" customFormat="1" ht="12" x14ac:dyDescent="0.25">
      <c r="A68" s="26" t="s">
        <v>136</v>
      </c>
      <c r="B68" s="26" t="s">
        <v>136</v>
      </c>
      <c r="C68" s="26" t="s">
        <v>136</v>
      </c>
      <c r="D68" s="26" t="s">
        <v>136</v>
      </c>
      <c r="E68" s="26" t="s">
        <v>136</v>
      </c>
      <c r="F68" s="26" t="s">
        <v>136</v>
      </c>
      <c r="G68" s="26" t="s">
        <v>136</v>
      </c>
      <c r="H68" s="26" t="s">
        <v>136</v>
      </c>
      <c r="I68" s="26" t="s">
        <v>136</v>
      </c>
      <c r="J68" s="26" t="s">
        <v>136</v>
      </c>
      <c r="K68" s="26"/>
      <c r="L68" s="26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 t="s">
        <v>136</v>
      </c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</row>
    <row r="69" spans="1:59" s="174" customFormat="1" ht="12" x14ac:dyDescent="0.25">
      <c r="A69" s="26" t="s">
        <v>136</v>
      </c>
      <c r="B69" s="26" t="s">
        <v>136</v>
      </c>
      <c r="C69" s="26" t="s">
        <v>136</v>
      </c>
      <c r="D69" s="26" t="s">
        <v>136</v>
      </c>
      <c r="E69" s="26" t="s">
        <v>136</v>
      </c>
      <c r="F69" s="26" t="s">
        <v>136</v>
      </c>
      <c r="G69" s="26" t="s">
        <v>136</v>
      </c>
      <c r="H69" s="26" t="s">
        <v>136</v>
      </c>
      <c r="I69" s="26" t="s">
        <v>136</v>
      </c>
      <c r="J69" s="26" t="s">
        <v>136</v>
      </c>
      <c r="K69" s="26"/>
      <c r="L69" s="26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 t="s">
        <v>136</v>
      </c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</row>
    <row r="70" spans="1:59" s="174" customFormat="1" ht="12" x14ac:dyDescent="0.25">
      <c r="A70" s="26" t="s">
        <v>136</v>
      </c>
      <c r="B70" s="26" t="s">
        <v>136</v>
      </c>
      <c r="C70" s="26" t="s">
        <v>136</v>
      </c>
      <c r="D70" s="26" t="s">
        <v>136</v>
      </c>
      <c r="E70" s="26" t="s">
        <v>136</v>
      </c>
      <c r="F70" s="26" t="s">
        <v>136</v>
      </c>
      <c r="G70" s="26" t="s">
        <v>136</v>
      </c>
      <c r="H70" s="26" t="s">
        <v>136</v>
      </c>
      <c r="I70" s="26" t="s">
        <v>136</v>
      </c>
      <c r="J70" s="26" t="s">
        <v>136</v>
      </c>
      <c r="K70" s="26"/>
      <c r="L70" s="2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 t="s">
        <v>136</v>
      </c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</row>
    <row r="71" spans="1:59" s="174" customFormat="1" ht="12" x14ac:dyDescent="0.25">
      <c r="A71" s="26" t="s">
        <v>136</v>
      </c>
      <c r="B71" s="26" t="s">
        <v>136</v>
      </c>
      <c r="C71" s="26" t="s">
        <v>136</v>
      </c>
      <c r="D71" s="26" t="s">
        <v>136</v>
      </c>
      <c r="E71" s="26" t="s">
        <v>136</v>
      </c>
      <c r="F71" s="26" t="s">
        <v>136</v>
      </c>
      <c r="G71" s="26" t="s">
        <v>136</v>
      </c>
      <c r="H71" s="26" t="s">
        <v>136</v>
      </c>
      <c r="I71" s="26" t="s">
        <v>136</v>
      </c>
      <c r="J71" s="26" t="s">
        <v>136</v>
      </c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 t="s">
        <v>136</v>
      </c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</row>
    <row r="72" spans="1:59" s="174" customFormat="1" ht="12" x14ac:dyDescent="0.25">
      <c r="A72" s="26" t="s">
        <v>136</v>
      </c>
      <c r="B72" s="26" t="s">
        <v>136</v>
      </c>
      <c r="C72" s="26" t="s">
        <v>136</v>
      </c>
      <c r="D72" s="26" t="s">
        <v>136</v>
      </c>
      <c r="E72" s="26" t="s">
        <v>136</v>
      </c>
      <c r="F72" s="26" t="s">
        <v>136</v>
      </c>
      <c r="G72" s="26" t="s">
        <v>136</v>
      </c>
      <c r="H72" s="26" t="s">
        <v>136</v>
      </c>
      <c r="I72" s="26" t="s">
        <v>136</v>
      </c>
      <c r="J72" s="26" t="s">
        <v>136</v>
      </c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 t="s">
        <v>136</v>
      </c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</row>
    <row r="73" spans="1:59" s="174" customFormat="1" ht="12" x14ac:dyDescent="0.25">
      <c r="A73" s="26" t="s">
        <v>136</v>
      </c>
      <c r="B73" s="26" t="s">
        <v>136</v>
      </c>
      <c r="C73" s="26" t="s">
        <v>136</v>
      </c>
      <c r="D73" s="26" t="s">
        <v>136</v>
      </c>
      <c r="E73" s="26" t="s">
        <v>136</v>
      </c>
      <c r="F73" s="26" t="s">
        <v>136</v>
      </c>
      <c r="G73" s="26" t="s">
        <v>136</v>
      </c>
      <c r="H73" s="26" t="s">
        <v>136</v>
      </c>
      <c r="I73" s="26" t="s">
        <v>136</v>
      </c>
      <c r="J73" s="26" t="s">
        <v>136</v>
      </c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 t="s">
        <v>136</v>
      </c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</row>
    <row r="74" spans="1:59" s="174" customFormat="1" ht="12" x14ac:dyDescent="0.25">
      <c r="A74" s="26" t="s">
        <v>136</v>
      </c>
      <c r="B74" s="26" t="s">
        <v>136</v>
      </c>
      <c r="C74" s="26" t="s">
        <v>136</v>
      </c>
      <c r="D74" s="26" t="s">
        <v>136</v>
      </c>
      <c r="E74" s="26" t="s">
        <v>136</v>
      </c>
      <c r="F74" s="26" t="s">
        <v>136</v>
      </c>
      <c r="G74" s="26" t="s">
        <v>136</v>
      </c>
      <c r="H74" s="26" t="s">
        <v>136</v>
      </c>
      <c r="I74" s="26" t="s">
        <v>136</v>
      </c>
      <c r="J74" s="26" t="s">
        <v>136</v>
      </c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 t="s">
        <v>136</v>
      </c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</row>
    <row r="75" spans="1:59" s="174" customFormat="1" ht="12" x14ac:dyDescent="0.25">
      <c r="A75" s="26" t="s">
        <v>136</v>
      </c>
      <c r="B75" s="26" t="s">
        <v>136</v>
      </c>
      <c r="C75" s="26" t="s">
        <v>136</v>
      </c>
      <c r="D75" s="26" t="s">
        <v>136</v>
      </c>
      <c r="E75" s="26" t="s">
        <v>136</v>
      </c>
      <c r="F75" s="26" t="s">
        <v>136</v>
      </c>
      <c r="G75" s="26" t="s">
        <v>136</v>
      </c>
      <c r="H75" s="26" t="s">
        <v>136</v>
      </c>
      <c r="I75" s="26" t="s">
        <v>136</v>
      </c>
      <c r="J75" s="26" t="s">
        <v>136</v>
      </c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 t="s">
        <v>136</v>
      </c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</row>
    <row r="76" spans="1:59" s="174" customFormat="1" ht="12" x14ac:dyDescent="0.25">
      <c r="A76" s="26" t="s">
        <v>136</v>
      </c>
      <c r="B76" s="26" t="s">
        <v>136</v>
      </c>
      <c r="C76" s="26" t="s">
        <v>136</v>
      </c>
      <c r="D76" s="26" t="s">
        <v>136</v>
      </c>
      <c r="E76" s="26" t="s">
        <v>136</v>
      </c>
      <c r="F76" s="26" t="s">
        <v>136</v>
      </c>
      <c r="G76" s="26" t="s">
        <v>136</v>
      </c>
      <c r="H76" s="26" t="s">
        <v>136</v>
      </c>
      <c r="I76" s="26" t="s">
        <v>136</v>
      </c>
      <c r="J76" s="26" t="s">
        <v>136</v>
      </c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 t="s">
        <v>136</v>
      </c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</row>
    <row r="77" spans="1:59" s="174" customFormat="1" ht="12" x14ac:dyDescent="0.25">
      <c r="A77" s="26" t="s">
        <v>136</v>
      </c>
      <c r="B77" s="26" t="s">
        <v>136</v>
      </c>
      <c r="C77" s="26" t="s">
        <v>136</v>
      </c>
      <c r="D77" s="26" t="s">
        <v>136</v>
      </c>
      <c r="E77" s="26" t="s">
        <v>136</v>
      </c>
      <c r="F77" s="26" t="s">
        <v>136</v>
      </c>
      <c r="G77" s="26" t="s">
        <v>136</v>
      </c>
      <c r="H77" s="26" t="s">
        <v>136</v>
      </c>
      <c r="I77" s="26" t="s">
        <v>136</v>
      </c>
      <c r="J77" s="26" t="s">
        <v>136</v>
      </c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 t="s">
        <v>136</v>
      </c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</row>
    <row r="78" spans="1:59" s="174" customFormat="1" ht="12" x14ac:dyDescent="0.25">
      <c r="A78" s="26" t="s">
        <v>136</v>
      </c>
      <c r="B78" s="26" t="s">
        <v>136</v>
      </c>
      <c r="C78" s="26" t="s">
        <v>136</v>
      </c>
      <c r="D78" s="26" t="s">
        <v>136</v>
      </c>
      <c r="E78" s="26" t="s">
        <v>136</v>
      </c>
      <c r="F78" s="26" t="s">
        <v>136</v>
      </c>
      <c r="G78" s="26" t="s">
        <v>136</v>
      </c>
      <c r="H78" s="26" t="s">
        <v>136</v>
      </c>
      <c r="I78" s="26" t="s">
        <v>136</v>
      </c>
      <c r="J78" s="26" t="s">
        <v>136</v>
      </c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 t="s">
        <v>136</v>
      </c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</row>
    <row r="79" spans="1:59" s="174" customFormat="1" ht="12" x14ac:dyDescent="0.25">
      <c r="A79" s="26" t="s">
        <v>136</v>
      </c>
      <c r="B79" s="26" t="s">
        <v>136</v>
      </c>
      <c r="C79" s="26" t="s">
        <v>136</v>
      </c>
      <c r="D79" s="26" t="s">
        <v>136</v>
      </c>
      <c r="E79" s="26" t="s">
        <v>136</v>
      </c>
      <c r="F79" s="26" t="s">
        <v>136</v>
      </c>
      <c r="G79" s="26" t="s">
        <v>136</v>
      </c>
      <c r="H79" s="26" t="s">
        <v>136</v>
      </c>
      <c r="I79" s="26" t="s">
        <v>136</v>
      </c>
      <c r="J79" s="26" t="s">
        <v>136</v>
      </c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 t="s">
        <v>136</v>
      </c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</row>
    <row r="80" spans="1:59" s="174" customFormat="1" ht="12" x14ac:dyDescent="0.25">
      <c r="A80" s="26" t="s">
        <v>136</v>
      </c>
      <c r="B80" s="26" t="s">
        <v>136</v>
      </c>
      <c r="C80" s="26" t="s">
        <v>136</v>
      </c>
      <c r="D80" s="26" t="s">
        <v>136</v>
      </c>
      <c r="E80" s="26" t="s">
        <v>136</v>
      </c>
      <c r="F80" s="26" t="s">
        <v>136</v>
      </c>
      <c r="G80" s="26" t="s">
        <v>136</v>
      </c>
      <c r="H80" s="26" t="s">
        <v>136</v>
      </c>
      <c r="I80" s="26" t="s">
        <v>136</v>
      </c>
      <c r="J80" s="26" t="s">
        <v>136</v>
      </c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 t="s">
        <v>136</v>
      </c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</row>
    <row r="81" spans="1:59" s="174" customFormat="1" ht="12" x14ac:dyDescent="0.25">
      <c r="A81" s="26" t="s">
        <v>136</v>
      </c>
      <c r="B81" s="26" t="s">
        <v>136</v>
      </c>
      <c r="C81" s="26" t="s">
        <v>136</v>
      </c>
      <c r="D81" s="26" t="s">
        <v>136</v>
      </c>
      <c r="E81" s="26" t="s">
        <v>136</v>
      </c>
      <c r="F81" s="26" t="s">
        <v>136</v>
      </c>
      <c r="G81" s="26" t="s">
        <v>136</v>
      </c>
      <c r="H81" s="26" t="s">
        <v>136</v>
      </c>
      <c r="I81" s="26" t="s">
        <v>136</v>
      </c>
      <c r="J81" s="26" t="s">
        <v>136</v>
      </c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 t="s">
        <v>136</v>
      </c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</row>
    <row r="82" spans="1:59" s="174" customFormat="1" ht="12" x14ac:dyDescent="0.25">
      <c r="A82" s="26" t="s">
        <v>136</v>
      </c>
      <c r="B82" s="26" t="s">
        <v>136</v>
      </c>
      <c r="C82" s="26" t="s">
        <v>136</v>
      </c>
      <c r="D82" s="26" t="s">
        <v>136</v>
      </c>
      <c r="E82" s="26" t="s">
        <v>136</v>
      </c>
      <c r="F82" s="26" t="s">
        <v>136</v>
      </c>
      <c r="G82" s="26" t="s">
        <v>136</v>
      </c>
      <c r="H82" s="26" t="s">
        <v>136</v>
      </c>
      <c r="I82" s="26" t="s">
        <v>136</v>
      </c>
      <c r="J82" s="26" t="s">
        <v>136</v>
      </c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 t="s">
        <v>136</v>
      </c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</row>
    <row r="83" spans="1:59" s="174" customFormat="1" ht="12" x14ac:dyDescent="0.25">
      <c r="A83" s="26" t="s">
        <v>136</v>
      </c>
      <c r="B83" s="26" t="s">
        <v>136</v>
      </c>
      <c r="C83" s="26" t="s">
        <v>136</v>
      </c>
      <c r="D83" s="26" t="s">
        <v>136</v>
      </c>
      <c r="E83" s="26" t="s">
        <v>136</v>
      </c>
      <c r="F83" s="26" t="s">
        <v>136</v>
      </c>
      <c r="G83" s="26" t="s">
        <v>136</v>
      </c>
      <c r="H83" s="26" t="s">
        <v>136</v>
      </c>
      <c r="I83" s="26" t="s">
        <v>136</v>
      </c>
      <c r="J83" s="26" t="s">
        <v>136</v>
      </c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 t="s">
        <v>136</v>
      </c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</row>
    <row r="84" spans="1:59" s="174" customFormat="1" ht="12" x14ac:dyDescent="0.25">
      <c r="A84" s="26" t="s">
        <v>136</v>
      </c>
      <c r="B84" s="26" t="s">
        <v>136</v>
      </c>
      <c r="C84" s="26" t="s">
        <v>136</v>
      </c>
      <c r="D84" s="26" t="s">
        <v>136</v>
      </c>
      <c r="E84" s="26" t="s">
        <v>136</v>
      </c>
      <c r="F84" s="26" t="s">
        <v>136</v>
      </c>
      <c r="G84" s="26" t="s">
        <v>136</v>
      </c>
      <c r="H84" s="26" t="s">
        <v>136</v>
      </c>
      <c r="I84" s="26" t="s">
        <v>136</v>
      </c>
      <c r="J84" s="26" t="s">
        <v>136</v>
      </c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 t="s">
        <v>136</v>
      </c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</row>
    <row r="85" spans="1:59" s="174" customFormat="1" ht="12" x14ac:dyDescent="0.25">
      <c r="A85" s="26" t="s">
        <v>136</v>
      </c>
      <c r="B85" s="26" t="s">
        <v>136</v>
      </c>
      <c r="C85" s="26" t="s">
        <v>136</v>
      </c>
      <c r="D85" s="26" t="s">
        <v>136</v>
      </c>
      <c r="E85" s="26" t="s">
        <v>136</v>
      </c>
      <c r="F85" s="26" t="s">
        <v>136</v>
      </c>
      <c r="G85" s="26" t="s">
        <v>136</v>
      </c>
      <c r="H85" s="26" t="s">
        <v>136</v>
      </c>
      <c r="I85" s="26" t="s">
        <v>136</v>
      </c>
      <c r="J85" s="26" t="s">
        <v>136</v>
      </c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 t="s">
        <v>136</v>
      </c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</row>
    <row r="86" spans="1:59" s="174" customFormat="1" ht="12" x14ac:dyDescent="0.25">
      <c r="A86" s="26" t="s">
        <v>136</v>
      </c>
      <c r="B86" s="26" t="s">
        <v>136</v>
      </c>
      <c r="C86" s="26" t="s">
        <v>136</v>
      </c>
      <c r="D86" s="26" t="s">
        <v>136</v>
      </c>
      <c r="E86" s="26" t="s">
        <v>136</v>
      </c>
      <c r="F86" s="26" t="s">
        <v>136</v>
      </c>
      <c r="G86" s="26" t="s">
        <v>136</v>
      </c>
      <c r="H86" s="26" t="s">
        <v>136</v>
      </c>
      <c r="I86" s="26" t="s">
        <v>136</v>
      </c>
      <c r="J86" s="26" t="s">
        <v>136</v>
      </c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 t="s">
        <v>136</v>
      </c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</row>
    <row r="87" spans="1:59" s="174" customFormat="1" ht="12" x14ac:dyDescent="0.25">
      <c r="A87" s="26" t="s">
        <v>136</v>
      </c>
      <c r="B87" s="26" t="s">
        <v>136</v>
      </c>
      <c r="C87" s="26" t="s">
        <v>136</v>
      </c>
      <c r="D87" s="26" t="s">
        <v>136</v>
      </c>
      <c r="E87" s="26" t="s">
        <v>136</v>
      </c>
      <c r="F87" s="26" t="s">
        <v>136</v>
      </c>
      <c r="G87" s="26" t="s">
        <v>136</v>
      </c>
      <c r="H87" s="26" t="s">
        <v>136</v>
      </c>
      <c r="I87" s="26" t="s">
        <v>136</v>
      </c>
      <c r="J87" s="26" t="s">
        <v>136</v>
      </c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 t="s">
        <v>136</v>
      </c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</row>
    <row r="88" spans="1:59" s="174" customFormat="1" ht="12" x14ac:dyDescent="0.25">
      <c r="A88" s="26" t="s">
        <v>136</v>
      </c>
      <c r="B88" s="26" t="s">
        <v>136</v>
      </c>
      <c r="C88" s="26" t="s">
        <v>136</v>
      </c>
      <c r="D88" s="26" t="s">
        <v>136</v>
      </c>
      <c r="E88" s="26" t="s">
        <v>136</v>
      </c>
      <c r="F88" s="26" t="s">
        <v>136</v>
      </c>
      <c r="G88" s="26" t="s">
        <v>136</v>
      </c>
      <c r="H88" s="26" t="s">
        <v>136</v>
      </c>
      <c r="I88" s="26" t="s">
        <v>136</v>
      </c>
      <c r="J88" s="26" t="s">
        <v>136</v>
      </c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 t="s">
        <v>136</v>
      </c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174" customFormat="1" ht="12" x14ac:dyDescent="0.25">
      <c r="A89" s="26" t="s">
        <v>136</v>
      </c>
      <c r="B89" s="26" t="s">
        <v>136</v>
      </c>
      <c r="C89" s="26" t="s">
        <v>136</v>
      </c>
      <c r="D89" s="26" t="s">
        <v>136</v>
      </c>
      <c r="E89" s="26" t="s">
        <v>136</v>
      </c>
      <c r="F89" s="26" t="s">
        <v>136</v>
      </c>
      <c r="G89" s="26" t="s">
        <v>136</v>
      </c>
      <c r="H89" s="26" t="s">
        <v>136</v>
      </c>
      <c r="I89" s="26" t="s">
        <v>136</v>
      </c>
      <c r="J89" s="26" t="s">
        <v>136</v>
      </c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 t="s">
        <v>136</v>
      </c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174" customFormat="1" ht="12" x14ac:dyDescent="0.25">
      <c r="A90" s="26" t="s">
        <v>136</v>
      </c>
      <c r="B90" s="26" t="s">
        <v>136</v>
      </c>
      <c r="C90" s="26" t="s">
        <v>136</v>
      </c>
      <c r="D90" s="26" t="s">
        <v>136</v>
      </c>
      <c r="E90" s="26" t="s">
        <v>136</v>
      </c>
      <c r="F90" s="26" t="s">
        <v>136</v>
      </c>
      <c r="G90" s="26" t="s">
        <v>136</v>
      </c>
      <c r="H90" s="26" t="s">
        <v>136</v>
      </c>
      <c r="I90" s="26" t="s">
        <v>136</v>
      </c>
      <c r="J90" s="26" t="s">
        <v>136</v>
      </c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 t="s">
        <v>136</v>
      </c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174" customFormat="1" ht="12" x14ac:dyDescent="0.25">
      <c r="A91" s="26" t="s">
        <v>136</v>
      </c>
      <c r="B91" s="26" t="s">
        <v>136</v>
      </c>
      <c r="C91" s="26" t="s">
        <v>136</v>
      </c>
      <c r="D91" s="26" t="s">
        <v>136</v>
      </c>
      <c r="E91" s="26" t="s">
        <v>136</v>
      </c>
      <c r="F91" s="26" t="s">
        <v>136</v>
      </c>
      <c r="G91" s="26" t="s">
        <v>136</v>
      </c>
      <c r="H91" s="26" t="s">
        <v>136</v>
      </c>
      <c r="I91" s="26" t="s">
        <v>136</v>
      </c>
      <c r="J91" s="26" t="s">
        <v>136</v>
      </c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 t="s">
        <v>136</v>
      </c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174" customFormat="1" ht="12" x14ac:dyDescent="0.25">
      <c r="A92" s="26" t="s">
        <v>136</v>
      </c>
      <c r="B92" s="26" t="s">
        <v>136</v>
      </c>
      <c r="C92" s="26" t="s">
        <v>136</v>
      </c>
      <c r="D92" s="26" t="s">
        <v>136</v>
      </c>
      <c r="E92" s="26" t="s">
        <v>136</v>
      </c>
      <c r="F92" s="26" t="s">
        <v>136</v>
      </c>
      <c r="G92" s="26" t="s">
        <v>136</v>
      </c>
      <c r="H92" s="26" t="s">
        <v>136</v>
      </c>
      <c r="I92" s="26" t="s">
        <v>136</v>
      </c>
      <c r="J92" s="26" t="s">
        <v>136</v>
      </c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 t="s">
        <v>136</v>
      </c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174" customFormat="1" ht="12" x14ac:dyDescent="0.25">
      <c r="A93" s="26" t="s">
        <v>136</v>
      </c>
      <c r="B93" s="26" t="s">
        <v>136</v>
      </c>
      <c r="C93" s="26" t="s">
        <v>136</v>
      </c>
      <c r="D93" s="26" t="s">
        <v>136</v>
      </c>
      <c r="E93" s="26" t="s">
        <v>136</v>
      </c>
      <c r="F93" s="26" t="s">
        <v>136</v>
      </c>
      <c r="G93" s="26" t="s">
        <v>136</v>
      </c>
      <c r="H93" s="26" t="s">
        <v>136</v>
      </c>
      <c r="I93" s="26" t="s">
        <v>136</v>
      </c>
      <c r="J93" s="26" t="s">
        <v>136</v>
      </c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 t="s">
        <v>136</v>
      </c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174" customFormat="1" ht="12" x14ac:dyDescent="0.25">
      <c r="A94" s="26" t="s">
        <v>136</v>
      </c>
      <c r="B94" s="26" t="s">
        <v>136</v>
      </c>
      <c r="C94" s="26" t="s">
        <v>136</v>
      </c>
      <c r="D94" s="26" t="s">
        <v>136</v>
      </c>
      <c r="E94" s="26" t="s">
        <v>136</v>
      </c>
      <c r="F94" s="26" t="s">
        <v>136</v>
      </c>
      <c r="G94" s="26" t="s">
        <v>136</v>
      </c>
      <c r="H94" s="26" t="s">
        <v>136</v>
      </c>
      <c r="I94" s="26" t="s">
        <v>136</v>
      </c>
      <c r="J94" s="26" t="s">
        <v>136</v>
      </c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 t="s">
        <v>136</v>
      </c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174" customFormat="1" ht="12" x14ac:dyDescent="0.25">
      <c r="A95" s="26" t="s">
        <v>136</v>
      </c>
      <c r="B95" s="26" t="s">
        <v>136</v>
      </c>
      <c r="C95" s="26" t="s">
        <v>136</v>
      </c>
      <c r="D95" s="26" t="s">
        <v>136</v>
      </c>
      <c r="E95" s="26" t="s">
        <v>136</v>
      </c>
      <c r="F95" s="26" t="s">
        <v>136</v>
      </c>
      <c r="G95" s="26" t="s">
        <v>136</v>
      </c>
      <c r="H95" s="26" t="s">
        <v>136</v>
      </c>
      <c r="I95" s="26" t="s">
        <v>136</v>
      </c>
      <c r="J95" s="26" t="s">
        <v>136</v>
      </c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 t="s">
        <v>136</v>
      </c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174" customFormat="1" ht="12" x14ac:dyDescent="0.25">
      <c r="A96" s="26" t="s">
        <v>136</v>
      </c>
      <c r="B96" s="26" t="s">
        <v>136</v>
      </c>
      <c r="C96" s="26" t="s">
        <v>136</v>
      </c>
      <c r="D96" s="26" t="s">
        <v>136</v>
      </c>
      <c r="E96" s="26" t="s">
        <v>136</v>
      </c>
      <c r="F96" s="26" t="s">
        <v>136</v>
      </c>
      <c r="G96" s="26" t="s">
        <v>136</v>
      </c>
      <c r="H96" s="26" t="s">
        <v>136</v>
      </c>
      <c r="I96" s="26" t="s">
        <v>136</v>
      </c>
      <c r="J96" s="26" t="s">
        <v>136</v>
      </c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 t="s">
        <v>136</v>
      </c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174" customFormat="1" ht="12" x14ac:dyDescent="0.25">
      <c r="A97" s="26" t="s">
        <v>136</v>
      </c>
      <c r="B97" s="26" t="s">
        <v>136</v>
      </c>
      <c r="C97" s="26" t="s">
        <v>136</v>
      </c>
      <c r="D97" s="26" t="s">
        <v>136</v>
      </c>
      <c r="E97" s="26" t="s">
        <v>136</v>
      </c>
      <c r="F97" s="26" t="s">
        <v>136</v>
      </c>
      <c r="G97" s="26" t="s">
        <v>136</v>
      </c>
      <c r="H97" s="26" t="s">
        <v>136</v>
      </c>
      <c r="I97" s="26" t="s">
        <v>136</v>
      </c>
      <c r="J97" s="26" t="s">
        <v>136</v>
      </c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 t="s">
        <v>136</v>
      </c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174" customFormat="1" ht="12" x14ac:dyDescent="0.25">
      <c r="A98" s="26" t="s">
        <v>136</v>
      </c>
      <c r="B98" s="26" t="s">
        <v>136</v>
      </c>
      <c r="C98" s="26" t="s">
        <v>136</v>
      </c>
      <c r="D98" s="26" t="s">
        <v>136</v>
      </c>
      <c r="E98" s="26" t="s">
        <v>136</v>
      </c>
      <c r="F98" s="26" t="s">
        <v>136</v>
      </c>
      <c r="G98" s="26" t="s">
        <v>136</v>
      </c>
      <c r="H98" s="26" t="s">
        <v>136</v>
      </c>
      <c r="I98" s="26" t="s">
        <v>136</v>
      </c>
      <c r="J98" s="26" t="s">
        <v>136</v>
      </c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 t="s">
        <v>136</v>
      </c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174" customFormat="1" ht="12" x14ac:dyDescent="0.25">
      <c r="A99" s="26" t="s">
        <v>136</v>
      </c>
      <c r="B99" s="26" t="s">
        <v>136</v>
      </c>
      <c r="C99" s="26" t="s">
        <v>136</v>
      </c>
      <c r="D99" s="26" t="s">
        <v>136</v>
      </c>
      <c r="E99" s="26" t="s">
        <v>136</v>
      </c>
      <c r="F99" s="26" t="s">
        <v>136</v>
      </c>
      <c r="G99" s="26" t="s">
        <v>136</v>
      </c>
      <c r="H99" s="26" t="s">
        <v>136</v>
      </c>
      <c r="I99" s="26" t="s">
        <v>136</v>
      </c>
      <c r="J99" s="26" t="s">
        <v>136</v>
      </c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 t="s">
        <v>136</v>
      </c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174" customFormat="1" ht="12" x14ac:dyDescent="0.25">
      <c r="A100" s="26" t="s">
        <v>136</v>
      </c>
      <c r="B100" s="26" t="s">
        <v>136</v>
      </c>
      <c r="C100" s="26" t="s">
        <v>136</v>
      </c>
      <c r="D100" s="26" t="s">
        <v>136</v>
      </c>
      <c r="E100" s="26" t="s">
        <v>136</v>
      </c>
      <c r="F100" s="26" t="s">
        <v>136</v>
      </c>
      <c r="G100" s="26" t="s">
        <v>136</v>
      </c>
      <c r="H100" s="26" t="s">
        <v>136</v>
      </c>
      <c r="I100" s="26" t="s">
        <v>136</v>
      </c>
      <c r="J100" s="26" t="s">
        <v>136</v>
      </c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 t="s">
        <v>136</v>
      </c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174" customFormat="1" ht="12" x14ac:dyDescent="0.25">
      <c r="A101" s="26" t="s">
        <v>136</v>
      </c>
      <c r="B101" s="26" t="s">
        <v>136</v>
      </c>
      <c r="C101" s="26" t="s">
        <v>136</v>
      </c>
      <c r="D101" s="26" t="s">
        <v>136</v>
      </c>
      <c r="E101" s="26" t="s">
        <v>136</v>
      </c>
      <c r="F101" s="26" t="s">
        <v>136</v>
      </c>
      <c r="G101" s="26" t="s">
        <v>136</v>
      </c>
      <c r="H101" s="26" t="s">
        <v>136</v>
      </c>
      <c r="I101" s="26" t="s">
        <v>136</v>
      </c>
      <c r="J101" s="26" t="s">
        <v>136</v>
      </c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 t="s">
        <v>136</v>
      </c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174" customFormat="1" ht="12" x14ac:dyDescent="0.25">
      <c r="A102" s="26" t="s">
        <v>136</v>
      </c>
      <c r="B102" s="26" t="s">
        <v>136</v>
      </c>
      <c r="C102" s="26" t="s">
        <v>136</v>
      </c>
      <c r="D102" s="26" t="s">
        <v>136</v>
      </c>
      <c r="E102" s="26" t="s">
        <v>136</v>
      </c>
      <c r="F102" s="26" t="s">
        <v>136</v>
      </c>
      <c r="G102" s="26" t="s">
        <v>136</v>
      </c>
      <c r="H102" s="26" t="s">
        <v>136</v>
      </c>
      <c r="I102" s="26" t="s">
        <v>136</v>
      </c>
      <c r="J102" s="26" t="s">
        <v>136</v>
      </c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 t="s">
        <v>136</v>
      </c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174" customFormat="1" ht="12" x14ac:dyDescent="0.25">
      <c r="A103" s="26" t="s">
        <v>136</v>
      </c>
      <c r="B103" s="26" t="s">
        <v>136</v>
      </c>
      <c r="C103" s="26" t="s">
        <v>136</v>
      </c>
      <c r="D103" s="26" t="s">
        <v>136</v>
      </c>
      <c r="E103" s="26" t="s">
        <v>136</v>
      </c>
      <c r="F103" s="26" t="s">
        <v>136</v>
      </c>
      <c r="G103" s="26" t="s">
        <v>136</v>
      </c>
      <c r="H103" s="26" t="s">
        <v>136</v>
      </c>
      <c r="I103" s="26" t="s">
        <v>136</v>
      </c>
      <c r="J103" s="26" t="s">
        <v>136</v>
      </c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 t="s">
        <v>136</v>
      </c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174" customFormat="1" ht="12" x14ac:dyDescent="0.25">
      <c r="A104" s="26" t="s">
        <v>136</v>
      </c>
      <c r="B104" s="26" t="s">
        <v>136</v>
      </c>
      <c r="C104" s="26" t="s">
        <v>136</v>
      </c>
      <c r="D104" s="26" t="s">
        <v>136</v>
      </c>
      <c r="E104" s="26" t="s">
        <v>136</v>
      </c>
      <c r="F104" s="26" t="s">
        <v>136</v>
      </c>
      <c r="G104" s="26" t="s">
        <v>136</v>
      </c>
      <c r="H104" s="26" t="s">
        <v>136</v>
      </c>
      <c r="I104" s="26" t="s">
        <v>136</v>
      </c>
      <c r="J104" s="26" t="s">
        <v>136</v>
      </c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 t="s">
        <v>136</v>
      </c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174" customFormat="1" ht="12" x14ac:dyDescent="0.25">
      <c r="A105" s="26" t="s">
        <v>136</v>
      </c>
      <c r="B105" s="26" t="s">
        <v>136</v>
      </c>
      <c r="C105" s="26" t="s">
        <v>136</v>
      </c>
      <c r="D105" s="26" t="s">
        <v>136</v>
      </c>
      <c r="E105" s="26" t="s">
        <v>136</v>
      </c>
      <c r="F105" s="26" t="s">
        <v>136</v>
      </c>
      <c r="G105" s="26" t="s">
        <v>136</v>
      </c>
      <c r="H105" s="26" t="s">
        <v>136</v>
      </c>
      <c r="I105" s="26" t="s">
        <v>136</v>
      </c>
      <c r="J105" s="26" t="s">
        <v>136</v>
      </c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 t="s">
        <v>136</v>
      </c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174" customFormat="1" ht="12" x14ac:dyDescent="0.25">
      <c r="A106" s="26" t="s">
        <v>136</v>
      </c>
      <c r="B106" s="26" t="s">
        <v>136</v>
      </c>
      <c r="C106" s="26" t="s">
        <v>136</v>
      </c>
      <c r="D106" s="26" t="s">
        <v>136</v>
      </c>
      <c r="E106" s="26" t="s">
        <v>136</v>
      </c>
      <c r="F106" s="26" t="s">
        <v>136</v>
      </c>
      <c r="G106" s="26" t="s">
        <v>136</v>
      </c>
      <c r="H106" s="26" t="s">
        <v>136</v>
      </c>
      <c r="I106" s="26" t="s">
        <v>136</v>
      </c>
      <c r="J106" s="26" t="s">
        <v>136</v>
      </c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 t="s">
        <v>136</v>
      </c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174" customFormat="1" ht="12" x14ac:dyDescent="0.25">
      <c r="A107" s="26" t="s">
        <v>136</v>
      </c>
      <c r="B107" s="26" t="s">
        <v>136</v>
      </c>
      <c r="C107" s="26" t="s">
        <v>136</v>
      </c>
      <c r="D107" s="26" t="s">
        <v>136</v>
      </c>
      <c r="E107" s="26" t="s">
        <v>136</v>
      </c>
      <c r="F107" s="26" t="s">
        <v>136</v>
      </c>
      <c r="G107" s="26" t="s">
        <v>136</v>
      </c>
      <c r="H107" s="26" t="s">
        <v>136</v>
      </c>
      <c r="I107" s="26" t="s">
        <v>136</v>
      </c>
      <c r="J107" s="26" t="s">
        <v>136</v>
      </c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 t="s">
        <v>136</v>
      </c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174" customFormat="1" ht="12" x14ac:dyDescent="0.25">
      <c r="A108" s="26" t="s">
        <v>136</v>
      </c>
      <c r="B108" s="26" t="s">
        <v>136</v>
      </c>
      <c r="C108" s="26" t="s">
        <v>136</v>
      </c>
      <c r="D108" s="26" t="s">
        <v>136</v>
      </c>
      <c r="E108" s="26" t="s">
        <v>136</v>
      </c>
      <c r="F108" s="26" t="s">
        <v>136</v>
      </c>
      <c r="G108" s="26" t="s">
        <v>136</v>
      </c>
      <c r="H108" s="26" t="s">
        <v>136</v>
      </c>
      <c r="I108" s="26" t="s">
        <v>136</v>
      </c>
      <c r="J108" s="26" t="s">
        <v>136</v>
      </c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 t="s">
        <v>136</v>
      </c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174" customFormat="1" ht="12" x14ac:dyDescent="0.25">
      <c r="A109" s="26" t="s">
        <v>136</v>
      </c>
      <c r="B109" s="26" t="s">
        <v>136</v>
      </c>
      <c r="C109" s="26" t="s">
        <v>136</v>
      </c>
      <c r="D109" s="26" t="s">
        <v>136</v>
      </c>
      <c r="E109" s="26" t="s">
        <v>136</v>
      </c>
      <c r="F109" s="26" t="s">
        <v>136</v>
      </c>
      <c r="G109" s="26" t="s">
        <v>136</v>
      </c>
      <c r="H109" s="26" t="s">
        <v>136</v>
      </c>
      <c r="I109" s="26" t="s">
        <v>136</v>
      </c>
      <c r="J109" s="26" t="s">
        <v>136</v>
      </c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 t="s">
        <v>136</v>
      </c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174" customFormat="1" ht="12" x14ac:dyDescent="0.25">
      <c r="A110" s="26" t="s">
        <v>136</v>
      </c>
      <c r="B110" s="26" t="s">
        <v>136</v>
      </c>
      <c r="C110" s="26" t="s">
        <v>136</v>
      </c>
      <c r="D110" s="26" t="s">
        <v>136</v>
      </c>
      <c r="E110" s="26" t="s">
        <v>136</v>
      </c>
      <c r="F110" s="26" t="s">
        <v>136</v>
      </c>
      <c r="G110" s="26" t="s">
        <v>136</v>
      </c>
      <c r="H110" s="26" t="s">
        <v>136</v>
      </c>
      <c r="I110" s="26" t="s">
        <v>136</v>
      </c>
      <c r="J110" s="26" t="s">
        <v>136</v>
      </c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 t="s">
        <v>136</v>
      </c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174" customFormat="1" ht="12" x14ac:dyDescent="0.25">
      <c r="A111" s="26" t="s">
        <v>136</v>
      </c>
      <c r="B111" s="26" t="s">
        <v>136</v>
      </c>
      <c r="C111" s="26" t="s">
        <v>136</v>
      </c>
      <c r="D111" s="26" t="s">
        <v>136</v>
      </c>
      <c r="E111" s="26" t="s">
        <v>136</v>
      </c>
      <c r="F111" s="26" t="s">
        <v>136</v>
      </c>
      <c r="G111" s="26" t="s">
        <v>136</v>
      </c>
      <c r="H111" s="26" t="s">
        <v>136</v>
      </c>
      <c r="I111" s="26" t="s">
        <v>136</v>
      </c>
      <c r="J111" s="26" t="s">
        <v>136</v>
      </c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 t="s">
        <v>136</v>
      </c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174" customFormat="1" ht="12" x14ac:dyDescent="0.25">
      <c r="A112" s="26" t="s">
        <v>136</v>
      </c>
      <c r="B112" s="26" t="s">
        <v>136</v>
      </c>
      <c r="C112" s="26" t="s">
        <v>136</v>
      </c>
      <c r="D112" s="26" t="s">
        <v>136</v>
      </c>
      <c r="E112" s="26" t="s">
        <v>136</v>
      </c>
      <c r="F112" s="26" t="s">
        <v>136</v>
      </c>
      <c r="G112" s="26" t="s">
        <v>136</v>
      </c>
      <c r="H112" s="26" t="s">
        <v>136</v>
      </c>
      <c r="I112" s="26" t="s">
        <v>136</v>
      </c>
      <c r="J112" s="26" t="s">
        <v>136</v>
      </c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 t="s">
        <v>136</v>
      </c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174" customFormat="1" ht="12" x14ac:dyDescent="0.25">
      <c r="A113" s="26" t="s">
        <v>136</v>
      </c>
      <c r="B113" s="26" t="s">
        <v>136</v>
      </c>
      <c r="C113" s="26" t="s">
        <v>136</v>
      </c>
      <c r="D113" s="26" t="s">
        <v>136</v>
      </c>
      <c r="E113" s="26" t="s">
        <v>136</v>
      </c>
      <c r="F113" s="26" t="s">
        <v>136</v>
      </c>
      <c r="G113" s="26" t="s">
        <v>136</v>
      </c>
      <c r="H113" s="26" t="s">
        <v>136</v>
      </c>
      <c r="I113" s="26" t="s">
        <v>136</v>
      </c>
      <c r="J113" s="26" t="s">
        <v>136</v>
      </c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 t="s">
        <v>136</v>
      </c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174" customFormat="1" ht="12" x14ac:dyDescent="0.25">
      <c r="A114" s="26" t="s">
        <v>136</v>
      </c>
      <c r="B114" s="26" t="s">
        <v>136</v>
      </c>
      <c r="C114" s="26" t="s">
        <v>136</v>
      </c>
      <c r="D114" s="26" t="s">
        <v>136</v>
      </c>
      <c r="E114" s="26" t="s">
        <v>136</v>
      </c>
      <c r="F114" s="26" t="s">
        <v>136</v>
      </c>
      <c r="G114" s="26" t="s">
        <v>136</v>
      </c>
      <c r="H114" s="26" t="s">
        <v>136</v>
      </c>
      <c r="I114" s="26" t="s">
        <v>136</v>
      </c>
      <c r="J114" s="26" t="s">
        <v>136</v>
      </c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 t="s">
        <v>136</v>
      </c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174" customFormat="1" ht="12" x14ac:dyDescent="0.25">
      <c r="A115" s="26" t="s">
        <v>136</v>
      </c>
      <c r="B115" s="26" t="s">
        <v>136</v>
      </c>
      <c r="C115" s="26" t="s">
        <v>136</v>
      </c>
      <c r="D115" s="26" t="s">
        <v>136</v>
      </c>
      <c r="E115" s="26" t="s">
        <v>136</v>
      </c>
      <c r="F115" s="26" t="s">
        <v>136</v>
      </c>
      <c r="G115" s="26" t="s">
        <v>136</v>
      </c>
      <c r="H115" s="26" t="s">
        <v>136</v>
      </c>
      <c r="I115" s="26" t="s">
        <v>136</v>
      </c>
      <c r="J115" s="26" t="s">
        <v>136</v>
      </c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 t="s">
        <v>136</v>
      </c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174" customFormat="1" ht="12" x14ac:dyDescent="0.25">
      <c r="A116" s="26" t="s">
        <v>136</v>
      </c>
      <c r="B116" s="26" t="s">
        <v>136</v>
      </c>
      <c r="C116" s="26" t="s">
        <v>136</v>
      </c>
      <c r="D116" s="26" t="s">
        <v>136</v>
      </c>
      <c r="E116" s="26" t="s">
        <v>136</v>
      </c>
      <c r="F116" s="26" t="s">
        <v>136</v>
      </c>
      <c r="G116" s="26" t="s">
        <v>136</v>
      </c>
      <c r="H116" s="26" t="s">
        <v>136</v>
      </c>
      <c r="I116" s="26" t="s">
        <v>136</v>
      </c>
      <c r="J116" s="26" t="s">
        <v>136</v>
      </c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 t="s">
        <v>136</v>
      </c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174" customFormat="1" ht="12" x14ac:dyDescent="0.25">
      <c r="A117" s="26" t="s">
        <v>136</v>
      </c>
      <c r="B117" s="26" t="s">
        <v>136</v>
      </c>
      <c r="C117" s="26" t="s">
        <v>136</v>
      </c>
      <c r="D117" s="26" t="s">
        <v>136</v>
      </c>
      <c r="E117" s="26" t="s">
        <v>136</v>
      </c>
      <c r="F117" s="26" t="s">
        <v>136</v>
      </c>
      <c r="G117" s="26" t="s">
        <v>136</v>
      </c>
      <c r="H117" s="26" t="s">
        <v>136</v>
      </c>
      <c r="I117" s="26" t="s">
        <v>136</v>
      </c>
      <c r="J117" s="26" t="s">
        <v>136</v>
      </c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 t="s">
        <v>136</v>
      </c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174" customFormat="1" ht="12" x14ac:dyDescent="0.25">
      <c r="A118" s="26" t="s">
        <v>136</v>
      </c>
      <c r="B118" s="26" t="s">
        <v>136</v>
      </c>
      <c r="C118" s="26" t="s">
        <v>136</v>
      </c>
      <c r="D118" s="26" t="s">
        <v>136</v>
      </c>
      <c r="E118" s="26" t="s">
        <v>136</v>
      </c>
      <c r="F118" s="26" t="s">
        <v>136</v>
      </c>
      <c r="G118" s="26" t="s">
        <v>136</v>
      </c>
      <c r="H118" s="26" t="s">
        <v>136</v>
      </c>
      <c r="I118" s="26" t="s">
        <v>136</v>
      </c>
      <c r="J118" s="26" t="s">
        <v>136</v>
      </c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 t="s">
        <v>136</v>
      </c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174" customFormat="1" ht="12" x14ac:dyDescent="0.25">
      <c r="A119" s="26" t="s">
        <v>136</v>
      </c>
      <c r="B119" s="26" t="s">
        <v>136</v>
      </c>
      <c r="C119" s="26" t="s">
        <v>136</v>
      </c>
      <c r="D119" s="26" t="s">
        <v>136</v>
      </c>
      <c r="E119" s="26" t="s">
        <v>136</v>
      </c>
      <c r="F119" s="26" t="s">
        <v>136</v>
      </c>
      <c r="G119" s="26" t="s">
        <v>136</v>
      </c>
      <c r="H119" s="26" t="s">
        <v>136</v>
      </c>
      <c r="I119" s="26" t="s">
        <v>136</v>
      </c>
      <c r="J119" s="26" t="s">
        <v>136</v>
      </c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 t="s">
        <v>136</v>
      </c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174" customFormat="1" ht="12" x14ac:dyDescent="0.25">
      <c r="A120" s="26" t="s">
        <v>136</v>
      </c>
      <c r="B120" s="26" t="s">
        <v>136</v>
      </c>
      <c r="C120" s="26" t="s">
        <v>136</v>
      </c>
      <c r="D120" s="26" t="s">
        <v>136</v>
      </c>
      <c r="E120" s="26" t="s">
        <v>136</v>
      </c>
      <c r="F120" s="26" t="s">
        <v>136</v>
      </c>
      <c r="G120" s="26" t="s">
        <v>136</v>
      </c>
      <c r="H120" s="26" t="s">
        <v>136</v>
      </c>
      <c r="I120" s="26" t="s">
        <v>136</v>
      </c>
      <c r="J120" s="26" t="s">
        <v>136</v>
      </c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 t="s">
        <v>136</v>
      </c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174" customFormat="1" ht="12" x14ac:dyDescent="0.25">
      <c r="A121" s="26" t="s">
        <v>136</v>
      </c>
      <c r="B121" s="26" t="s">
        <v>136</v>
      </c>
      <c r="C121" s="26" t="s">
        <v>136</v>
      </c>
      <c r="D121" s="26" t="s">
        <v>136</v>
      </c>
      <c r="E121" s="26" t="s">
        <v>136</v>
      </c>
      <c r="F121" s="26" t="s">
        <v>136</v>
      </c>
      <c r="G121" s="26" t="s">
        <v>136</v>
      </c>
      <c r="H121" s="26" t="s">
        <v>136</v>
      </c>
      <c r="I121" s="26" t="s">
        <v>136</v>
      </c>
      <c r="J121" s="26" t="s">
        <v>136</v>
      </c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 t="s">
        <v>136</v>
      </c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174" customFormat="1" ht="12" x14ac:dyDescent="0.25">
      <c r="A122" s="26" t="s">
        <v>136</v>
      </c>
      <c r="B122" s="26" t="s">
        <v>136</v>
      </c>
      <c r="C122" s="26" t="s">
        <v>136</v>
      </c>
      <c r="D122" s="26" t="s">
        <v>136</v>
      </c>
      <c r="E122" s="26" t="s">
        <v>136</v>
      </c>
      <c r="F122" s="26" t="s">
        <v>136</v>
      </c>
      <c r="G122" s="26" t="s">
        <v>136</v>
      </c>
      <c r="H122" s="26" t="s">
        <v>136</v>
      </c>
      <c r="I122" s="26" t="s">
        <v>136</v>
      </c>
      <c r="J122" s="26" t="s">
        <v>136</v>
      </c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 t="s">
        <v>136</v>
      </c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174" customFormat="1" ht="12" x14ac:dyDescent="0.25">
      <c r="A123" s="26" t="s">
        <v>136</v>
      </c>
      <c r="B123" s="26" t="s">
        <v>136</v>
      </c>
      <c r="C123" s="26" t="s">
        <v>136</v>
      </c>
      <c r="D123" s="26" t="s">
        <v>136</v>
      </c>
      <c r="E123" s="26" t="s">
        <v>136</v>
      </c>
      <c r="F123" s="26" t="s">
        <v>136</v>
      </c>
      <c r="G123" s="26" t="s">
        <v>136</v>
      </c>
      <c r="H123" s="26" t="s">
        <v>136</v>
      </c>
      <c r="I123" s="26" t="s">
        <v>136</v>
      </c>
      <c r="J123" s="26" t="s">
        <v>136</v>
      </c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 t="s">
        <v>136</v>
      </c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174" customFormat="1" ht="12" x14ac:dyDescent="0.25">
      <c r="A124" s="26" t="s">
        <v>136</v>
      </c>
      <c r="B124" s="26" t="s">
        <v>136</v>
      </c>
      <c r="C124" s="26" t="s">
        <v>136</v>
      </c>
      <c r="D124" s="26" t="s">
        <v>136</v>
      </c>
      <c r="E124" s="26" t="s">
        <v>136</v>
      </c>
      <c r="F124" s="26" t="s">
        <v>136</v>
      </c>
      <c r="G124" s="26" t="s">
        <v>136</v>
      </c>
      <c r="H124" s="26" t="s">
        <v>136</v>
      </c>
      <c r="I124" s="26" t="s">
        <v>136</v>
      </c>
      <c r="J124" s="26" t="s">
        <v>136</v>
      </c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 t="s">
        <v>136</v>
      </c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174" customFormat="1" ht="12" x14ac:dyDescent="0.25">
      <c r="A125" s="26" t="s">
        <v>136</v>
      </c>
      <c r="B125" s="26" t="s">
        <v>136</v>
      </c>
      <c r="C125" s="26" t="s">
        <v>136</v>
      </c>
      <c r="D125" s="26" t="s">
        <v>136</v>
      </c>
      <c r="E125" s="26" t="s">
        <v>136</v>
      </c>
      <c r="F125" s="26" t="s">
        <v>136</v>
      </c>
      <c r="G125" s="26" t="s">
        <v>136</v>
      </c>
      <c r="H125" s="26" t="s">
        <v>136</v>
      </c>
      <c r="I125" s="26" t="s">
        <v>136</v>
      </c>
      <c r="J125" s="26" t="s">
        <v>136</v>
      </c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 t="s">
        <v>136</v>
      </c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174" customFormat="1" ht="12" x14ac:dyDescent="0.25">
      <c r="A126" s="26" t="s">
        <v>136</v>
      </c>
      <c r="B126" s="26" t="s">
        <v>136</v>
      </c>
      <c r="C126" s="26" t="s">
        <v>136</v>
      </c>
      <c r="D126" s="26" t="s">
        <v>136</v>
      </c>
      <c r="E126" s="26" t="s">
        <v>136</v>
      </c>
      <c r="F126" s="26" t="s">
        <v>136</v>
      </c>
      <c r="G126" s="26" t="s">
        <v>136</v>
      </c>
      <c r="H126" s="26" t="s">
        <v>136</v>
      </c>
      <c r="I126" s="26" t="s">
        <v>136</v>
      </c>
      <c r="J126" s="26" t="s">
        <v>136</v>
      </c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 t="s">
        <v>136</v>
      </c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174" customFormat="1" ht="12" x14ac:dyDescent="0.25">
      <c r="A127" s="26" t="s">
        <v>136</v>
      </c>
      <c r="B127" s="26" t="s">
        <v>136</v>
      </c>
      <c r="C127" s="26" t="s">
        <v>136</v>
      </c>
      <c r="D127" s="26" t="s">
        <v>136</v>
      </c>
      <c r="E127" s="26" t="s">
        <v>136</v>
      </c>
      <c r="F127" s="26" t="s">
        <v>136</v>
      </c>
      <c r="G127" s="26" t="s">
        <v>136</v>
      </c>
      <c r="H127" s="26" t="s">
        <v>136</v>
      </c>
      <c r="I127" s="26" t="s">
        <v>136</v>
      </c>
      <c r="J127" s="26" t="s">
        <v>136</v>
      </c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 t="s">
        <v>136</v>
      </c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174" customFormat="1" ht="12" x14ac:dyDescent="0.25">
      <c r="A128" s="26" t="s">
        <v>136</v>
      </c>
      <c r="B128" s="26" t="s">
        <v>136</v>
      </c>
      <c r="C128" s="26" t="s">
        <v>136</v>
      </c>
      <c r="D128" s="26" t="s">
        <v>136</v>
      </c>
      <c r="E128" s="26" t="s">
        <v>136</v>
      </c>
      <c r="F128" s="26" t="s">
        <v>136</v>
      </c>
      <c r="G128" s="26" t="s">
        <v>136</v>
      </c>
      <c r="H128" s="26" t="s">
        <v>136</v>
      </c>
      <c r="I128" s="26" t="s">
        <v>136</v>
      </c>
      <c r="J128" s="26" t="s">
        <v>136</v>
      </c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 t="s">
        <v>136</v>
      </c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174" customFormat="1" ht="12" x14ac:dyDescent="0.25">
      <c r="A129" s="26" t="s">
        <v>136</v>
      </c>
      <c r="B129" s="26" t="s">
        <v>136</v>
      </c>
      <c r="C129" s="26" t="s">
        <v>136</v>
      </c>
      <c r="D129" s="26" t="s">
        <v>136</v>
      </c>
      <c r="E129" s="26" t="s">
        <v>136</v>
      </c>
      <c r="F129" s="26" t="s">
        <v>136</v>
      </c>
      <c r="G129" s="26" t="s">
        <v>136</v>
      </c>
      <c r="H129" s="26" t="s">
        <v>136</v>
      </c>
      <c r="I129" s="26" t="s">
        <v>136</v>
      </c>
      <c r="J129" s="26" t="s">
        <v>136</v>
      </c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 t="s">
        <v>136</v>
      </c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174" customFormat="1" ht="12" x14ac:dyDescent="0.25">
      <c r="A130" s="26" t="s">
        <v>136</v>
      </c>
      <c r="B130" s="26" t="s">
        <v>136</v>
      </c>
      <c r="C130" s="26" t="s">
        <v>136</v>
      </c>
      <c r="D130" s="26" t="s">
        <v>136</v>
      </c>
      <c r="E130" s="26" t="s">
        <v>136</v>
      </c>
      <c r="F130" s="26" t="s">
        <v>136</v>
      </c>
      <c r="G130" s="26" t="s">
        <v>136</v>
      </c>
      <c r="H130" s="26" t="s">
        <v>136</v>
      </c>
      <c r="I130" s="26" t="s">
        <v>136</v>
      </c>
      <c r="J130" s="26" t="s">
        <v>136</v>
      </c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 t="s">
        <v>136</v>
      </c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174" customFormat="1" ht="12" x14ac:dyDescent="0.25">
      <c r="A131" s="26" t="s">
        <v>136</v>
      </c>
      <c r="B131" s="26" t="s">
        <v>136</v>
      </c>
      <c r="C131" s="26" t="s">
        <v>136</v>
      </c>
      <c r="D131" s="26" t="s">
        <v>136</v>
      </c>
      <c r="E131" s="26" t="s">
        <v>136</v>
      </c>
      <c r="F131" s="26" t="s">
        <v>136</v>
      </c>
      <c r="G131" s="26" t="s">
        <v>136</v>
      </c>
      <c r="H131" s="26" t="s">
        <v>136</v>
      </c>
      <c r="I131" s="26" t="s">
        <v>136</v>
      </c>
      <c r="J131" s="26" t="s">
        <v>136</v>
      </c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 t="s">
        <v>136</v>
      </c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174" customFormat="1" ht="12" x14ac:dyDescent="0.25">
      <c r="A132" s="26" t="s">
        <v>136</v>
      </c>
      <c r="B132" s="26" t="s">
        <v>136</v>
      </c>
      <c r="C132" s="26" t="s">
        <v>136</v>
      </c>
      <c r="D132" s="26" t="s">
        <v>136</v>
      </c>
      <c r="E132" s="26" t="s">
        <v>136</v>
      </c>
      <c r="F132" s="26" t="s">
        <v>136</v>
      </c>
      <c r="G132" s="26" t="s">
        <v>136</v>
      </c>
      <c r="H132" s="26" t="s">
        <v>136</v>
      </c>
      <c r="I132" s="26" t="s">
        <v>136</v>
      </c>
      <c r="J132" s="26" t="s">
        <v>136</v>
      </c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 t="s">
        <v>136</v>
      </c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174" customFormat="1" ht="12" x14ac:dyDescent="0.25">
      <c r="A133" s="26" t="s">
        <v>136</v>
      </c>
      <c r="B133" s="26" t="s">
        <v>136</v>
      </c>
      <c r="C133" s="26" t="s">
        <v>136</v>
      </c>
      <c r="D133" s="26" t="s">
        <v>136</v>
      </c>
      <c r="E133" s="26" t="s">
        <v>136</v>
      </c>
      <c r="F133" s="26" t="s">
        <v>136</v>
      </c>
      <c r="G133" s="26" t="s">
        <v>136</v>
      </c>
      <c r="H133" s="26" t="s">
        <v>136</v>
      </c>
      <c r="I133" s="26" t="s">
        <v>136</v>
      </c>
      <c r="J133" s="26" t="s">
        <v>136</v>
      </c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 t="s">
        <v>136</v>
      </c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174" customFormat="1" ht="12" x14ac:dyDescent="0.25">
      <c r="A134" s="26" t="s">
        <v>136</v>
      </c>
      <c r="B134" s="26" t="s">
        <v>136</v>
      </c>
      <c r="C134" s="26" t="s">
        <v>136</v>
      </c>
      <c r="D134" s="26" t="s">
        <v>136</v>
      </c>
      <c r="E134" s="26" t="s">
        <v>136</v>
      </c>
      <c r="F134" s="26" t="s">
        <v>136</v>
      </c>
      <c r="G134" s="26" t="s">
        <v>136</v>
      </c>
      <c r="H134" s="26" t="s">
        <v>136</v>
      </c>
      <c r="I134" s="26" t="s">
        <v>136</v>
      </c>
      <c r="J134" s="26" t="s">
        <v>136</v>
      </c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 t="s">
        <v>136</v>
      </c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174" customFormat="1" ht="12" x14ac:dyDescent="0.25">
      <c r="A135" s="26" t="s">
        <v>136</v>
      </c>
      <c r="B135" s="26" t="s">
        <v>136</v>
      </c>
      <c r="C135" s="26" t="s">
        <v>136</v>
      </c>
      <c r="D135" s="26" t="s">
        <v>136</v>
      </c>
      <c r="E135" s="26" t="s">
        <v>136</v>
      </c>
      <c r="F135" s="26" t="s">
        <v>136</v>
      </c>
      <c r="G135" s="26" t="s">
        <v>136</v>
      </c>
      <c r="H135" s="26" t="s">
        <v>136</v>
      </c>
      <c r="I135" s="26" t="s">
        <v>136</v>
      </c>
      <c r="J135" s="26" t="s">
        <v>136</v>
      </c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 t="s">
        <v>136</v>
      </c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174" customFormat="1" ht="12" x14ac:dyDescent="0.25">
      <c r="A136" s="26" t="s">
        <v>136</v>
      </c>
      <c r="B136" s="26" t="s">
        <v>136</v>
      </c>
      <c r="C136" s="26" t="s">
        <v>136</v>
      </c>
      <c r="D136" s="26" t="s">
        <v>136</v>
      </c>
      <c r="E136" s="26" t="s">
        <v>136</v>
      </c>
      <c r="F136" s="26" t="s">
        <v>136</v>
      </c>
      <c r="G136" s="26" t="s">
        <v>136</v>
      </c>
      <c r="H136" s="26" t="s">
        <v>136</v>
      </c>
      <c r="I136" s="26" t="s">
        <v>136</v>
      </c>
      <c r="J136" s="26" t="s">
        <v>136</v>
      </c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 t="s">
        <v>136</v>
      </c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174" customFormat="1" ht="12" x14ac:dyDescent="0.25">
      <c r="A137" s="26" t="s">
        <v>136</v>
      </c>
      <c r="B137" s="26" t="s">
        <v>136</v>
      </c>
      <c r="C137" s="26" t="s">
        <v>136</v>
      </c>
      <c r="D137" s="26" t="s">
        <v>136</v>
      </c>
      <c r="E137" s="26" t="s">
        <v>136</v>
      </c>
      <c r="F137" s="26" t="s">
        <v>136</v>
      </c>
      <c r="G137" s="26" t="s">
        <v>136</v>
      </c>
      <c r="H137" s="26" t="s">
        <v>136</v>
      </c>
      <c r="I137" s="26" t="s">
        <v>136</v>
      </c>
      <c r="J137" s="26" t="s">
        <v>136</v>
      </c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 t="s">
        <v>136</v>
      </c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174" customFormat="1" ht="12" x14ac:dyDescent="0.25">
      <c r="A138" s="26" t="s">
        <v>136</v>
      </c>
      <c r="B138" s="26" t="s">
        <v>136</v>
      </c>
      <c r="C138" s="26" t="s">
        <v>136</v>
      </c>
      <c r="D138" s="26" t="s">
        <v>136</v>
      </c>
      <c r="E138" s="26" t="s">
        <v>136</v>
      </c>
      <c r="F138" s="26" t="s">
        <v>136</v>
      </c>
      <c r="G138" s="26" t="s">
        <v>136</v>
      </c>
      <c r="H138" s="26" t="s">
        <v>136</v>
      </c>
      <c r="I138" s="26" t="s">
        <v>136</v>
      </c>
      <c r="J138" s="26" t="s">
        <v>136</v>
      </c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 t="s">
        <v>136</v>
      </c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174" customFormat="1" ht="12" x14ac:dyDescent="0.25">
      <c r="A139" s="26" t="s">
        <v>136</v>
      </c>
      <c r="B139" s="26" t="s">
        <v>136</v>
      </c>
      <c r="C139" s="26" t="s">
        <v>136</v>
      </c>
      <c r="D139" s="26" t="s">
        <v>136</v>
      </c>
      <c r="E139" s="26" t="s">
        <v>136</v>
      </c>
      <c r="F139" s="26" t="s">
        <v>136</v>
      </c>
      <c r="G139" s="26" t="s">
        <v>136</v>
      </c>
      <c r="H139" s="26" t="s">
        <v>136</v>
      </c>
      <c r="I139" s="26" t="s">
        <v>136</v>
      </c>
      <c r="J139" s="26" t="s">
        <v>136</v>
      </c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 t="s">
        <v>136</v>
      </c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174" customFormat="1" ht="12" x14ac:dyDescent="0.25">
      <c r="A140" s="26" t="s">
        <v>136</v>
      </c>
      <c r="B140" s="26" t="s">
        <v>136</v>
      </c>
      <c r="C140" s="26" t="s">
        <v>136</v>
      </c>
      <c r="D140" s="26" t="s">
        <v>136</v>
      </c>
      <c r="E140" s="26" t="s">
        <v>136</v>
      </c>
      <c r="F140" s="26" t="s">
        <v>136</v>
      </c>
      <c r="G140" s="26" t="s">
        <v>136</v>
      </c>
      <c r="H140" s="26" t="s">
        <v>136</v>
      </c>
      <c r="I140" s="26" t="s">
        <v>136</v>
      </c>
      <c r="J140" s="26" t="s">
        <v>136</v>
      </c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 t="s">
        <v>136</v>
      </c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174" customFormat="1" ht="12" x14ac:dyDescent="0.25">
      <c r="A141" s="26" t="s">
        <v>136</v>
      </c>
      <c r="B141" s="26" t="s">
        <v>136</v>
      </c>
      <c r="C141" s="26" t="s">
        <v>136</v>
      </c>
      <c r="D141" s="26" t="s">
        <v>136</v>
      </c>
      <c r="E141" s="26" t="s">
        <v>136</v>
      </c>
      <c r="F141" s="26" t="s">
        <v>136</v>
      </c>
      <c r="G141" s="26" t="s">
        <v>136</v>
      </c>
      <c r="H141" s="26" t="s">
        <v>136</v>
      </c>
      <c r="I141" s="26" t="s">
        <v>136</v>
      </c>
      <c r="J141" s="26" t="s">
        <v>136</v>
      </c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 t="s">
        <v>136</v>
      </c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174" customFormat="1" ht="12" x14ac:dyDescent="0.25">
      <c r="A142" s="26" t="s">
        <v>136</v>
      </c>
      <c r="B142" s="26" t="s">
        <v>136</v>
      </c>
      <c r="C142" s="26" t="s">
        <v>136</v>
      </c>
      <c r="D142" s="26" t="s">
        <v>136</v>
      </c>
      <c r="E142" s="26" t="s">
        <v>136</v>
      </c>
      <c r="F142" s="26" t="s">
        <v>136</v>
      </c>
      <c r="G142" s="26" t="s">
        <v>136</v>
      </c>
      <c r="H142" s="26" t="s">
        <v>136</v>
      </c>
      <c r="I142" s="26" t="s">
        <v>136</v>
      </c>
      <c r="J142" s="26" t="s">
        <v>136</v>
      </c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 t="s">
        <v>136</v>
      </c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174" customFormat="1" ht="12" x14ac:dyDescent="0.25">
      <c r="A143" s="26" t="s">
        <v>136</v>
      </c>
      <c r="B143" s="26" t="s">
        <v>136</v>
      </c>
      <c r="C143" s="26" t="s">
        <v>136</v>
      </c>
      <c r="D143" s="26" t="s">
        <v>136</v>
      </c>
      <c r="E143" s="26" t="s">
        <v>136</v>
      </c>
      <c r="F143" s="26" t="s">
        <v>136</v>
      </c>
      <c r="G143" s="26" t="s">
        <v>136</v>
      </c>
      <c r="H143" s="26" t="s">
        <v>136</v>
      </c>
      <c r="I143" s="26" t="s">
        <v>136</v>
      </c>
      <c r="J143" s="26" t="s">
        <v>136</v>
      </c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 t="s">
        <v>136</v>
      </c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174" customFormat="1" ht="12" x14ac:dyDescent="0.25">
      <c r="A144" s="26" t="s">
        <v>136</v>
      </c>
      <c r="B144" s="26" t="s">
        <v>136</v>
      </c>
      <c r="C144" s="26" t="s">
        <v>136</v>
      </c>
      <c r="D144" s="26" t="s">
        <v>136</v>
      </c>
      <c r="E144" s="26" t="s">
        <v>136</v>
      </c>
      <c r="F144" s="26" t="s">
        <v>136</v>
      </c>
      <c r="G144" s="26" t="s">
        <v>136</v>
      </c>
      <c r="H144" s="26" t="s">
        <v>136</v>
      </c>
      <c r="I144" s="26" t="s">
        <v>136</v>
      </c>
      <c r="J144" s="26" t="s">
        <v>136</v>
      </c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 t="s">
        <v>136</v>
      </c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174" customFormat="1" ht="12" x14ac:dyDescent="0.25">
      <c r="A145" s="26" t="s">
        <v>136</v>
      </c>
      <c r="B145" s="26" t="s">
        <v>136</v>
      </c>
      <c r="C145" s="26" t="s">
        <v>136</v>
      </c>
      <c r="D145" s="26" t="s">
        <v>136</v>
      </c>
      <c r="E145" s="26" t="s">
        <v>136</v>
      </c>
      <c r="F145" s="26" t="s">
        <v>136</v>
      </c>
      <c r="G145" s="26" t="s">
        <v>136</v>
      </c>
      <c r="H145" s="26" t="s">
        <v>136</v>
      </c>
      <c r="I145" s="26" t="s">
        <v>136</v>
      </c>
      <c r="J145" s="26" t="s">
        <v>136</v>
      </c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 t="s">
        <v>136</v>
      </c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174" customFormat="1" ht="12" x14ac:dyDescent="0.25">
      <c r="A146" s="26" t="s">
        <v>136</v>
      </c>
      <c r="B146" s="26" t="s">
        <v>136</v>
      </c>
      <c r="C146" s="26" t="s">
        <v>136</v>
      </c>
      <c r="D146" s="26" t="s">
        <v>136</v>
      </c>
      <c r="E146" s="26" t="s">
        <v>136</v>
      </c>
      <c r="F146" s="26" t="s">
        <v>136</v>
      </c>
      <c r="G146" s="26" t="s">
        <v>136</v>
      </c>
      <c r="H146" s="26" t="s">
        <v>136</v>
      </c>
      <c r="I146" s="26" t="s">
        <v>136</v>
      </c>
      <c r="J146" s="26" t="s">
        <v>136</v>
      </c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 t="s">
        <v>136</v>
      </c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174" customFormat="1" ht="12" x14ac:dyDescent="0.25">
      <c r="A147" s="26" t="s">
        <v>136</v>
      </c>
      <c r="B147" s="26" t="s">
        <v>136</v>
      </c>
      <c r="C147" s="26" t="s">
        <v>136</v>
      </c>
      <c r="D147" s="26" t="s">
        <v>136</v>
      </c>
      <c r="E147" s="26" t="s">
        <v>136</v>
      </c>
      <c r="F147" s="26" t="s">
        <v>136</v>
      </c>
      <c r="G147" s="26" t="s">
        <v>136</v>
      </c>
      <c r="H147" s="26" t="s">
        <v>136</v>
      </c>
      <c r="I147" s="26" t="s">
        <v>136</v>
      </c>
      <c r="J147" s="26" t="s">
        <v>136</v>
      </c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 t="s">
        <v>136</v>
      </c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174" customFormat="1" ht="12" x14ac:dyDescent="0.25">
      <c r="A148" s="26" t="s">
        <v>136</v>
      </c>
      <c r="B148" s="26" t="s">
        <v>136</v>
      </c>
      <c r="C148" s="26" t="s">
        <v>136</v>
      </c>
      <c r="D148" s="26" t="s">
        <v>136</v>
      </c>
      <c r="E148" s="26" t="s">
        <v>136</v>
      </c>
      <c r="F148" s="26" t="s">
        <v>136</v>
      </c>
      <c r="G148" s="26" t="s">
        <v>136</v>
      </c>
      <c r="H148" s="26" t="s">
        <v>136</v>
      </c>
      <c r="I148" s="26" t="s">
        <v>136</v>
      </c>
      <c r="J148" s="26" t="s">
        <v>136</v>
      </c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 t="s">
        <v>136</v>
      </c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174" customFormat="1" ht="12" x14ac:dyDescent="0.25">
      <c r="A149" s="26" t="s">
        <v>136</v>
      </c>
      <c r="B149" s="26" t="s">
        <v>136</v>
      </c>
      <c r="C149" s="26" t="s">
        <v>136</v>
      </c>
      <c r="D149" s="26" t="s">
        <v>136</v>
      </c>
      <c r="E149" s="26" t="s">
        <v>136</v>
      </c>
      <c r="F149" s="26" t="s">
        <v>136</v>
      </c>
      <c r="G149" s="26" t="s">
        <v>136</v>
      </c>
      <c r="H149" s="26" t="s">
        <v>136</v>
      </c>
      <c r="I149" s="26" t="s">
        <v>136</v>
      </c>
      <c r="J149" s="26" t="s">
        <v>136</v>
      </c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 t="s">
        <v>136</v>
      </c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174" customFormat="1" ht="12" x14ac:dyDescent="0.25">
      <c r="A150" s="26" t="s">
        <v>136</v>
      </c>
      <c r="B150" s="26" t="s">
        <v>136</v>
      </c>
      <c r="C150" s="26" t="s">
        <v>136</v>
      </c>
      <c r="D150" s="26" t="s">
        <v>136</v>
      </c>
      <c r="E150" s="26" t="s">
        <v>136</v>
      </c>
      <c r="F150" s="26" t="s">
        <v>136</v>
      </c>
      <c r="G150" s="26" t="s">
        <v>136</v>
      </c>
      <c r="H150" s="26" t="s">
        <v>136</v>
      </c>
      <c r="I150" s="26" t="s">
        <v>136</v>
      </c>
      <c r="J150" s="26" t="s">
        <v>136</v>
      </c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 t="s">
        <v>136</v>
      </c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174" customFormat="1" ht="12" x14ac:dyDescent="0.25">
      <c r="A151" s="26" t="s">
        <v>136</v>
      </c>
      <c r="B151" s="26" t="s">
        <v>136</v>
      </c>
      <c r="C151" s="26" t="s">
        <v>136</v>
      </c>
      <c r="D151" s="26" t="s">
        <v>136</v>
      </c>
      <c r="E151" s="26" t="s">
        <v>136</v>
      </c>
      <c r="F151" s="26" t="s">
        <v>136</v>
      </c>
      <c r="G151" s="26" t="s">
        <v>136</v>
      </c>
      <c r="H151" s="26" t="s">
        <v>136</v>
      </c>
      <c r="I151" s="26" t="s">
        <v>136</v>
      </c>
      <c r="J151" s="26" t="s">
        <v>136</v>
      </c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 t="s">
        <v>136</v>
      </c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174" customFormat="1" ht="12" x14ac:dyDescent="0.25">
      <c r="A152" s="26" t="s">
        <v>136</v>
      </c>
      <c r="B152" s="26" t="s">
        <v>136</v>
      </c>
      <c r="C152" s="26" t="s">
        <v>136</v>
      </c>
      <c r="D152" s="26" t="s">
        <v>136</v>
      </c>
      <c r="E152" s="26" t="s">
        <v>136</v>
      </c>
      <c r="F152" s="26" t="s">
        <v>136</v>
      </c>
      <c r="G152" s="26" t="s">
        <v>136</v>
      </c>
      <c r="H152" s="26" t="s">
        <v>136</v>
      </c>
      <c r="I152" s="26" t="s">
        <v>136</v>
      </c>
      <c r="J152" s="26" t="s">
        <v>136</v>
      </c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 t="s">
        <v>136</v>
      </c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174" customFormat="1" ht="12" x14ac:dyDescent="0.25">
      <c r="A153" s="26" t="s">
        <v>136</v>
      </c>
      <c r="B153" s="26" t="s">
        <v>136</v>
      </c>
      <c r="C153" s="26" t="s">
        <v>136</v>
      </c>
      <c r="D153" s="26" t="s">
        <v>136</v>
      </c>
      <c r="E153" s="26" t="s">
        <v>136</v>
      </c>
      <c r="F153" s="26" t="s">
        <v>136</v>
      </c>
      <c r="G153" s="26" t="s">
        <v>136</v>
      </c>
      <c r="H153" s="26" t="s">
        <v>136</v>
      </c>
      <c r="I153" s="26" t="s">
        <v>136</v>
      </c>
      <c r="J153" s="26" t="s">
        <v>136</v>
      </c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 t="s">
        <v>136</v>
      </c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174" customFormat="1" ht="12" x14ac:dyDescent="0.25">
      <c r="A154" s="26" t="s">
        <v>136</v>
      </c>
      <c r="B154" s="26" t="s">
        <v>136</v>
      </c>
      <c r="C154" s="26" t="s">
        <v>136</v>
      </c>
      <c r="D154" s="26" t="s">
        <v>136</v>
      </c>
      <c r="E154" s="26" t="s">
        <v>136</v>
      </c>
      <c r="F154" s="26" t="s">
        <v>136</v>
      </c>
      <c r="G154" s="26" t="s">
        <v>136</v>
      </c>
      <c r="H154" s="26" t="s">
        <v>136</v>
      </c>
      <c r="I154" s="26" t="s">
        <v>136</v>
      </c>
      <c r="J154" s="26" t="s">
        <v>136</v>
      </c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 t="s">
        <v>136</v>
      </c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174" customFormat="1" ht="12" x14ac:dyDescent="0.25">
      <c r="A155" s="26" t="s">
        <v>136</v>
      </c>
      <c r="B155" s="26" t="s">
        <v>136</v>
      </c>
      <c r="C155" s="26" t="s">
        <v>136</v>
      </c>
      <c r="D155" s="26" t="s">
        <v>136</v>
      </c>
      <c r="E155" s="26" t="s">
        <v>136</v>
      </c>
      <c r="F155" s="26" t="s">
        <v>136</v>
      </c>
      <c r="G155" s="26" t="s">
        <v>136</v>
      </c>
      <c r="H155" s="26" t="s">
        <v>136</v>
      </c>
      <c r="I155" s="26" t="s">
        <v>136</v>
      </c>
      <c r="J155" s="26" t="s">
        <v>136</v>
      </c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 t="s">
        <v>136</v>
      </c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174" customFormat="1" ht="12" x14ac:dyDescent="0.25">
      <c r="A156" s="26" t="s">
        <v>136</v>
      </c>
      <c r="B156" s="26" t="s">
        <v>136</v>
      </c>
      <c r="C156" s="26" t="s">
        <v>136</v>
      </c>
      <c r="D156" s="26" t="s">
        <v>136</v>
      </c>
      <c r="E156" s="26" t="s">
        <v>136</v>
      </c>
      <c r="F156" s="26" t="s">
        <v>136</v>
      </c>
      <c r="G156" s="26" t="s">
        <v>136</v>
      </c>
      <c r="H156" s="26" t="s">
        <v>136</v>
      </c>
      <c r="I156" s="26" t="s">
        <v>136</v>
      </c>
      <c r="J156" s="26" t="s">
        <v>136</v>
      </c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 t="s">
        <v>136</v>
      </c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174" customFormat="1" ht="12" x14ac:dyDescent="0.25">
      <c r="A157" s="26" t="s">
        <v>136</v>
      </c>
      <c r="B157" s="26" t="s">
        <v>136</v>
      </c>
      <c r="C157" s="26" t="s">
        <v>136</v>
      </c>
      <c r="D157" s="26" t="s">
        <v>136</v>
      </c>
      <c r="E157" s="26" t="s">
        <v>136</v>
      </c>
      <c r="F157" s="26" t="s">
        <v>136</v>
      </c>
      <c r="G157" s="26" t="s">
        <v>136</v>
      </c>
      <c r="H157" s="26" t="s">
        <v>136</v>
      </c>
      <c r="I157" s="26" t="s">
        <v>136</v>
      </c>
      <c r="J157" s="26" t="s">
        <v>136</v>
      </c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 t="s">
        <v>136</v>
      </c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174" customFormat="1" ht="12" x14ac:dyDescent="0.25">
      <c r="A158" s="26" t="s">
        <v>136</v>
      </c>
      <c r="B158" s="26" t="s">
        <v>136</v>
      </c>
      <c r="C158" s="26" t="s">
        <v>136</v>
      </c>
      <c r="D158" s="26" t="s">
        <v>136</v>
      </c>
      <c r="E158" s="26" t="s">
        <v>136</v>
      </c>
      <c r="F158" s="26" t="s">
        <v>136</v>
      </c>
      <c r="G158" s="26" t="s">
        <v>136</v>
      </c>
      <c r="H158" s="26" t="s">
        <v>136</v>
      </c>
      <c r="I158" s="26" t="s">
        <v>136</v>
      </c>
      <c r="J158" s="26" t="s">
        <v>136</v>
      </c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 t="s">
        <v>136</v>
      </c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174" customFormat="1" ht="12" x14ac:dyDescent="0.25">
      <c r="A159" s="26" t="s">
        <v>136</v>
      </c>
      <c r="B159" s="26" t="s">
        <v>136</v>
      </c>
      <c r="C159" s="26" t="s">
        <v>136</v>
      </c>
      <c r="D159" s="26" t="s">
        <v>136</v>
      </c>
      <c r="E159" s="26" t="s">
        <v>136</v>
      </c>
      <c r="F159" s="26" t="s">
        <v>136</v>
      </c>
      <c r="G159" s="26" t="s">
        <v>136</v>
      </c>
      <c r="H159" s="26" t="s">
        <v>136</v>
      </c>
      <c r="I159" s="26" t="s">
        <v>136</v>
      </c>
      <c r="J159" s="26" t="s">
        <v>136</v>
      </c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 t="s">
        <v>136</v>
      </c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174" customFormat="1" ht="12" x14ac:dyDescent="0.25">
      <c r="A160" s="26" t="s">
        <v>136</v>
      </c>
      <c r="B160" s="26" t="s">
        <v>136</v>
      </c>
      <c r="C160" s="26" t="s">
        <v>136</v>
      </c>
      <c r="D160" s="26" t="s">
        <v>136</v>
      </c>
      <c r="E160" s="26" t="s">
        <v>136</v>
      </c>
      <c r="F160" s="26" t="s">
        <v>136</v>
      </c>
      <c r="G160" s="26" t="s">
        <v>136</v>
      </c>
      <c r="H160" s="26" t="s">
        <v>136</v>
      </c>
      <c r="I160" s="26" t="s">
        <v>136</v>
      </c>
      <c r="J160" s="26" t="s">
        <v>136</v>
      </c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 t="s">
        <v>136</v>
      </c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174" customFormat="1" ht="12" x14ac:dyDescent="0.25">
      <c r="A161" s="26" t="s">
        <v>136</v>
      </c>
      <c r="B161" s="26" t="s">
        <v>136</v>
      </c>
      <c r="C161" s="26" t="s">
        <v>136</v>
      </c>
      <c r="D161" s="26" t="s">
        <v>136</v>
      </c>
      <c r="E161" s="26" t="s">
        <v>136</v>
      </c>
      <c r="F161" s="26" t="s">
        <v>136</v>
      </c>
      <c r="G161" s="26" t="s">
        <v>136</v>
      </c>
      <c r="H161" s="26" t="s">
        <v>136</v>
      </c>
      <c r="I161" s="26" t="s">
        <v>136</v>
      </c>
      <c r="J161" s="26" t="s">
        <v>136</v>
      </c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 t="s">
        <v>136</v>
      </c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174" customFormat="1" ht="12" x14ac:dyDescent="0.25">
      <c r="A162" s="26" t="s">
        <v>136</v>
      </c>
      <c r="B162" s="26" t="s">
        <v>136</v>
      </c>
      <c r="C162" s="26" t="s">
        <v>136</v>
      </c>
      <c r="D162" s="26" t="s">
        <v>136</v>
      </c>
      <c r="E162" s="26" t="s">
        <v>136</v>
      </c>
      <c r="F162" s="26" t="s">
        <v>136</v>
      </c>
      <c r="G162" s="26" t="s">
        <v>136</v>
      </c>
      <c r="H162" s="26" t="s">
        <v>136</v>
      </c>
      <c r="I162" s="26" t="s">
        <v>136</v>
      </c>
      <c r="J162" s="26" t="s">
        <v>136</v>
      </c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 t="s">
        <v>136</v>
      </c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174" customFormat="1" ht="12" x14ac:dyDescent="0.25">
      <c r="A163" s="26" t="s">
        <v>136</v>
      </c>
      <c r="B163" s="26" t="s">
        <v>136</v>
      </c>
      <c r="C163" s="26" t="s">
        <v>136</v>
      </c>
      <c r="D163" s="26" t="s">
        <v>136</v>
      </c>
      <c r="E163" s="26" t="s">
        <v>136</v>
      </c>
      <c r="F163" s="26" t="s">
        <v>136</v>
      </c>
      <c r="G163" s="26" t="s">
        <v>136</v>
      </c>
      <c r="H163" s="26" t="s">
        <v>136</v>
      </c>
      <c r="I163" s="26" t="s">
        <v>136</v>
      </c>
      <c r="J163" s="26" t="s">
        <v>136</v>
      </c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 t="s">
        <v>136</v>
      </c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174" customFormat="1" ht="12" x14ac:dyDescent="0.25">
      <c r="A164" s="26" t="s">
        <v>136</v>
      </c>
      <c r="B164" s="26" t="s">
        <v>136</v>
      </c>
      <c r="C164" s="26" t="s">
        <v>136</v>
      </c>
      <c r="D164" s="26" t="s">
        <v>136</v>
      </c>
      <c r="E164" s="26" t="s">
        <v>136</v>
      </c>
      <c r="F164" s="26" t="s">
        <v>136</v>
      </c>
      <c r="G164" s="26" t="s">
        <v>136</v>
      </c>
      <c r="H164" s="26" t="s">
        <v>136</v>
      </c>
      <c r="I164" s="26" t="s">
        <v>136</v>
      </c>
      <c r="J164" s="26" t="s">
        <v>136</v>
      </c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 t="s">
        <v>136</v>
      </c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174" customFormat="1" ht="12" x14ac:dyDescent="0.25">
      <c r="A165" s="26" t="s">
        <v>136</v>
      </c>
      <c r="B165" s="26" t="s">
        <v>136</v>
      </c>
      <c r="C165" s="26" t="s">
        <v>136</v>
      </c>
      <c r="D165" s="26" t="s">
        <v>136</v>
      </c>
      <c r="E165" s="26" t="s">
        <v>136</v>
      </c>
      <c r="F165" s="26" t="s">
        <v>136</v>
      </c>
      <c r="G165" s="26" t="s">
        <v>136</v>
      </c>
      <c r="H165" s="26" t="s">
        <v>136</v>
      </c>
      <c r="I165" s="26" t="s">
        <v>136</v>
      </c>
      <c r="J165" s="26" t="s">
        <v>136</v>
      </c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 t="s">
        <v>136</v>
      </c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174" customFormat="1" ht="12" x14ac:dyDescent="0.25">
      <c r="A166" s="26" t="s">
        <v>136</v>
      </c>
      <c r="B166" s="26" t="s">
        <v>136</v>
      </c>
      <c r="C166" s="26" t="s">
        <v>136</v>
      </c>
      <c r="D166" s="26" t="s">
        <v>136</v>
      </c>
      <c r="E166" s="26" t="s">
        <v>136</v>
      </c>
      <c r="F166" s="26" t="s">
        <v>136</v>
      </c>
      <c r="G166" s="26" t="s">
        <v>136</v>
      </c>
      <c r="H166" s="26" t="s">
        <v>136</v>
      </c>
      <c r="I166" s="26" t="s">
        <v>136</v>
      </c>
      <c r="J166" s="26" t="s">
        <v>136</v>
      </c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 t="s">
        <v>136</v>
      </c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174" customFormat="1" ht="12" x14ac:dyDescent="0.25">
      <c r="A167" s="26" t="s">
        <v>136</v>
      </c>
      <c r="B167" s="26" t="s">
        <v>136</v>
      </c>
      <c r="C167" s="26" t="s">
        <v>136</v>
      </c>
      <c r="D167" s="26" t="s">
        <v>136</v>
      </c>
      <c r="E167" s="26" t="s">
        <v>136</v>
      </c>
      <c r="F167" s="26" t="s">
        <v>136</v>
      </c>
      <c r="G167" s="26" t="s">
        <v>136</v>
      </c>
      <c r="H167" s="26" t="s">
        <v>136</v>
      </c>
      <c r="I167" s="26" t="s">
        <v>136</v>
      </c>
      <c r="J167" s="26" t="s">
        <v>136</v>
      </c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 t="s">
        <v>136</v>
      </c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174" customFormat="1" ht="12" x14ac:dyDescent="0.25">
      <c r="A168" s="26" t="s">
        <v>136</v>
      </c>
      <c r="B168" s="26" t="s">
        <v>136</v>
      </c>
      <c r="C168" s="26" t="s">
        <v>136</v>
      </c>
      <c r="D168" s="26" t="s">
        <v>136</v>
      </c>
      <c r="E168" s="26" t="s">
        <v>136</v>
      </c>
      <c r="F168" s="26" t="s">
        <v>136</v>
      </c>
      <c r="G168" s="26" t="s">
        <v>136</v>
      </c>
      <c r="H168" s="26" t="s">
        <v>136</v>
      </c>
      <c r="I168" s="26" t="s">
        <v>136</v>
      </c>
      <c r="J168" s="26" t="s">
        <v>136</v>
      </c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 t="s">
        <v>136</v>
      </c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174" customFormat="1" ht="12" x14ac:dyDescent="0.25">
      <c r="A169" s="26" t="s">
        <v>136</v>
      </c>
      <c r="B169" s="26" t="s">
        <v>136</v>
      </c>
      <c r="C169" s="26" t="s">
        <v>136</v>
      </c>
      <c r="D169" s="26" t="s">
        <v>136</v>
      </c>
      <c r="E169" s="26" t="s">
        <v>136</v>
      </c>
      <c r="F169" s="26" t="s">
        <v>136</v>
      </c>
      <c r="G169" s="26" t="s">
        <v>136</v>
      </c>
      <c r="H169" s="26" t="s">
        <v>136</v>
      </c>
      <c r="I169" s="26" t="s">
        <v>136</v>
      </c>
      <c r="J169" s="26" t="s">
        <v>136</v>
      </c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 t="s">
        <v>136</v>
      </c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174" customFormat="1" ht="12" x14ac:dyDescent="0.25">
      <c r="A170" s="26" t="s">
        <v>136</v>
      </c>
      <c r="B170" s="26" t="s">
        <v>136</v>
      </c>
      <c r="C170" s="26" t="s">
        <v>136</v>
      </c>
      <c r="D170" s="26" t="s">
        <v>136</v>
      </c>
      <c r="E170" s="26" t="s">
        <v>136</v>
      </c>
      <c r="F170" s="26" t="s">
        <v>136</v>
      </c>
      <c r="G170" s="26" t="s">
        <v>136</v>
      </c>
      <c r="H170" s="26" t="s">
        <v>136</v>
      </c>
      <c r="I170" s="26" t="s">
        <v>136</v>
      </c>
      <c r="J170" s="26" t="s">
        <v>136</v>
      </c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 t="s">
        <v>136</v>
      </c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174" customFormat="1" ht="12" x14ac:dyDescent="0.25">
      <c r="A171" s="26" t="s">
        <v>136</v>
      </c>
      <c r="B171" s="26" t="s">
        <v>136</v>
      </c>
      <c r="C171" s="26" t="s">
        <v>136</v>
      </c>
      <c r="D171" s="26" t="s">
        <v>136</v>
      </c>
      <c r="E171" s="26" t="s">
        <v>136</v>
      </c>
      <c r="F171" s="26" t="s">
        <v>136</v>
      </c>
      <c r="G171" s="26" t="s">
        <v>136</v>
      </c>
      <c r="H171" s="26" t="s">
        <v>136</v>
      </c>
      <c r="I171" s="26" t="s">
        <v>136</v>
      </c>
      <c r="J171" s="26" t="s">
        <v>136</v>
      </c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 t="s">
        <v>136</v>
      </c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174" customFormat="1" ht="12" x14ac:dyDescent="0.25">
      <c r="A172" s="26" t="s">
        <v>136</v>
      </c>
      <c r="B172" s="26" t="s">
        <v>136</v>
      </c>
      <c r="C172" s="26" t="s">
        <v>136</v>
      </c>
      <c r="D172" s="26" t="s">
        <v>136</v>
      </c>
      <c r="E172" s="26" t="s">
        <v>136</v>
      </c>
      <c r="F172" s="26" t="s">
        <v>136</v>
      </c>
      <c r="G172" s="26" t="s">
        <v>136</v>
      </c>
      <c r="H172" s="26" t="s">
        <v>136</v>
      </c>
      <c r="I172" s="26" t="s">
        <v>136</v>
      </c>
      <c r="J172" s="26" t="s">
        <v>136</v>
      </c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 t="s">
        <v>136</v>
      </c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174" customFormat="1" ht="12" x14ac:dyDescent="0.25">
      <c r="A173" s="26" t="s">
        <v>136</v>
      </c>
      <c r="B173" s="26" t="s">
        <v>136</v>
      </c>
      <c r="C173" s="26" t="s">
        <v>136</v>
      </c>
      <c r="D173" s="26" t="s">
        <v>136</v>
      </c>
      <c r="E173" s="26" t="s">
        <v>136</v>
      </c>
      <c r="F173" s="26" t="s">
        <v>136</v>
      </c>
      <c r="G173" s="26" t="s">
        <v>136</v>
      </c>
      <c r="H173" s="26" t="s">
        <v>136</v>
      </c>
      <c r="I173" s="26" t="s">
        <v>136</v>
      </c>
      <c r="J173" s="26" t="s">
        <v>136</v>
      </c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 t="s">
        <v>136</v>
      </c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174" customFormat="1" ht="12" x14ac:dyDescent="0.25">
      <c r="A174" s="26" t="s">
        <v>136</v>
      </c>
      <c r="B174" s="26" t="s">
        <v>136</v>
      </c>
      <c r="C174" s="26" t="s">
        <v>136</v>
      </c>
      <c r="D174" s="26" t="s">
        <v>136</v>
      </c>
      <c r="E174" s="26" t="s">
        <v>136</v>
      </c>
      <c r="F174" s="26" t="s">
        <v>136</v>
      </c>
      <c r="G174" s="26" t="s">
        <v>136</v>
      </c>
      <c r="H174" s="26" t="s">
        <v>136</v>
      </c>
      <c r="I174" s="26" t="s">
        <v>136</v>
      </c>
      <c r="J174" s="26" t="s">
        <v>136</v>
      </c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 t="s">
        <v>136</v>
      </c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174" customFormat="1" ht="12" x14ac:dyDescent="0.25">
      <c r="A175" s="26" t="s">
        <v>136</v>
      </c>
      <c r="B175" s="26" t="s">
        <v>136</v>
      </c>
      <c r="C175" s="26" t="s">
        <v>136</v>
      </c>
      <c r="D175" s="26" t="s">
        <v>136</v>
      </c>
      <c r="E175" s="26" t="s">
        <v>136</v>
      </c>
      <c r="F175" s="26" t="s">
        <v>136</v>
      </c>
      <c r="G175" s="26" t="s">
        <v>136</v>
      </c>
      <c r="H175" s="26" t="s">
        <v>136</v>
      </c>
      <c r="I175" s="26" t="s">
        <v>136</v>
      </c>
      <c r="J175" s="26" t="s">
        <v>136</v>
      </c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 t="s">
        <v>136</v>
      </c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174" customFormat="1" ht="12" x14ac:dyDescent="0.25">
      <c r="A176" s="26" t="s">
        <v>136</v>
      </c>
      <c r="B176" s="26" t="s">
        <v>136</v>
      </c>
      <c r="C176" s="26" t="s">
        <v>136</v>
      </c>
      <c r="D176" s="26" t="s">
        <v>136</v>
      </c>
      <c r="E176" s="26" t="s">
        <v>136</v>
      </c>
      <c r="F176" s="26" t="s">
        <v>136</v>
      </c>
      <c r="G176" s="26" t="s">
        <v>136</v>
      </c>
      <c r="H176" s="26" t="s">
        <v>136</v>
      </c>
      <c r="I176" s="26" t="s">
        <v>136</v>
      </c>
      <c r="J176" s="26" t="s">
        <v>136</v>
      </c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 t="s">
        <v>136</v>
      </c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174" customFormat="1" ht="12" x14ac:dyDescent="0.25">
      <c r="A177" s="26" t="s">
        <v>136</v>
      </c>
      <c r="B177" s="26" t="s">
        <v>136</v>
      </c>
      <c r="C177" s="26" t="s">
        <v>136</v>
      </c>
      <c r="D177" s="26" t="s">
        <v>136</v>
      </c>
      <c r="E177" s="26" t="s">
        <v>136</v>
      </c>
      <c r="F177" s="26" t="s">
        <v>136</v>
      </c>
      <c r="G177" s="26" t="s">
        <v>136</v>
      </c>
      <c r="H177" s="26" t="s">
        <v>136</v>
      </c>
      <c r="I177" s="26" t="s">
        <v>136</v>
      </c>
      <c r="J177" s="26" t="s">
        <v>136</v>
      </c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 t="s">
        <v>136</v>
      </c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174" customFormat="1" ht="12" x14ac:dyDescent="0.25">
      <c r="A178" s="26" t="s">
        <v>136</v>
      </c>
      <c r="B178" s="26" t="s">
        <v>136</v>
      </c>
      <c r="C178" s="26" t="s">
        <v>136</v>
      </c>
      <c r="D178" s="26" t="s">
        <v>136</v>
      </c>
      <c r="E178" s="26" t="s">
        <v>136</v>
      </c>
      <c r="F178" s="26" t="s">
        <v>136</v>
      </c>
      <c r="G178" s="26" t="s">
        <v>136</v>
      </c>
      <c r="H178" s="26" t="s">
        <v>136</v>
      </c>
      <c r="I178" s="26" t="s">
        <v>136</v>
      </c>
      <c r="J178" s="26" t="s">
        <v>136</v>
      </c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 t="s">
        <v>136</v>
      </c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174" customFormat="1" ht="12" x14ac:dyDescent="0.25">
      <c r="A179" s="26" t="s">
        <v>136</v>
      </c>
      <c r="B179" s="26" t="s">
        <v>136</v>
      </c>
      <c r="C179" s="26" t="s">
        <v>136</v>
      </c>
      <c r="D179" s="26" t="s">
        <v>136</v>
      </c>
      <c r="E179" s="26" t="s">
        <v>136</v>
      </c>
      <c r="F179" s="26" t="s">
        <v>136</v>
      </c>
      <c r="G179" s="26" t="s">
        <v>136</v>
      </c>
      <c r="H179" s="26" t="s">
        <v>136</v>
      </c>
      <c r="I179" s="26" t="s">
        <v>136</v>
      </c>
      <c r="J179" s="26" t="s">
        <v>136</v>
      </c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 t="s">
        <v>136</v>
      </c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174" customFormat="1" ht="12" x14ac:dyDescent="0.25">
      <c r="A180" s="26" t="s">
        <v>136</v>
      </c>
      <c r="B180" s="26" t="s">
        <v>136</v>
      </c>
      <c r="C180" s="26" t="s">
        <v>136</v>
      </c>
      <c r="D180" s="26" t="s">
        <v>136</v>
      </c>
      <c r="E180" s="26" t="s">
        <v>136</v>
      </c>
      <c r="F180" s="26" t="s">
        <v>136</v>
      </c>
      <c r="G180" s="26" t="s">
        <v>136</v>
      </c>
      <c r="H180" s="26" t="s">
        <v>136</v>
      </c>
      <c r="I180" s="26" t="s">
        <v>136</v>
      </c>
      <c r="J180" s="26" t="s">
        <v>136</v>
      </c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 t="s">
        <v>136</v>
      </c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174" customFormat="1" ht="12" x14ac:dyDescent="0.25">
      <c r="A181" s="26" t="s">
        <v>136</v>
      </c>
      <c r="B181" s="26" t="s">
        <v>136</v>
      </c>
      <c r="C181" s="26" t="s">
        <v>136</v>
      </c>
      <c r="D181" s="26" t="s">
        <v>136</v>
      </c>
      <c r="E181" s="26" t="s">
        <v>136</v>
      </c>
      <c r="F181" s="26" t="s">
        <v>136</v>
      </c>
      <c r="G181" s="26" t="s">
        <v>136</v>
      </c>
      <c r="H181" s="26" t="s">
        <v>136</v>
      </c>
      <c r="I181" s="26" t="s">
        <v>136</v>
      </c>
      <c r="J181" s="26" t="s">
        <v>136</v>
      </c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 t="s">
        <v>136</v>
      </c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174" customFormat="1" ht="12" x14ac:dyDescent="0.25">
      <c r="A182" s="26" t="s">
        <v>136</v>
      </c>
      <c r="B182" s="26" t="s">
        <v>136</v>
      </c>
      <c r="C182" s="26" t="s">
        <v>136</v>
      </c>
      <c r="D182" s="26" t="s">
        <v>136</v>
      </c>
      <c r="E182" s="26" t="s">
        <v>136</v>
      </c>
      <c r="F182" s="26" t="s">
        <v>136</v>
      </c>
      <c r="G182" s="26" t="s">
        <v>136</v>
      </c>
      <c r="H182" s="26" t="s">
        <v>136</v>
      </c>
      <c r="I182" s="26" t="s">
        <v>136</v>
      </c>
      <c r="J182" s="26" t="s">
        <v>136</v>
      </c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 t="s">
        <v>136</v>
      </c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174" customFormat="1" ht="12" x14ac:dyDescent="0.25">
      <c r="A183" s="26" t="s">
        <v>136</v>
      </c>
      <c r="B183" s="26" t="s">
        <v>136</v>
      </c>
      <c r="C183" s="26" t="s">
        <v>136</v>
      </c>
      <c r="D183" s="26" t="s">
        <v>136</v>
      </c>
      <c r="E183" s="26" t="s">
        <v>136</v>
      </c>
      <c r="F183" s="26" t="s">
        <v>136</v>
      </c>
      <c r="G183" s="26" t="s">
        <v>136</v>
      </c>
      <c r="H183" s="26" t="s">
        <v>136</v>
      </c>
      <c r="I183" s="26" t="s">
        <v>136</v>
      </c>
      <c r="J183" s="26" t="s">
        <v>136</v>
      </c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 t="s">
        <v>136</v>
      </c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174" customFormat="1" ht="12" x14ac:dyDescent="0.25">
      <c r="A184" s="26" t="s">
        <v>136</v>
      </c>
      <c r="B184" s="26" t="s">
        <v>136</v>
      </c>
      <c r="C184" s="26" t="s">
        <v>136</v>
      </c>
      <c r="D184" s="26" t="s">
        <v>136</v>
      </c>
      <c r="E184" s="26" t="s">
        <v>136</v>
      </c>
      <c r="F184" s="26" t="s">
        <v>136</v>
      </c>
      <c r="G184" s="26" t="s">
        <v>136</v>
      </c>
      <c r="H184" s="26" t="s">
        <v>136</v>
      </c>
      <c r="I184" s="26" t="s">
        <v>136</v>
      </c>
      <c r="J184" s="26" t="s">
        <v>136</v>
      </c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 t="s">
        <v>136</v>
      </c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174" customFormat="1" ht="12" x14ac:dyDescent="0.25">
      <c r="A185" s="26" t="s">
        <v>136</v>
      </c>
      <c r="B185" s="26" t="s">
        <v>136</v>
      </c>
      <c r="C185" s="26" t="s">
        <v>136</v>
      </c>
      <c r="D185" s="26" t="s">
        <v>136</v>
      </c>
      <c r="E185" s="26" t="s">
        <v>136</v>
      </c>
      <c r="F185" s="26" t="s">
        <v>136</v>
      </c>
      <c r="G185" s="26" t="s">
        <v>136</v>
      </c>
      <c r="H185" s="26" t="s">
        <v>136</v>
      </c>
      <c r="I185" s="26" t="s">
        <v>136</v>
      </c>
      <c r="J185" s="26" t="s">
        <v>136</v>
      </c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 t="s">
        <v>136</v>
      </c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174" customFormat="1" ht="12" x14ac:dyDescent="0.25">
      <c r="A186" s="26" t="s">
        <v>136</v>
      </c>
      <c r="B186" s="26" t="s">
        <v>136</v>
      </c>
      <c r="C186" s="26" t="s">
        <v>136</v>
      </c>
      <c r="D186" s="26" t="s">
        <v>136</v>
      </c>
      <c r="E186" s="26" t="s">
        <v>136</v>
      </c>
      <c r="F186" s="26" t="s">
        <v>136</v>
      </c>
      <c r="G186" s="26" t="s">
        <v>136</v>
      </c>
      <c r="H186" s="26" t="s">
        <v>136</v>
      </c>
      <c r="I186" s="26" t="s">
        <v>136</v>
      </c>
      <c r="J186" s="26" t="s">
        <v>136</v>
      </c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 t="s">
        <v>136</v>
      </c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174" customFormat="1" ht="12" x14ac:dyDescent="0.25">
      <c r="A187" s="26" t="s">
        <v>136</v>
      </c>
      <c r="B187" s="26" t="s">
        <v>136</v>
      </c>
      <c r="C187" s="26" t="s">
        <v>136</v>
      </c>
      <c r="D187" s="26" t="s">
        <v>136</v>
      </c>
      <c r="E187" s="26" t="s">
        <v>136</v>
      </c>
      <c r="F187" s="26" t="s">
        <v>136</v>
      </c>
      <c r="G187" s="26" t="s">
        <v>136</v>
      </c>
      <c r="H187" s="26" t="s">
        <v>136</v>
      </c>
      <c r="I187" s="26" t="s">
        <v>136</v>
      </c>
      <c r="J187" s="26" t="s">
        <v>136</v>
      </c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 t="s">
        <v>136</v>
      </c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174" customFormat="1" ht="12" x14ac:dyDescent="0.25">
      <c r="A188" s="26" t="s">
        <v>136</v>
      </c>
      <c r="B188" s="26" t="s">
        <v>136</v>
      </c>
      <c r="C188" s="26" t="s">
        <v>136</v>
      </c>
      <c r="D188" s="26" t="s">
        <v>136</v>
      </c>
      <c r="E188" s="26" t="s">
        <v>136</v>
      </c>
      <c r="F188" s="26" t="s">
        <v>136</v>
      </c>
      <c r="G188" s="26" t="s">
        <v>136</v>
      </c>
      <c r="H188" s="26" t="s">
        <v>136</v>
      </c>
      <c r="I188" s="26" t="s">
        <v>136</v>
      </c>
      <c r="J188" s="26" t="s">
        <v>136</v>
      </c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 t="s">
        <v>136</v>
      </c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174" customFormat="1" ht="12" x14ac:dyDescent="0.25">
      <c r="A189" s="26" t="s">
        <v>136</v>
      </c>
      <c r="B189" s="26" t="s">
        <v>136</v>
      </c>
      <c r="C189" s="26" t="s">
        <v>136</v>
      </c>
      <c r="D189" s="26" t="s">
        <v>136</v>
      </c>
      <c r="E189" s="26" t="s">
        <v>136</v>
      </c>
      <c r="F189" s="26" t="s">
        <v>136</v>
      </c>
      <c r="G189" s="26" t="s">
        <v>136</v>
      </c>
      <c r="H189" s="26" t="s">
        <v>136</v>
      </c>
      <c r="I189" s="26" t="s">
        <v>136</v>
      </c>
      <c r="J189" s="26" t="s">
        <v>136</v>
      </c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 t="s">
        <v>136</v>
      </c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174" customFormat="1" ht="12" x14ac:dyDescent="0.25">
      <c r="A190" s="26" t="s">
        <v>136</v>
      </c>
      <c r="B190" s="26" t="s">
        <v>136</v>
      </c>
      <c r="C190" s="26" t="s">
        <v>136</v>
      </c>
      <c r="D190" s="26" t="s">
        <v>136</v>
      </c>
      <c r="E190" s="26" t="s">
        <v>136</v>
      </c>
      <c r="F190" s="26" t="s">
        <v>136</v>
      </c>
      <c r="G190" s="26" t="s">
        <v>136</v>
      </c>
      <c r="H190" s="26" t="s">
        <v>136</v>
      </c>
      <c r="I190" s="26" t="s">
        <v>136</v>
      </c>
      <c r="J190" s="26" t="s">
        <v>136</v>
      </c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 t="s">
        <v>136</v>
      </c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174" customFormat="1" ht="12" x14ac:dyDescent="0.25">
      <c r="A191" s="26" t="s">
        <v>136</v>
      </c>
      <c r="B191" s="26" t="s">
        <v>136</v>
      </c>
      <c r="C191" s="26" t="s">
        <v>136</v>
      </c>
      <c r="D191" s="26" t="s">
        <v>136</v>
      </c>
      <c r="E191" s="26" t="s">
        <v>136</v>
      </c>
      <c r="F191" s="26" t="s">
        <v>136</v>
      </c>
      <c r="G191" s="26" t="s">
        <v>136</v>
      </c>
      <c r="H191" s="26" t="s">
        <v>136</v>
      </c>
      <c r="I191" s="26" t="s">
        <v>136</v>
      </c>
      <c r="J191" s="26" t="s">
        <v>136</v>
      </c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 t="s">
        <v>136</v>
      </c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174" customFormat="1" ht="12" x14ac:dyDescent="0.25">
      <c r="A192" s="26" t="s">
        <v>136</v>
      </c>
      <c r="B192" s="26" t="s">
        <v>136</v>
      </c>
      <c r="C192" s="26" t="s">
        <v>136</v>
      </c>
      <c r="D192" s="26" t="s">
        <v>136</v>
      </c>
      <c r="E192" s="26" t="s">
        <v>136</v>
      </c>
      <c r="F192" s="26" t="s">
        <v>136</v>
      </c>
      <c r="G192" s="26" t="s">
        <v>136</v>
      </c>
      <c r="H192" s="26" t="s">
        <v>136</v>
      </c>
      <c r="I192" s="26" t="s">
        <v>136</v>
      </c>
      <c r="J192" s="26" t="s">
        <v>136</v>
      </c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 t="s">
        <v>136</v>
      </c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174" customFormat="1" ht="12" x14ac:dyDescent="0.25">
      <c r="A193" s="26" t="s">
        <v>136</v>
      </c>
      <c r="B193" s="26" t="s">
        <v>136</v>
      </c>
      <c r="C193" s="26" t="s">
        <v>136</v>
      </c>
      <c r="D193" s="26" t="s">
        <v>136</v>
      </c>
      <c r="E193" s="26" t="s">
        <v>136</v>
      </c>
      <c r="F193" s="26" t="s">
        <v>136</v>
      </c>
      <c r="G193" s="26" t="s">
        <v>136</v>
      </c>
      <c r="H193" s="26" t="s">
        <v>136</v>
      </c>
      <c r="I193" s="26" t="s">
        <v>136</v>
      </c>
      <c r="J193" s="26" t="s">
        <v>136</v>
      </c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 t="s">
        <v>136</v>
      </c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174" customFormat="1" ht="12" x14ac:dyDescent="0.25">
      <c r="A194" s="26" t="s">
        <v>136</v>
      </c>
      <c r="B194" s="26" t="s">
        <v>136</v>
      </c>
      <c r="C194" s="26" t="s">
        <v>136</v>
      </c>
      <c r="D194" s="26" t="s">
        <v>136</v>
      </c>
      <c r="E194" s="26" t="s">
        <v>136</v>
      </c>
      <c r="F194" s="26" t="s">
        <v>136</v>
      </c>
      <c r="G194" s="26" t="s">
        <v>136</v>
      </c>
      <c r="H194" s="26" t="s">
        <v>136</v>
      </c>
      <c r="I194" s="26" t="s">
        <v>136</v>
      </c>
      <c r="J194" s="26" t="s">
        <v>136</v>
      </c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 t="s">
        <v>136</v>
      </c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174" customFormat="1" ht="12" x14ac:dyDescent="0.25">
      <c r="A195" s="26" t="s">
        <v>136</v>
      </c>
      <c r="B195" s="26" t="s">
        <v>136</v>
      </c>
      <c r="C195" s="26" t="s">
        <v>136</v>
      </c>
      <c r="D195" s="26" t="s">
        <v>136</v>
      </c>
      <c r="E195" s="26" t="s">
        <v>136</v>
      </c>
      <c r="F195" s="26" t="s">
        <v>136</v>
      </c>
      <c r="G195" s="26" t="s">
        <v>136</v>
      </c>
      <c r="H195" s="26" t="s">
        <v>136</v>
      </c>
      <c r="I195" s="26" t="s">
        <v>136</v>
      </c>
      <c r="J195" s="26" t="s">
        <v>136</v>
      </c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 t="s">
        <v>136</v>
      </c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174" customFormat="1" ht="12" x14ac:dyDescent="0.25">
      <c r="A196" s="26" t="s">
        <v>136</v>
      </c>
      <c r="B196" s="26" t="s">
        <v>136</v>
      </c>
      <c r="C196" s="26" t="s">
        <v>136</v>
      </c>
      <c r="D196" s="26" t="s">
        <v>136</v>
      </c>
      <c r="E196" s="26" t="s">
        <v>136</v>
      </c>
      <c r="F196" s="26" t="s">
        <v>136</v>
      </c>
      <c r="G196" s="26" t="s">
        <v>136</v>
      </c>
      <c r="H196" s="26" t="s">
        <v>136</v>
      </c>
      <c r="I196" s="26" t="s">
        <v>136</v>
      </c>
      <c r="J196" s="26" t="s">
        <v>136</v>
      </c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 t="s">
        <v>136</v>
      </c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174" customFormat="1" ht="12" x14ac:dyDescent="0.25">
      <c r="A197" s="26" t="s">
        <v>136</v>
      </c>
      <c r="B197" s="26" t="s">
        <v>136</v>
      </c>
      <c r="C197" s="26" t="s">
        <v>136</v>
      </c>
      <c r="D197" s="26" t="s">
        <v>136</v>
      </c>
      <c r="E197" s="26" t="s">
        <v>136</v>
      </c>
      <c r="F197" s="26" t="s">
        <v>136</v>
      </c>
      <c r="G197" s="26" t="s">
        <v>136</v>
      </c>
      <c r="H197" s="26" t="s">
        <v>136</v>
      </c>
      <c r="I197" s="26" t="s">
        <v>136</v>
      </c>
      <c r="J197" s="26" t="s">
        <v>136</v>
      </c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 t="s">
        <v>136</v>
      </c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174" customFormat="1" ht="12" x14ac:dyDescent="0.25">
      <c r="A198" s="26" t="s">
        <v>136</v>
      </c>
      <c r="B198" s="26" t="s">
        <v>136</v>
      </c>
      <c r="C198" s="26" t="s">
        <v>136</v>
      </c>
      <c r="D198" s="26" t="s">
        <v>136</v>
      </c>
      <c r="E198" s="26" t="s">
        <v>136</v>
      </c>
      <c r="F198" s="26" t="s">
        <v>136</v>
      </c>
      <c r="G198" s="26" t="s">
        <v>136</v>
      </c>
      <c r="H198" s="26" t="s">
        <v>136</v>
      </c>
      <c r="I198" s="26" t="s">
        <v>136</v>
      </c>
      <c r="J198" s="26" t="s">
        <v>136</v>
      </c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 t="s">
        <v>136</v>
      </c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174" customFormat="1" ht="12" x14ac:dyDescent="0.25">
      <c r="A199" s="26" t="s">
        <v>136</v>
      </c>
      <c r="B199" s="26" t="s">
        <v>136</v>
      </c>
      <c r="C199" s="26" t="s">
        <v>136</v>
      </c>
      <c r="D199" s="26" t="s">
        <v>136</v>
      </c>
      <c r="E199" s="26" t="s">
        <v>136</v>
      </c>
      <c r="F199" s="26" t="s">
        <v>136</v>
      </c>
      <c r="G199" s="26" t="s">
        <v>136</v>
      </c>
      <c r="H199" s="26" t="s">
        <v>136</v>
      </c>
      <c r="I199" s="26" t="s">
        <v>136</v>
      </c>
      <c r="J199" s="26" t="s">
        <v>136</v>
      </c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 t="s">
        <v>136</v>
      </c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174" customFormat="1" ht="12" x14ac:dyDescent="0.25">
      <c r="A200" s="26" t="s">
        <v>136</v>
      </c>
      <c r="B200" s="26" t="s">
        <v>136</v>
      </c>
      <c r="C200" s="26" t="s">
        <v>136</v>
      </c>
      <c r="D200" s="26" t="s">
        <v>136</v>
      </c>
      <c r="E200" s="26" t="s">
        <v>136</v>
      </c>
      <c r="F200" s="26" t="s">
        <v>136</v>
      </c>
      <c r="G200" s="26" t="s">
        <v>136</v>
      </c>
      <c r="H200" s="26" t="s">
        <v>136</v>
      </c>
      <c r="I200" s="26" t="s">
        <v>136</v>
      </c>
      <c r="J200" s="26" t="s">
        <v>136</v>
      </c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 t="s">
        <v>136</v>
      </c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174" customFormat="1" ht="12" x14ac:dyDescent="0.25">
      <c r="A201" s="26" t="s">
        <v>136</v>
      </c>
      <c r="B201" s="26" t="s">
        <v>136</v>
      </c>
      <c r="C201" s="26" t="s">
        <v>136</v>
      </c>
      <c r="D201" s="26" t="s">
        <v>136</v>
      </c>
      <c r="E201" s="26" t="s">
        <v>136</v>
      </c>
      <c r="F201" s="26" t="s">
        <v>136</v>
      </c>
      <c r="G201" s="26" t="s">
        <v>136</v>
      </c>
      <c r="H201" s="26" t="s">
        <v>136</v>
      </c>
      <c r="I201" s="26" t="s">
        <v>136</v>
      </c>
      <c r="J201" s="26" t="s">
        <v>136</v>
      </c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 t="s">
        <v>136</v>
      </c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174" customFormat="1" ht="12" x14ac:dyDescent="0.25">
      <c r="A202" s="26" t="s">
        <v>136</v>
      </c>
      <c r="B202" s="26" t="s">
        <v>136</v>
      </c>
      <c r="C202" s="26" t="s">
        <v>136</v>
      </c>
      <c r="D202" s="26" t="s">
        <v>136</v>
      </c>
      <c r="E202" s="26" t="s">
        <v>136</v>
      </c>
      <c r="F202" s="26" t="s">
        <v>136</v>
      </c>
      <c r="G202" s="26" t="s">
        <v>136</v>
      </c>
      <c r="H202" s="26" t="s">
        <v>136</v>
      </c>
      <c r="I202" s="26" t="s">
        <v>136</v>
      </c>
      <c r="J202" s="26" t="s">
        <v>136</v>
      </c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 t="s">
        <v>136</v>
      </c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174" customFormat="1" ht="12" x14ac:dyDescent="0.25">
      <c r="A203" s="26" t="s">
        <v>136</v>
      </c>
      <c r="B203" s="26" t="s">
        <v>136</v>
      </c>
      <c r="C203" s="26" t="s">
        <v>136</v>
      </c>
      <c r="D203" s="26" t="s">
        <v>136</v>
      </c>
      <c r="E203" s="26" t="s">
        <v>136</v>
      </c>
      <c r="F203" s="26" t="s">
        <v>136</v>
      </c>
      <c r="G203" s="26" t="s">
        <v>136</v>
      </c>
      <c r="H203" s="26" t="s">
        <v>136</v>
      </c>
      <c r="I203" s="26" t="s">
        <v>136</v>
      </c>
      <c r="J203" s="26" t="s">
        <v>136</v>
      </c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 t="s">
        <v>136</v>
      </c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174" customFormat="1" ht="12" x14ac:dyDescent="0.25">
      <c r="A204" s="26" t="s">
        <v>136</v>
      </c>
      <c r="B204" s="26" t="s">
        <v>136</v>
      </c>
      <c r="C204" s="26" t="s">
        <v>136</v>
      </c>
      <c r="D204" s="26" t="s">
        <v>136</v>
      </c>
      <c r="E204" s="26" t="s">
        <v>136</v>
      </c>
      <c r="F204" s="26" t="s">
        <v>136</v>
      </c>
      <c r="G204" s="26" t="s">
        <v>136</v>
      </c>
      <c r="H204" s="26" t="s">
        <v>136</v>
      </c>
      <c r="I204" s="26" t="s">
        <v>136</v>
      </c>
      <c r="J204" s="26" t="s">
        <v>136</v>
      </c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 t="s">
        <v>136</v>
      </c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174" customFormat="1" ht="12" x14ac:dyDescent="0.25">
      <c r="A205" s="26" t="s">
        <v>136</v>
      </c>
      <c r="B205" s="26" t="s">
        <v>136</v>
      </c>
      <c r="C205" s="26" t="s">
        <v>136</v>
      </c>
      <c r="D205" s="26" t="s">
        <v>136</v>
      </c>
      <c r="E205" s="26" t="s">
        <v>136</v>
      </c>
      <c r="F205" s="26" t="s">
        <v>136</v>
      </c>
      <c r="G205" s="26" t="s">
        <v>136</v>
      </c>
      <c r="H205" s="26" t="s">
        <v>136</v>
      </c>
      <c r="I205" s="26" t="s">
        <v>136</v>
      </c>
      <c r="J205" s="26" t="s">
        <v>136</v>
      </c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 t="s">
        <v>136</v>
      </c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174" customFormat="1" ht="12" x14ac:dyDescent="0.25">
      <c r="A206" s="26" t="s">
        <v>136</v>
      </c>
      <c r="B206" s="26" t="s">
        <v>136</v>
      </c>
      <c r="C206" s="26" t="s">
        <v>136</v>
      </c>
      <c r="D206" s="26" t="s">
        <v>136</v>
      </c>
      <c r="E206" s="26" t="s">
        <v>136</v>
      </c>
      <c r="F206" s="26" t="s">
        <v>136</v>
      </c>
      <c r="G206" s="26" t="s">
        <v>136</v>
      </c>
      <c r="H206" s="26" t="s">
        <v>136</v>
      </c>
      <c r="I206" s="26" t="s">
        <v>136</v>
      </c>
      <c r="J206" s="26" t="s">
        <v>136</v>
      </c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 t="s">
        <v>136</v>
      </c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174" customFormat="1" ht="12" x14ac:dyDescent="0.25">
      <c r="A207" s="26" t="s">
        <v>136</v>
      </c>
      <c r="B207" s="26" t="s">
        <v>136</v>
      </c>
      <c r="C207" s="26" t="s">
        <v>136</v>
      </c>
      <c r="D207" s="26" t="s">
        <v>136</v>
      </c>
      <c r="E207" s="26" t="s">
        <v>136</v>
      </c>
      <c r="F207" s="26" t="s">
        <v>136</v>
      </c>
      <c r="G207" s="26" t="s">
        <v>136</v>
      </c>
      <c r="H207" s="26" t="s">
        <v>136</v>
      </c>
      <c r="I207" s="26" t="s">
        <v>136</v>
      </c>
      <c r="J207" s="26" t="s">
        <v>136</v>
      </c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 t="s">
        <v>136</v>
      </c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174" customFormat="1" ht="12" x14ac:dyDescent="0.25">
      <c r="A208" s="26" t="s">
        <v>136</v>
      </c>
      <c r="B208" s="26" t="s">
        <v>136</v>
      </c>
      <c r="C208" s="26" t="s">
        <v>136</v>
      </c>
      <c r="D208" s="26" t="s">
        <v>136</v>
      </c>
      <c r="E208" s="26" t="s">
        <v>136</v>
      </c>
      <c r="F208" s="26" t="s">
        <v>136</v>
      </c>
      <c r="G208" s="26" t="s">
        <v>136</v>
      </c>
      <c r="H208" s="26" t="s">
        <v>136</v>
      </c>
      <c r="I208" s="26" t="s">
        <v>136</v>
      </c>
      <c r="J208" s="26" t="s">
        <v>136</v>
      </c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 t="s">
        <v>136</v>
      </c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174" customFormat="1" ht="12" x14ac:dyDescent="0.25">
      <c r="A209" s="26" t="s">
        <v>136</v>
      </c>
      <c r="B209" s="26" t="s">
        <v>136</v>
      </c>
      <c r="C209" s="26" t="s">
        <v>136</v>
      </c>
      <c r="D209" s="26" t="s">
        <v>136</v>
      </c>
      <c r="E209" s="26" t="s">
        <v>136</v>
      </c>
      <c r="F209" s="26" t="s">
        <v>136</v>
      </c>
      <c r="G209" s="26" t="s">
        <v>136</v>
      </c>
      <c r="H209" s="26" t="s">
        <v>136</v>
      </c>
      <c r="I209" s="26" t="s">
        <v>136</v>
      </c>
      <c r="J209" s="26" t="s">
        <v>136</v>
      </c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 t="s">
        <v>136</v>
      </c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174" customFormat="1" ht="12" x14ac:dyDescent="0.25">
      <c r="A210" s="26" t="s">
        <v>136</v>
      </c>
      <c r="B210" s="26" t="s">
        <v>136</v>
      </c>
      <c r="C210" s="26" t="s">
        <v>136</v>
      </c>
      <c r="D210" s="26" t="s">
        <v>136</v>
      </c>
      <c r="E210" s="26" t="s">
        <v>136</v>
      </c>
      <c r="F210" s="26" t="s">
        <v>136</v>
      </c>
      <c r="G210" s="26" t="s">
        <v>136</v>
      </c>
      <c r="H210" s="26" t="s">
        <v>136</v>
      </c>
      <c r="I210" s="26" t="s">
        <v>136</v>
      </c>
      <c r="J210" s="26" t="s">
        <v>136</v>
      </c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 t="s">
        <v>136</v>
      </c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174" customFormat="1" ht="12" x14ac:dyDescent="0.25">
      <c r="A211" s="26" t="s">
        <v>136</v>
      </c>
      <c r="B211" s="26" t="s">
        <v>136</v>
      </c>
      <c r="C211" s="26" t="s">
        <v>136</v>
      </c>
      <c r="D211" s="26" t="s">
        <v>136</v>
      </c>
      <c r="E211" s="26" t="s">
        <v>136</v>
      </c>
      <c r="F211" s="26" t="s">
        <v>136</v>
      </c>
      <c r="G211" s="26" t="s">
        <v>136</v>
      </c>
      <c r="H211" s="26" t="s">
        <v>136</v>
      </c>
      <c r="I211" s="26" t="s">
        <v>136</v>
      </c>
      <c r="J211" s="26" t="s">
        <v>136</v>
      </c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 t="s">
        <v>136</v>
      </c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174" customFormat="1" ht="12" x14ac:dyDescent="0.25">
      <c r="A212" s="26" t="s">
        <v>136</v>
      </c>
      <c r="B212" s="26" t="s">
        <v>136</v>
      </c>
      <c r="C212" s="26" t="s">
        <v>136</v>
      </c>
      <c r="D212" s="26" t="s">
        <v>136</v>
      </c>
      <c r="E212" s="26" t="s">
        <v>136</v>
      </c>
      <c r="F212" s="26" t="s">
        <v>136</v>
      </c>
      <c r="G212" s="26" t="s">
        <v>136</v>
      </c>
      <c r="H212" s="26" t="s">
        <v>136</v>
      </c>
      <c r="I212" s="26" t="s">
        <v>136</v>
      </c>
      <c r="J212" s="26" t="s">
        <v>136</v>
      </c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 t="s">
        <v>136</v>
      </c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174" customFormat="1" ht="12" x14ac:dyDescent="0.25">
      <c r="A213" s="26" t="s">
        <v>136</v>
      </c>
      <c r="B213" s="26" t="s">
        <v>136</v>
      </c>
      <c r="C213" s="26" t="s">
        <v>136</v>
      </c>
      <c r="D213" s="26" t="s">
        <v>136</v>
      </c>
      <c r="E213" s="26" t="s">
        <v>136</v>
      </c>
      <c r="F213" s="26" t="s">
        <v>136</v>
      </c>
      <c r="G213" s="26" t="s">
        <v>136</v>
      </c>
      <c r="H213" s="26" t="s">
        <v>136</v>
      </c>
      <c r="I213" s="26" t="s">
        <v>136</v>
      </c>
      <c r="J213" s="26" t="s">
        <v>136</v>
      </c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 t="s">
        <v>136</v>
      </c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174" customFormat="1" ht="12" x14ac:dyDescent="0.25">
      <c r="A214" s="26" t="s">
        <v>136</v>
      </c>
      <c r="B214" s="26" t="s">
        <v>136</v>
      </c>
      <c r="C214" s="26" t="s">
        <v>136</v>
      </c>
      <c r="D214" s="26" t="s">
        <v>136</v>
      </c>
      <c r="E214" s="26" t="s">
        <v>136</v>
      </c>
      <c r="F214" s="26" t="s">
        <v>136</v>
      </c>
      <c r="G214" s="26" t="s">
        <v>136</v>
      </c>
      <c r="H214" s="26" t="s">
        <v>136</v>
      </c>
      <c r="I214" s="26" t="s">
        <v>136</v>
      </c>
      <c r="J214" s="26" t="s">
        <v>136</v>
      </c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 t="s">
        <v>136</v>
      </c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174" customFormat="1" ht="12" x14ac:dyDescent="0.25">
      <c r="A215" s="26" t="s">
        <v>136</v>
      </c>
      <c r="B215" s="26" t="s">
        <v>136</v>
      </c>
      <c r="C215" s="26" t="s">
        <v>136</v>
      </c>
      <c r="D215" s="26" t="s">
        <v>136</v>
      </c>
      <c r="E215" s="26" t="s">
        <v>136</v>
      </c>
      <c r="F215" s="26" t="s">
        <v>136</v>
      </c>
      <c r="G215" s="26" t="s">
        <v>136</v>
      </c>
      <c r="H215" s="26" t="s">
        <v>136</v>
      </c>
      <c r="I215" s="26" t="s">
        <v>136</v>
      </c>
      <c r="J215" s="26" t="s">
        <v>136</v>
      </c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 t="s">
        <v>136</v>
      </c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174" customFormat="1" ht="12" x14ac:dyDescent="0.25">
      <c r="A216" s="26" t="s">
        <v>136</v>
      </c>
      <c r="B216" s="26" t="s">
        <v>136</v>
      </c>
      <c r="C216" s="26" t="s">
        <v>136</v>
      </c>
      <c r="D216" s="26" t="s">
        <v>136</v>
      </c>
      <c r="E216" s="26" t="s">
        <v>136</v>
      </c>
      <c r="F216" s="26" t="s">
        <v>136</v>
      </c>
      <c r="G216" s="26" t="s">
        <v>136</v>
      </c>
      <c r="H216" s="26" t="s">
        <v>136</v>
      </c>
      <c r="I216" s="26" t="s">
        <v>136</v>
      </c>
      <c r="J216" s="26" t="s">
        <v>136</v>
      </c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 t="s">
        <v>136</v>
      </c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174" customFormat="1" ht="12" x14ac:dyDescent="0.25">
      <c r="A217" s="26" t="s">
        <v>136</v>
      </c>
      <c r="B217" s="26" t="s">
        <v>136</v>
      </c>
      <c r="C217" s="26" t="s">
        <v>136</v>
      </c>
      <c r="D217" s="26" t="s">
        <v>136</v>
      </c>
      <c r="E217" s="26" t="s">
        <v>136</v>
      </c>
      <c r="F217" s="26" t="s">
        <v>136</v>
      </c>
      <c r="G217" s="26" t="s">
        <v>136</v>
      </c>
      <c r="H217" s="26" t="s">
        <v>136</v>
      </c>
      <c r="I217" s="26" t="s">
        <v>136</v>
      </c>
      <c r="J217" s="26" t="s">
        <v>136</v>
      </c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 t="s">
        <v>136</v>
      </c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174" customFormat="1" ht="12" x14ac:dyDescent="0.25">
      <c r="A218" s="26" t="s">
        <v>136</v>
      </c>
      <c r="B218" s="26" t="s">
        <v>136</v>
      </c>
      <c r="C218" s="26" t="s">
        <v>136</v>
      </c>
      <c r="D218" s="26" t="s">
        <v>136</v>
      </c>
      <c r="E218" s="26" t="s">
        <v>136</v>
      </c>
      <c r="F218" s="26" t="s">
        <v>136</v>
      </c>
      <c r="G218" s="26" t="s">
        <v>136</v>
      </c>
      <c r="H218" s="26" t="s">
        <v>136</v>
      </c>
      <c r="I218" s="26" t="s">
        <v>136</v>
      </c>
      <c r="J218" s="26" t="s">
        <v>136</v>
      </c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 t="s">
        <v>136</v>
      </c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174" customFormat="1" ht="12" x14ac:dyDescent="0.25">
      <c r="A219" s="26" t="s">
        <v>136</v>
      </c>
      <c r="B219" s="26" t="s">
        <v>136</v>
      </c>
      <c r="C219" s="26" t="s">
        <v>136</v>
      </c>
      <c r="D219" s="26" t="s">
        <v>136</v>
      </c>
      <c r="E219" s="26" t="s">
        <v>136</v>
      </c>
      <c r="F219" s="26" t="s">
        <v>136</v>
      </c>
      <c r="G219" s="26" t="s">
        <v>136</v>
      </c>
      <c r="H219" s="26" t="s">
        <v>136</v>
      </c>
      <c r="I219" s="26" t="s">
        <v>136</v>
      </c>
      <c r="J219" s="26" t="s">
        <v>136</v>
      </c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 t="s">
        <v>136</v>
      </c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174" customFormat="1" ht="12" x14ac:dyDescent="0.25">
      <c r="A220" s="26" t="s">
        <v>136</v>
      </c>
      <c r="B220" s="26" t="s">
        <v>136</v>
      </c>
      <c r="C220" s="26" t="s">
        <v>136</v>
      </c>
      <c r="D220" s="26" t="s">
        <v>136</v>
      </c>
      <c r="E220" s="26" t="s">
        <v>136</v>
      </c>
      <c r="F220" s="26" t="s">
        <v>136</v>
      </c>
      <c r="G220" s="26" t="s">
        <v>136</v>
      </c>
      <c r="H220" s="26" t="s">
        <v>136</v>
      </c>
      <c r="I220" s="26" t="s">
        <v>136</v>
      </c>
      <c r="J220" s="26" t="s">
        <v>136</v>
      </c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 t="s">
        <v>136</v>
      </c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174" customFormat="1" ht="12" x14ac:dyDescent="0.25">
      <c r="A221" s="26" t="s">
        <v>136</v>
      </c>
      <c r="B221" s="26" t="s">
        <v>136</v>
      </c>
      <c r="C221" s="26" t="s">
        <v>136</v>
      </c>
      <c r="D221" s="26" t="s">
        <v>136</v>
      </c>
      <c r="E221" s="26" t="s">
        <v>136</v>
      </c>
      <c r="F221" s="26" t="s">
        <v>136</v>
      </c>
      <c r="G221" s="26" t="s">
        <v>136</v>
      </c>
      <c r="H221" s="26" t="s">
        <v>136</v>
      </c>
      <c r="I221" s="26" t="s">
        <v>136</v>
      </c>
      <c r="J221" s="26" t="s">
        <v>136</v>
      </c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 t="s">
        <v>136</v>
      </c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174" customFormat="1" ht="12" x14ac:dyDescent="0.25">
      <c r="A222" s="26" t="s">
        <v>136</v>
      </c>
      <c r="B222" s="26" t="s">
        <v>136</v>
      </c>
      <c r="C222" s="26" t="s">
        <v>136</v>
      </c>
      <c r="D222" s="26" t="s">
        <v>136</v>
      </c>
      <c r="E222" s="26" t="s">
        <v>136</v>
      </c>
      <c r="F222" s="26" t="s">
        <v>136</v>
      </c>
      <c r="G222" s="26" t="s">
        <v>136</v>
      </c>
      <c r="H222" s="26" t="s">
        <v>136</v>
      </c>
      <c r="I222" s="26" t="s">
        <v>136</v>
      </c>
      <c r="J222" s="26" t="s">
        <v>136</v>
      </c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 t="s">
        <v>136</v>
      </c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174" customFormat="1" ht="12" x14ac:dyDescent="0.25">
      <c r="A223" s="26" t="s">
        <v>136</v>
      </c>
      <c r="B223" s="26" t="s">
        <v>136</v>
      </c>
      <c r="C223" s="26" t="s">
        <v>136</v>
      </c>
      <c r="D223" s="26" t="s">
        <v>136</v>
      </c>
      <c r="E223" s="26" t="s">
        <v>136</v>
      </c>
      <c r="F223" s="26" t="s">
        <v>136</v>
      </c>
      <c r="G223" s="26" t="s">
        <v>136</v>
      </c>
      <c r="H223" s="26" t="s">
        <v>136</v>
      </c>
      <c r="I223" s="26" t="s">
        <v>136</v>
      </c>
      <c r="J223" s="26" t="s">
        <v>136</v>
      </c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 t="s">
        <v>136</v>
      </c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174" customFormat="1" ht="12" x14ac:dyDescent="0.25">
      <c r="A224" s="26" t="s">
        <v>136</v>
      </c>
      <c r="B224" s="26" t="s">
        <v>136</v>
      </c>
      <c r="C224" s="26" t="s">
        <v>136</v>
      </c>
      <c r="D224" s="26" t="s">
        <v>136</v>
      </c>
      <c r="E224" s="26" t="s">
        <v>136</v>
      </c>
      <c r="F224" s="26" t="s">
        <v>136</v>
      </c>
      <c r="G224" s="26" t="s">
        <v>136</v>
      </c>
      <c r="H224" s="26" t="s">
        <v>136</v>
      </c>
      <c r="I224" s="26" t="s">
        <v>136</v>
      </c>
      <c r="J224" s="26" t="s">
        <v>136</v>
      </c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 t="s">
        <v>136</v>
      </c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174" customFormat="1" ht="12" x14ac:dyDescent="0.25">
      <c r="A225" s="26" t="s">
        <v>136</v>
      </c>
      <c r="B225" s="26" t="s">
        <v>136</v>
      </c>
      <c r="C225" s="26" t="s">
        <v>136</v>
      </c>
      <c r="D225" s="26" t="s">
        <v>136</v>
      </c>
      <c r="E225" s="26" t="s">
        <v>136</v>
      </c>
      <c r="F225" s="26" t="s">
        <v>136</v>
      </c>
      <c r="G225" s="26" t="s">
        <v>136</v>
      </c>
      <c r="H225" s="26" t="s">
        <v>136</v>
      </c>
      <c r="I225" s="26" t="s">
        <v>136</v>
      </c>
      <c r="J225" s="26" t="s">
        <v>136</v>
      </c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 t="s">
        <v>136</v>
      </c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174" customFormat="1" ht="12" x14ac:dyDescent="0.25">
      <c r="A226" s="26" t="s">
        <v>136</v>
      </c>
      <c r="B226" s="26" t="s">
        <v>136</v>
      </c>
      <c r="C226" s="26" t="s">
        <v>136</v>
      </c>
      <c r="D226" s="26" t="s">
        <v>136</v>
      </c>
      <c r="E226" s="26" t="s">
        <v>136</v>
      </c>
      <c r="F226" s="26" t="s">
        <v>136</v>
      </c>
      <c r="G226" s="26" t="s">
        <v>136</v>
      </c>
      <c r="H226" s="26" t="s">
        <v>136</v>
      </c>
      <c r="I226" s="26" t="s">
        <v>136</v>
      </c>
      <c r="J226" s="26" t="s">
        <v>136</v>
      </c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 t="s">
        <v>136</v>
      </c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174" customFormat="1" ht="12" x14ac:dyDescent="0.25">
      <c r="A227" s="26" t="s">
        <v>136</v>
      </c>
      <c r="B227" s="26" t="s">
        <v>136</v>
      </c>
      <c r="C227" s="26" t="s">
        <v>136</v>
      </c>
      <c r="D227" s="26" t="s">
        <v>136</v>
      </c>
      <c r="E227" s="26" t="s">
        <v>136</v>
      </c>
      <c r="F227" s="26" t="s">
        <v>136</v>
      </c>
      <c r="G227" s="26" t="s">
        <v>136</v>
      </c>
      <c r="H227" s="26" t="s">
        <v>136</v>
      </c>
      <c r="I227" s="26" t="s">
        <v>136</v>
      </c>
      <c r="J227" s="26" t="s">
        <v>136</v>
      </c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 t="s">
        <v>136</v>
      </c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174" customFormat="1" ht="12" x14ac:dyDescent="0.25">
      <c r="A228" s="26" t="s">
        <v>136</v>
      </c>
      <c r="B228" s="26" t="s">
        <v>136</v>
      </c>
      <c r="C228" s="26" t="s">
        <v>136</v>
      </c>
      <c r="D228" s="26" t="s">
        <v>136</v>
      </c>
      <c r="E228" s="26" t="s">
        <v>136</v>
      </c>
      <c r="F228" s="26" t="s">
        <v>136</v>
      </c>
      <c r="G228" s="26" t="s">
        <v>136</v>
      </c>
      <c r="H228" s="26" t="s">
        <v>136</v>
      </c>
      <c r="I228" s="26" t="s">
        <v>136</v>
      </c>
      <c r="J228" s="26" t="s">
        <v>136</v>
      </c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 t="s">
        <v>136</v>
      </c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174" customFormat="1" ht="12" x14ac:dyDescent="0.25">
      <c r="A229" s="26" t="s">
        <v>136</v>
      </c>
      <c r="B229" s="26" t="s">
        <v>136</v>
      </c>
      <c r="C229" s="26" t="s">
        <v>136</v>
      </c>
      <c r="D229" s="26" t="s">
        <v>136</v>
      </c>
      <c r="E229" s="26" t="s">
        <v>136</v>
      </c>
      <c r="F229" s="26" t="s">
        <v>136</v>
      </c>
      <c r="G229" s="26" t="s">
        <v>136</v>
      </c>
      <c r="H229" s="26" t="s">
        <v>136</v>
      </c>
      <c r="I229" s="26" t="s">
        <v>136</v>
      </c>
      <c r="J229" s="26" t="s">
        <v>136</v>
      </c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 t="s">
        <v>136</v>
      </c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174" customFormat="1" ht="12" x14ac:dyDescent="0.25">
      <c r="A230" s="26" t="s">
        <v>136</v>
      </c>
      <c r="B230" s="26" t="s">
        <v>136</v>
      </c>
      <c r="C230" s="26" t="s">
        <v>136</v>
      </c>
      <c r="D230" s="26" t="s">
        <v>136</v>
      </c>
      <c r="E230" s="26" t="s">
        <v>136</v>
      </c>
      <c r="F230" s="26" t="s">
        <v>136</v>
      </c>
      <c r="G230" s="26" t="s">
        <v>136</v>
      </c>
      <c r="H230" s="26" t="s">
        <v>136</v>
      </c>
      <c r="I230" s="26" t="s">
        <v>136</v>
      </c>
      <c r="J230" s="26" t="s">
        <v>136</v>
      </c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 t="s">
        <v>136</v>
      </c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174" customFormat="1" ht="12" x14ac:dyDescent="0.25">
      <c r="A231" s="26" t="s">
        <v>136</v>
      </c>
      <c r="B231" s="26" t="s">
        <v>136</v>
      </c>
      <c r="C231" s="26" t="s">
        <v>136</v>
      </c>
      <c r="D231" s="26" t="s">
        <v>136</v>
      </c>
      <c r="E231" s="26" t="s">
        <v>136</v>
      </c>
      <c r="F231" s="26" t="s">
        <v>136</v>
      </c>
      <c r="G231" s="26" t="s">
        <v>136</v>
      </c>
      <c r="H231" s="26" t="s">
        <v>136</v>
      </c>
      <c r="I231" s="26" t="s">
        <v>136</v>
      </c>
      <c r="J231" s="26" t="s">
        <v>136</v>
      </c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 t="s">
        <v>136</v>
      </c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174" customFormat="1" ht="12" x14ac:dyDescent="0.25">
      <c r="A232" s="26" t="s">
        <v>136</v>
      </c>
      <c r="B232" s="26" t="s">
        <v>136</v>
      </c>
      <c r="C232" s="26" t="s">
        <v>136</v>
      </c>
      <c r="D232" s="26" t="s">
        <v>136</v>
      </c>
      <c r="E232" s="26" t="s">
        <v>136</v>
      </c>
      <c r="F232" s="26" t="s">
        <v>136</v>
      </c>
      <c r="G232" s="26" t="s">
        <v>136</v>
      </c>
      <c r="H232" s="26" t="s">
        <v>136</v>
      </c>
      <c r="I232" s="26" t="s">
        <v>136</v>
      </c>
      <c r="J232" s="26" t="s">
        <v>136</v>
      </c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 t="s">
        <v>136</v>
      </c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174" customFormat="1" ht="12" x14ac:dyDescent="0.25">
      <c r="A233" s="26" t="s">
        <v>136</v>
      </c>
      <c r="B233" s="26" t="s">
        <v>136</v>
      </c>
      <c r="C233" s="26" t="s">
        <v>136</v>
      </c>
      <c r="D233" s="26" t="s">
        <v>136</v>
      </c>
      <c r="E233" s="26" t="s">
        <v>136</v>
      </c>
      <c r="F233" s="26" t="s">
        <v>136</v>
      </c>
      <c r="G233" s="26" t="s">
        <v>136</v>
      </c>
      <c r="H233" s="26" t="s">
        <v>136</v>
      </c>
      <c r="I233" s="26" t="s">
        <v>136</v>
      </c>
      <c r="J233" s="26" t="s">
        <v>136</v>
      </c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 t="s">
        <v>136</v>
      </c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174" customFormat="1" ht="12" x14ac:dyDescent="0.25">
      <c r="A234" s="26" t="s">
        <v>136</v>
      </c>
      <c r="B234" s="26" t="s">
        <v>136</v>
      </c>
      <c r="C234" s="26" t="s">
        <v>136</v>
      </c>
      <c r="D234" s="26" t="s">
        <v>136</v>
      </c>
      <c r="E234" s="26" t="s">
        <v>136</v>
      </c>
      <c r="F234" s="26" t="s">
        <v>136</v>
      </c>
      <c r="G234" s="26" t="s">
        <v>136</v>
      </c>
      <c r="H234" s="26" t="s">
        <v>136</v>
      </c>
      <c r="I234" s="26" t="s">
        <v>136</v>
      </c>
      <c r="J234" s="26" t="s">
        <v>136</v>
      </c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 t="s">
        <v>136</v>
      </c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174" customFormat="1" ht="12" x14ac:dyDescent="0.25">
      <c r="A235" s="26" t="s">
        <v>136</v>
      </c>
      <c r="B235" s="26" t="s">
        <v>136</v>
      </c>
      <c r="C235" s="26" t="s">
        <v>136</v>
      </c>
      <c r="D235" s="26" t="s">
        <v>136</v>
      </c>
      <c r="E235" s="26" t="s">
        <v>136</v>
      </c>
      <c r="F235" s="26" t="s">
        <v>136</v>
      </c>
      <c r="G235" s="26" t="s">
        <v>136</v>
      </c>
      <c r="H235" s="26" t="s">
        <v>136</v>
      </c>
      <c r="I235" s="26" t="s">
        <v>136</v>
      </c>
      <c r="J235" s="26" t="s">
        <v>136</v>
      </c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 t="s">
        <v>136</v>
      </c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174" customFormat="1" ht="12" x14ac:dyDescent="0.25">
      <c r="A236" s="26" t="s">
        <v>136</v>
      </c>
      <c r="B236" s="26" t="s">
        <v>136</v>
      </c>
      <c r="C236" s="26" t="s">
        <v>136</v>
      </c>
      <c r="D236" s="26" t="s">
        <v>136</v>
      </c>
      <c r="E236" s="26" t="s">
        <v>136</v>
      </c>
      <c r="F236" s="26" t="s">
        <v>136</v>
      </c>
      <c r="G236" s="26" t="s">
        <v>136</v>
      </c>
      <c r="H236" s="26" t="s">
        <v>136</v>
      </c>
      <c r="I236" s="26" t="s">
        <v>136</v>
      </c>
      <c r="J236" s="26" t="s">
        <v>136</v>
      </c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 t="s">
        <v>136</v>
      </c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174" customFormat="1" ht="12" x14ac:dyDescent="0.25">
      <c r="A237" s="26" t="s">
        <v>136</v>
      </c>
      <c r="B237" s="26" t="s">
        <v>136</v>
      </c>
      <c r="C237" s="26" t="s">
        <v>136</v>
      </c>
      <c r="D237" s="26" t="s">
        <v>136</v>
      </c>
      <c r="E237" s="26" t="s">
        <v>136</v>
      </c>
      <c r="F237" s="26" t="s">
        <v>136</v>
      </c>
      <c r="G237" s="26" t="s">
        <v>136</v>
      </c>
      <c r="H237" s="26" t="s">
        <v>136</v>
      </c>
      <c r="I237" s="26" t="s">
        <v>136</v>
      </c>
      <c r="J237" s="26" t="s">
        <v>136</v>
      </c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 t="s">
        <v>136</v>
      </c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174" customFormat="1" ht="12" x14ac:dyDescent="0.25">
      <c r="A238" s="26" t="s">
        <v>136</v>
      </c>
      <c r="B238" s="26" t="s">
        <v>136</v>
      </c>
      <c r="C238" s="26" t="s">
        <v>136</v>
      </c>
      <c r="D238" s="26" t="s">
        <v>136</v>
      </c>
      <c r="E238" s="26" t="s">
        <v>136</v>
      </c>
      <c r="F238" s="26" t="s">
        <v>136</v>
      </c>
      <c r="G238" s="26" t="s">
        <v>136</v>
      </c>
      <c r="H238" s="26" t="s">
        <v>136</v>
      </c>
      <c r="I238" s="26" t="s">
        <v>136</v>
      </c>
      <c r="J238" s="26" t="s">
        <v>136</v>
      </c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 t="s">
        <v>136</v>
      </c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174" customFormat="1" ht="12" x14ac:dyDescent="0.25">
      <c r="A239" s="26" t="s">
        <v>136</v>
      </c>
      <c r="B239" s="26" t="s">
        <v>136</v>
      </c>
      <c r="C239" s="26" t="s">
        <v>136</v>
      </c>
      <c r="D239" s="26" t="s">
        <v>136</v>
      </c>
      <c r="E239" s="26" t="s">
        <v>136</v>
      </c>
      <c r="F239" s="26" t="s">
        <v>136</v>
      </c>
      <c r="G239" s="26" t="s">
        <v>136</v>
      </c>
      <c r="H239" s="26" t="s">
        <v>136</v>
      </c>
      <c r="I239" s="26" t="s">
        <v>136</v>
      </c>
      <c r="J239" s="26" t="s">
        <v>136</v>
      </c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 t="s">
        <v>136</v>
      </c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174" customFormat="1" ht="12" x14ac:dyDescent="0.25">
      <c r="A240" s="26" t="s">
        <v>136</v>
      </c>
      <c r="B240" s="26" t="s">
        <v>136</v>
      </c>
      <c r="C240" s="26" t="s">
        <v>136</v>
      </c>
      <c r="D240" s="26" t="s">
        <v>136</v>
      </c>
      <c r="E240" s="26" t="s">
        <v>136</v>
      </c>
      <c r="F240" s="26" t="s">
        <v>136</v>
      </c>
      <c r="G240" s="26" t="s">
        <v>136</v>
      </c>
      <c r="H240" s="26" t="s">
        <v>136</v>
      </c>
      <c r="I240" s="26" t="s">
        <v>136</v>
      </c>
      <c r="J240" s="26" t="s">
        <v>136</v>
      </c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 t="s">
        <v>136</v>
      </c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174" customFormat="1" ht="12" x14ac:dyDescent="0.25">
      <c r="A241" s="26" t="s">
        <v>136</v>
      </c>
      <c r="B241" s="26" t="s">
        <v>136</v>
      </c>
      <c r="C241" s="26" t="s">
        <v>136</v>
      </c>
      <c r="D241" s="26" t="s">
        <v>136</v>
      </c>
      <c r="E241" s="26" t="s">
        <v>136</v>
      </c>
      <c r="F241" s="26" t="s">
        <v>136</v>
      </c>
      <c r="G241" s="26" t="s">
        <v>136</v>
      </c>
      <c r="H241" s="26" t="s">
        <v>136</v>
      </c>
      <c r="I241" s="26" t="s">
        <v>136</v>
      </c>
      <c r="J241" s="26" t="s">
        <v>136</v>
      </c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 t="s">
        <v>136</v>
      </c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174" customFormat="1" ht="12" x14ac:dyDescent="0.25">
      <c r="A242" s="26" t="s">
        <v>136</v>
      </c>
      <c r="B242" s="26" t="s">
        <v>136</v>
      </c>
      <c r="C242" s="26" t="s">
        <v>136</v>
      </c>
      <c r="D242" s="26" t="s">
        <v>136</v>
      </c>
      <c r="E242" s="26" t="s">
        <v>136</v>
      </c>
      <c r="F242" s="26" t="s">
        <v>136</v>
      </c>
      <c r="G242" s="26" t="s">
        <v>136</v>
      </c>
      <c r="H242" s="26" t="s">
        <v>136</v>
      </c>
      <c r="I242" s="26" t="s">
        <v>136</v>
      </c>
      <c r="J242" s="26" t="s">
        <v>136</v>
      </c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 t="s">
        <v>136</v>
      </c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174" customFormat="1" ht="12" x14ac:dyDescent="0.25">
      <c r="A243" s="26" t="s">
        <v>136</v>
      </c>
      <c r="B243" s="26" t="s">
        <v>136</v>
      </c>
      <c r="C243" s="26" t="s">
        <v>136</v>
      </c>
      <c r="D243" s="26" t="s">
        <v>136</v>
      </c>
      <c r="E243" s="26" t="s">
        <v>136</v>
      </c>
      <c r="F243" s="26" t="s">
        <v>136</v>
      </c>
      <c r="G243" s="26" t="s">
        <v>136</v>
      </c>
      <c r="H243" s="26" t="s">
        <v>136</v>
      </c>
      <c r="I243" s="26" t="s">
        <v>136</v>
      </c>
      <c r="J243" s="26" t="s">
        <v>136</v>
      </c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 t="s">
        <v>136</v>
      </c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174" customFormat="1" ht="12" x14ac:dyDescent="0.25">
      <c r="A244" s="26" t="s">
        <v>136</v>
      </c>
      <c r="B244" s="26" t="s">
        <v>136</v>
      </c>
      <c r="C244" s="26" t="s">
        <v>136</v>
      </c>
      <c r="D244" s="26" t="s">
        <v>136</v>
      </c>
      <c r="E244" s="26" t="s">
        <v>136</v>
      </c>
      <c r="F244" s="26" t="s">
        <v>136</v>
      </c>
      <c r="G244" s="26" t="s">
        <v>136</v>
      </c>
      <c r="H244" s="26" t="s">
        <v>136</v>
      </c>
      <c r="I244" s="26" t="s">
        <v>136</v>
      </c>
      <c r="J244" s="26" t="s">
        <v>136</v>
      </c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 t="s">
        <v>136</v>
      </c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174" customFormat="1" ht="12" x14ac:dyDescent="0.25">
      <c r="A245" s="26" t="s">
        <v>136</v>
      </c>
      <c r="B245" s="26" t="s">
        <v>136</v>
      </c>
      <c r="C245" s="26" t="s">
        <v>136</v>
      </c>
      <c r="D245" s="26" t="s">
        <v>136</v>
      </c>
      <c r="E245" s="26" t="s">
        <v>136</v>
      </c>
      <c r="F245" s="26" t="s">
        <v>136</v>
      </c>
      <c r="G245" s="26" t="s">
        <v>136</v>
      </c>
      <c r="H245" s="26" t="s">
        <v>136</v>
      </c>
      <c r="I245" s="26" t="s">
        <v>136</v>
      </c>
      <c r="J245" s="26" t="s">
        <v>136</v>
      </c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 t="s">
        <v>136</v>
      </c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174" customFormat="1" ht="12" x14ac:dyDescent="0.25">
      <c r="A246" s="26" t="s">
        <v>136</v>
      </c>
      <c r="B246" s="26" t="s">
        <v>136</v>
      </c>
      <c r="C246" s="26" t="s">
        <v>136</v>
      </c>
      <c r="D246" s="26" t="s">
        <v>136</v>
      </c>
      <c r="E246" s="26" t="s">
        <v>136</v>
      </c>
      <c r="F246" s="26" t="s">
        <v>136</v>
      </c>
      <c r="G246" s="26" t="s">
        <v>136</v>
      </c>
      <c r="H246" s="26" t="s">
        <v>136</v>
      </c>
      <c r="I246" s="26" t="s">
        <v>136</v>
      </c>
      <c r="J246" s="26" t="s">
        <v>136</v>
      </c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 t="s">
        <v>136</v>
      </c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174" customFormat="1" ht="12" x14ac:dyDescent="0.25">
      <c r="A247" s="26" t="s">
        <v>136</v>
      </c>
      <c r="B247" s="26" t="s">
        <v>136</v>
      </c>
      <c r="C247" s="26" t="s">
        <v>136</v>
      </c>
      <c r="D247" s="26" t="s">
        <v>136</v>
      </c>
      <c r="E247" s="26" t="s">
        <v>136</v>
      </c>
      <c r="F247" s="26" t="s">
        <v>136</v>
      </c>
      <c r="G247" s="26" t="s">
        <v>136</v>
      </c>
      <c r="H247" s="26" t="s">
        <v>136</v>
      </c>
      <c r="I247" s="26" t="s">
        <v>136</v>
      </c>
      <c r="J247" s="26" t="s">
        <v>136</v>
      </c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 t="s">
        <v>136</v>
      </c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174" customFormat="1" ht="12" x14ac:dyDescent="0.25">
      <c r="A248" s="26" t="s">
        <v>136</v>
      </c>
      <c r="B248" s="26" t="s">
        <v>136</v>
      </c>
      <c r="C248" s="26" t="s">
        <v>136</v>
      </c>
      <c r="D248" s="26" t="s">
        <v>136</v>
      </c>
      <c r="E248" s="26" t="s">
        <v>136</v>
      </c>
      <c r="F248" s="26" t="s">
        <v>136</v>
      </c>
      <c r="G248" s="26" t="s">
        <v>136</v>
      </c>
      <c r="H248" s="26" t="s">
        <v>136</v>
      </c>
      <c r="I248" s="26" t="s">
        <v>136</v>
      </c>
      <c r="J248" s="26" t="s">
        <v>136</v>
      </c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 t="s">
        <v>136</v>
      </c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174" customFormat="1" ht="12" x14ac:dyDescent="0.25">
      <c r="A249" s="26" t="s">
        <v>136</v>
      </c>
      <c r="B249" s="26" t="s">
        <v>136</v>
      </c>
      <c r="C249" s="26" t="s">
        <v>136</v>
      </c>
      <c r="D249" s="26" t="s">
        <v>136</v>
      </c>
      <c r="E249" s="26" t="s">
        <v>136</v>
      </c>
      <c r="F249" s="26" t="s">
        <v>136</v>
      </c>
      <c r="G249" s="26" t="s">
        <v>136</v>
      </c>
      <c r="H249" s="26" t="s">
        <v>136</v>
      </c>
      <c r="I249" s="26" t="s">
        <v>136</v>
      </c>
      <c r="J249" s="26" t="s">
        <v>136</v>
      </c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 t="s">
        <v>136</v>
      </c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174" customFormat="1" ht="12" x14ac:dyDescent="0.25">
      <c r="A250" s="26" t="s">
        <v>136</v>
      </c>
      <c r="B250" s="26" t="s">
        <v>136</v>
      </c>
      <c r="C250" s="26" t="s">
        <v>136</v>
      </c>
      <c r="D250" s="26" t="s">
        <v>136</v>
      </c>
      <c r="E250" s="26" t="s">
        <v>136</v>
      </c>
      <c r="F250" s="26" t="s">
        <v>136</v>
      </c>
      <c r="G250" s="26" t="s">
        <v>136</v>
      </c>
      <c r="H250" s="26" t="s">
        <v>136</v>
      </c>
      <c r="I250" s="26" t="s">
        <v>136</v>
      </c>
      <c r="J250" s="26" t="s">
        <v>136</v>
      </c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 t="s">
        <v>136</v>
      </c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174" customFormat="1" ht="12" x14ac:dyDescent="0.25">
      <c r="A251" s="26" t="s">
        <v>136</v>
      </c>
      <c r="B251" s="26" t="s">
        <v>136</v>
      </c>
      <c r="C251" s="26" t="s">
        <v>136</v>
      </c>
      <c r="D251" s="26" t="s">
        <v>136</v>
      </c>
      <c r="E251" s="26" t="s">
        <v>136</v>
      </c>
      <c r="F251" s="26" t="s">
        <v>136</v>
      </c>
      <c r="G251" s="26" t="s">
        <v>136</v>
      </c>
      <c r="H251" s="26" t="s">
        <v>136</v>
      </c>
      <c r="I251" s="26" t="s">
        <v>136</v>
      </c>
      <c r="J251" s="26" t="s">
        <v>136</v>
      </c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 t="s">
        <v>136</v>
      </c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174" customFormat="1" ht="12" x14ac:dyDescent="0.25">
      <c r="A252" s="26" t="s">
        <v>136</v>
      </c>
      <c r="B252" s="26" t="s">
        <v>136</v>
      </c>
      <c r="C252" s="26" t="s">
        <v>136</v>
      </c>
      <c r="D252" s="26" t="s">
        <v>136</v>
      </c>
      <c r="E252" s="26" t="s">
        <v>136</v>
      </c>
      <c r="F252" s="26" t="s">
        <v>136</v>
      </c>
      <c r="G252" s="26" t="s">
        <v>136</v>
      </c>
      <c r="H252" s="26" t="s">
        <v>136</v>
      </c>
      <c r="I252" s="26" t="s">
        <v>136</v>
      </c>
      <c r="J252" s="26" t="s">
        <v>136</v>
      </c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 t="s">
        <v>136</v>
      </c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174" customFormat="1" ht="12" x14ac:dyDescent="0.25">
      <c r="A253" s="26" t="s">
        <v>136</v>
      </c>
      <c r="B253" s="26" t="s">
        <v>136</v>
      </c>
      <c r="C253" s="26" t="s">
        <v>136</v>
      </c>
      <c r="D253" s="26" t="s">
        <v>136</v>
      </c>
      <c r="E253" s="26" t="s">
        <v>136</v>
      </c>
      <c r="F253" s="26" t="s">
        <v>136</v>
      </c>
      <c r="G253" s="26" t="s">
        <v>136</v>
      </c>
      <c r="H253" s="26" t="s">
        <v>136</v>
      </c>
      <c r="I253" s="26" t="s">
        <v>136</v>
      </c>
      <c r="J253" s="26" t="s">
        <v>136</v>
      </c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 t="s">
        <v>136</v>
      </c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174" customFormat="1" ht="12" x14ac:dyDescent="0.25">
      <c r="A254" s="26" t="s">
        <v>136</v>
      </c>
      <c r="B254" s="26" t="s">
        <v>136</v>
      </c>
      <c r="C254" s="26" t="s">
        <v>136</v>
      </c>
      <c r="D254" s="26" t="s">
        <v>136</v>
      </c>
      <c r="E254" s="26" t="s">
        <v>136</v>
      </c>
      <c r="F254" s="26" t="s">
        <v>136</v>
      </c>
      <c r="G254" s="26" t="s">
        <v>136</v>
      </c>
      <c r="H254" s="26" t="s">
        <v>136</v>
      </c>
      <c r="I254" s="26" t="s">
        <v>136</v>
      </c>
      <c r="J254" s="26" t="s">
        <v>136</v>
      </c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 t="s">
        <v>136</v>
      </c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174" customFormat="1" ht="12" x14ac:dyDescent="0.25">
      <c r="A255" s="26" t="s">
        <v>136</v>
      </c>
      <c r="B255" s="26" t="s">
        <v>136</v>
      </c>
      <c r="C255" s="26" t="s">
        <v>136</v>
      </c>
      <c r="D255" s="26" t="s">
        <v>136</v>
      </c>
      <c r="E255" s="26" t="s">
        <v>136</v>
      </c>
      <c r="F255" s="26" t="s">
        <v>136</v>
      </c>
      <c r="G255" s="26" t="s">
        <v>136</v>
      </c>
      <c r="H255" s="26" t="s">
        <v>136</v>
      </c>
      <c r="I255" s="26" t="s">
        <v>136</v>
      </c>
      <c r="J255" s="26" t="s">
        <v>136</v>
      </c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 t="s">
        <v>136</v>
      </c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174" customFormat="1" ht="12" x14ac:dyDescent="0.25">
      <c r="A256" s="26" t="s">
        <v>136</v>
      </c>
      <c r="B256" s="26" t="s">
        <v>136</v>
      </c>
      <c r="C256" s="26" t="s">
        <v>136</v>
      </c>
      <c r="D256" s="26" t="s">
        <v>136</v>
      </c>
      <c r="E256" s="26" t="s">
        <v>136</v>
      </c>
      <c r="F256" s="26" t="s">
        <v>136</v>
      </c>
      <c r="G256" s="26" t="s">
        <v>136</v>
      </c>
      <c r="H256" s="26" t="s">
        <v>136</v>
      </c>
      <c r="I256" s="26" t="s">
        <v>136</v>
      </c>
      <c r="J256" s="26" t="s">
        <v>136</v>
      </c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 t="s">
        <v>136</v>
      </c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174" customFormat="1" ht="12" x14ac:dyDescent="0.25">
      <c r="A257" s="26" t="s">
        <v>136</v>
      </c>
      <c r="B257" s="26" t="s">
        <v>136</v>
      </c>
      <c r="C257" s="26" t="s">
        <v>136</v>
      </c>
      <c r="D257" s="26" t="s">
        <v>136</v>
      </c>
      <c r="E257" s="26" t="s">
        <v>136</v>
      </c>
      <c r="F257" s="26" t="s">
        <v>136</v>
      </c>
      <c r="G257" s="26" t="s">
        <v>136</v>
      </c>
      <c r="H257" s="26" t="s">
        <v>136</v>
      </c>
      <c r="I257" s="26" t="s">
        <v>136</v>
      </c>
      <c r="J257" s="26" t="s">
        <v>136</v>
      </c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 t="s">
        <v>136</v>
      </c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174" customFormat="1" ht="12" x14ac:dyDescent="0.25">
      <c r="A258" s="26" t="s">
        <v>136</v>
      </c>
      <c r="B258" s="26" t="s">
        <v>136</v>
      </c>
      <c r="C258" s="26" t="s">
        <v>136</v>
      </c>
      <c r="D258" s="26" t="s">
        <v>136</v>
      </c>
      <c r="E258" s="26" t="s">
        <v>136</v>
      </c>
      <c r="F258" s="26" t="s">
        <v>136</v>
      </c>
      <c r="G258" s="26" t="s">
        <v>136</v>
      </c>
      <c r="H258" s="26" t="s">
        <v>136</v>
      </c>
      <c r="I258" s="26" t="s">
        <v>136</v>
      </c>
      <c r="J258" s="26" t="s">
        <v>136</v>
      </c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 t="s">
        <v>136</v>
      </c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174" customFormat="1" ht="12" x14ac:dyDescent="0.25">
      <c r="A259" s="26" t="s">
        <v>136</v>
      </c>
      <c r="B259" s="26" t="s">
        <v>136</v>
      </c>
      <c r="C259" s="26" t="s">
        <v>136</v>
      </c>
      <c r="D259" s="26" t="s">
        <v>136</v>
      </c>
      <c r="E259" s="26" t="s">
        <v>136</v>
      </c>
      <c r="F259" s="26" t="s">
        <v>136</v>
      </c>
      <c r="G259" s="26" t="s">
        <v>136</v>
      </c>
      <c r="H259" s="26" t="s">
        <v>136</v>
      </c>
      <c r="I259" s="26" t="s">
        <v>136</v>
      </c>
      <c r="J259" s="26" t="s">
        <v>136</v>
      </c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 t="s">
        <v>136</v>
      </c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174" customFormat="1" ht="12" x14ac:dyDescent="0.25">
      <c r="A260" s="26" t="s">
        <v>136</v>
      </c>
      <c r="B260" s="26" t="s">
        <v>136</v>
      </c>
      <c r="C260" s="26" t="s">
        <v>136</v>
      </c>
      <c r="D260" s="26" t="s">
        <v>136</v>
      </c>
      <c r="E260" s="26" t="s">
        <v>136</v>
      </c>
      <c r="F260" s="26" t="s">
        <v>136</v>
      </c>
      <c r="G260" s="26" t="s">
        <v>136</v>
      </c>
      <c r="H260" s="26" t="s">
        <v>136</v>
      </c>
      <c r="I260" s="26" t="s">
        <v>136</v>
      </c>
      <c r="J260" s="26" t="s">
        <v>136</v>
      </c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 t="s">
        <v>136</v>
      </c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174" customFormat="1" ht="12" x14ac:dyDescent="0.25">
      <c r="A261" s="26" t="s">
        <v>136</v>
      </c>
      <c r="B261" s="26" t="s">
        <v>136</v>
      </c>
      <c r="C261" s="26" t="s">
        <v>136</v>
      </c>
      <c r="D261" s="26" t="s">
        <v>136</v>
      </c>
      <c r="E261" s="26" t="s">
        <v>136</v>
      </c>
      <c r="F261" s="26" t="s">
        <v>136</v>
      </c>
      <c r="G261" s="26" t="s">
        <v>136</v>
      </c>
      <c r="H261" s="26" t="s">
        <v>136</v>
      </c>
      <c r="I261" s="26" t="s">
        <v>136</v>
      </c>
      <c r="J261" s="26" t="s">
        <v>136</v>
      </c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 t="s">
        <v>136</v>
      </c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174" customFormat="1" ht="12" x14ac:dyDescent="0.25">
      <c r="A262" s="26" t="s">
        <v>136</v>
      </c>
      <c r="B262" s="26" t="s">
        <v>136</v>
      </c>
      <c r="C262" s="26" t="s">
        <v>136</v>
      </c>
      <c r="D262" s="26" t="s">
        <v>136</v>
      </c>
      <c r="E262" s="26" t="s">
        <v>136</v>
      </c>
      <c r="F262" s="26" t="s">
        <v>136</v>
      </c>
      <c r="G262" s="26" t="s">
        <v>136</v>
      </c>
      <c r="H262" s="26" t="s">
        <v>136</v>
      </c>
      <c r="I262" s="26" t="s">
        <v>136</v>
      </c>
      <c r="J262" s="26" t="s">
        <v>136</v>
      </c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 t="s">
        <v>136</v>
      </c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174" customFormat="1" ht="12" x14ac:dyDescent="0.25">
      <c r="A263" s="26" t="s">
        <v>136</v>
      </c>
      <c r="B263" s="26" t="s">
        <v>136</v>
      </c>
      <c r="C263" s="26" t="s">
        <v>136</v>
      </c>
      <c r="D263" s="26" t="s">
        <v>136</v>
      </c>
      <c r="E263" s="26" t="s">
        <v>136</v>
      </c>
      <c r="F263" s="26" t="s">
        <v>136</v>
      </c>
      <c r="G263" s="26" t="s">
        <v>136</v>
      </c>
      <c r="H263" s="26" t="s">
        <v>136</v>
      </c>
      <c r="I263" s="26" t="s">
        <v>136</v>
      </c>
      <c r="J263" s="26" t="s">
        <v>136</v>
      </c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 t="s">
        <v>136</v>
      </c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174" customFormat="1" ht="12" x14ac:dyDescent="0.25">
      <c r="A264" s="26" t="s">
        <v>136</v>
      </c>
      <c r="B264" s="26" t="s">
        <v>136</v>
      </c>
      <c r="C264" s="26" t="s">
        <v>136</v>
      </c>
      <c r="D264" s="26" t="s">
        <v>136</v>
      </c>
      <c r="E264" s="26" t="s">
        <v>136</v>
      </c>
      <c r="F264" s="26" t="s">
        <v>136</v>
      </c>
      <c r="G264" s="26" t="s">
        <v>136</v>
      </c>
      <c r="H264" s="26" t="s">
        <v>136</v>
      </c>
      <c r="I264" s="26" t="s">
        <v>136</v>
      </c>
      <c r="J264" s="26" t="s">
        <v>136</v>
      </c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 t="s">
        <v>136</v>
      </c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174" customFormat="1" ht="12" x14ac:dyDescent="0.25">
      <c r="A265" s="26" t="s">
        <v>136</v>
      </c>
      <c r="B265" s="26" t="s">
        <v>136</v>
      </c>
      <c r="C265" s="26" t="s">
        <v>136</v>
      </c>
      <c r="D265" s="26" t="s">
        <v>136</v>
      </c>
      <c r="E265" s="26" t="s">
        <v>136</v>
      </c>
      <c r="F265" s="26" t="s">
        <v>136</v>
      </c>
      <c r="G265" s="26" t="s">
        <v>136</v>
      </c>
      <c r="H265" s="26" t="s">
        <v>136</v>
      </c>
      <c r="I265" s="26" t="s">
        <v>136</v>
      </c>
      <c r="J265" s="26" t="s">
        <v>136</v>
      </c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 t="s">
        <v>136</v>
      </c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174" customFormat="1" ht="12" x14ac:dyDescent="0.25">
      <c r="A266" s="26" t="s">
        <v>136</v>
      </c>
      <c r="B266" s="26" t="s">
        <v>136</v>
      </c>
      <c r="C266" s="26" t="s">
        <v>136</v>
      </c>
      <c r="D266" s="26" t="s">
        <v>136</v>
      </c>
      <c r="E266" s="26" t="s">
        <v>136</v>
      </c>
      <c r="F266" s="26" t="s">
        <v>136</v>
      </c>
      <c r="G266" s="26" t="s">
        <v>136</v>
      </c>
      <c r="H266" s="26" t="s">
        <v>136</v>
      </c>
      <c r="I266" s="26" t="s">
        <v>136</v>
      </c>
      <c r="J266" s="26" t="s">
        <v>136</v>
      </c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 t="s">
        <v>136</v>
      </c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174" customFormat="1" ht="12" x14ac:dyDescent="0.25">
      <c r="A267" s="26" t="s">
        <v>136</v>
      </c>
      <c r="B267" s="26" t="s">
        <v>136</v>
      </c>
      <c r="C267" s="26" t="s">
        <v>136</v>
      </c>
      <c r="D267" s="26" t="s">
        <v>136</v>
      </c>
      <c r="E267" s="26" t="s">
        <v>136</v>
      </c>
      <c r="F267" s="26" t="s">
        <v>136</v>
      </c>
      <c r="G267" s="26" t="s">
        <v>136</v>
      </c>
      <c r="H267" s="26" t="s">
        <v>136</v>
      </c>
      <c r="I267" s="26" t="s">
        <v>136</v>
      </c>
      <c r="J267" s="26" t="s">
        <v>136</v>
      </c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 t="s">
        <v>136</v>
      </c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174" customFormat="1" ht="12" x14ac:dyDescent="0.25">
      <c r="A268" s="26" t="s">
        <v>136</v>
      </c>
      <c r="B268" s="26" t="s">
        <v>136</v>
      </c>
      <c r="C268" s="26" t="s">
        <v>136</v>
      </c>
      <c r="D268" s="26" t="s">
        <v>136</v>
      </c>
      <c r="E268" s="26" t="s">
        <v>136</v>
      </c>
      <c r="F268" s="26" t="s">
        <v>136</v>
      </c>
      <c r="G268" s="26" t="s">
        <v>136</v>
      </c>
      <c r="H268" s="26" t="s">
        <v>136</v>
      </c>
      <c r="I268" s="26" t="s">
        <v>136</v>
      </c>
      <c r="J268" s="26" t="s">
        <v>136</v>
      </c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 t="s">
        <v>136</v>
      </c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174" customFormat="1" ht="12" x14ac:dyDescent="0.25">
      <c r="A269" s="26" t="s">
        <v>136</v>
      </c>
      <c r="B269" s="26" t="s">
        <v>136</v>
      </c>
      <c r="C269" s="26" t="s">
        <v>136</v>
      </c>
      <c r="D269" s="26" t="s">
        <v>136</v>
      </c>
      <c r="E269" s="26" t="s">
        <v>136</v>
      </c>
      <c r="F269" s="26" t="s">
        <v>136</v>
      </c>
      <c r="G269" s="26" t="s">
        <v>136</v>
      </c>
      <c r="H269" s="26" t="s">
        <v>136</v>
      </c>
      <c r="I269" s="26" t="s">
        <v>136</v>
      </c>
      <c r="J269" s="26" t="s">
        <v>136</v>
      </c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 t="s">
        <v>136</v>
      </c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174" customFormat="1" ht="12" x14ac:dyDescent="0.25">
      <c r="A270" s="26" t="s">
        <v>136</v>
      </c>
      <c r="B270" s="26" t="s">
        <v>136</v>
      </c>
      <c r="C270" s="26" t="s">
        <v>136</v>
      </c>
      <c r="D270" s="26" t="s">
        <v>136</v>
      </c>
      <c r="E270" s="26" t="s">
        <v>136</v>
      </c>
      <c r="F270" s="26" t="s">
        <v>136</v>
      </c>
      <c r="G270" s="26" t="s">
        <v>136</v>
      </c>
      <c r="H270" s="26" t="s">
        <v>136</v>
      </c>
      <c r="I270" s="26" t="s">
        <v>136</v>
      </c>
      <c r="J270" s="26" t="s">
        <v>136</v>
      </c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 t="s">
        <v>136</v>
      </c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174" customFormat="1" ht="12" x14ac:dyDescent="0.25">
      <c r="A271" s="26" t="s">
        <v>136</v>
      </c>
      <c r="B271" s="26" t="s">
        <v>136</v>
      </c>
      <c r="C271" s="26" t="s">
        <v>136</v>
      </c>
      <c r="D271" s="26" t="s">
        <v>136</v>
      </c>
      <c r="E271" s="26" t="s">
        <v>136</v>
      </c>
      <c r="F271" s="26" t="s">
        <v>136</v>
      </c>
      <c r="G271" s="26" t="s">
        <v>136</v>
      </c>
      <c r="H271" s="26" t="s">
        <v>136</v>
      </c>
      <c r="I271" s="26" t="s">
        <v>136</v>
      </c>
      <c r="J271" s="26" t="s">
        <v>136</v>
      </c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 t="s">
        <v>136</v>
      </c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174" customFormat="1" ht="12" x14ac:dyDescent="0.25">
      <c r="A272" s="26" t="s">
        <v>136</v>
      </c>
      <c r="B272" s="26" t="s">
        <v>136</v>
      </c>
      <c r="C272" s="26" t="s">
        <v>136</v>
      </c>
      <c r="D272" s="26" t="s">
        <v>136</v>
      </c>
      <c r="E272" s="26" t="s">
        <v>136</v>
      </c>
      <c r="F272" s="26" t="s">
        <v>136</v>
      </c>
      <c r="G272" s="26" t="s">
        <v>136</v>
      </c>
      <c r="H272" s="26" t="s">
        <v>136</v>
      </c>
      <c r="I272" s="26" t="s">
        <v>136</v>
      </c>
      <c r="J272" s="26" t="s">
        <v>136</v>
      </c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 t="s">
        <v>136</v>
      </c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174" customFormat="1" ht="12" x14ac:dyDescent="0.25">
      <c r="A273" s="26" t="s">
        <v>136</v>
      </c>
      <c r="B273" s="26" t="s">
        <v>136</v>
      </c>
      <c r="C273" s="26" t="s">
        <v>136</v>
      </c>
      <c r="D273" s="26" t="s">
        <v>136</v>
      </c>
      <c r="E273" s="26" t="s">
        <v>136</v>
      </c>
      <c r="F273" s="26" t="s">
        <v>136</v>
      </c>
      <c r="G273" s="26" t="s">
        <v>136</v>
      </c>
      <c r="H273" s="26" t="s">
        <v>136</v>
      </c>
      <c r="I273" s="26" t="s">
        <v>136</v>
      </c>
      <c r="J273" s="26" t="s">
        <v>136</v>
      </c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 t="s">
        <v>136</v>
      </c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174" customFormat="1" ht="12" x14ac:dyDescent="0.25">
      <c r="A274" s="26" t="s">
        <v>136</v>
      </c>
      <c r="B274" s="26" t="s">
        <v>136</v>
      </c>
      <c r="C274" s="26" t="s">
        <v>136</v>
      </c>
      <c r="D274" s="26" t="s">
        <v>136</v>
      </c>
      <c r="E274" s="26" t="s">
        <v>136</v>
      </c>
      <c r="F274" s="26" t="s">
        <v>136</v>
      </c>
      <c r="G274" s="26" t="s">
        <v>136</v>
      </c>
      <c r="H274" s="26" t="s">
        <v>136</v>
      </c>
      <c r="I274" s="26" t="s">
        <v>136</v>
      </c>
      <c r="J274" s="26" t="s">
        <v>136</v>
      </c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 t="s">
        <v>136</v>
      </c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174" customFormat="1" ht="12" x14ac:dyDescent="0.25">
      <c r="A275" s="26" t="s">
        <v>136</v>
      </c>
      <c r="B275" s="26" t="s">
        <v>136</v>
      </c>
      <c r="C275" s="26" t="s">
        <v>136</v>
      </c>
      <c r="D275" s="26" t="s">
        <v>136</v>
      </c>
      <c r="E275" s="26" t="s">
        <v>136</v>
      </c>
      <c r="F275" s="26" t="s">
        <v>136</v>
      </c>
      <c r="G275" s="26" t="s">
        <v>136</v>
      </c>
      <c r="H275" s="26" t="s">
        <v>136</v>
      </c>
      <c r="I275" s="26" t="s">
        <v>136</v>
      </c>
      <c r="J275" s="26" t="s">
        <v>136</v>
      </c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 t="s">
        <v>136</v>
      </c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174" customFormat="1" ht="12" x14ac:dyDescent="0.25">
      <c r="A276" s="26" t="s">
        <v>136</v>
      </c>
      <c r="B276" s="26" t="s">
        <v>136</v>
      </c>
      <c r="C276" s="26" t="s">
        <v>136</v>
      </c>
      <c r="D276" s="26" t="s">
        <v>136</v>
      </c>
      <c r="E276" s="26" t="s">
        <v>136</v>
      </c>
      <c r="F276" s="26" t="s">
        <v>136</v>
      </c>
      <c r="G276" s="26" t="s">
        <v>136</v>
      </c>
      <c r="H276" s="26" t="s">
        <v>136</v>
      </c>
      <c r="I276" s="26" t="s">
        <v>136</v>
      </c>
      <c r="J276" s="26" t="s">
        <v>136</v>
      </c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 t="s">
        <v>136</v>
      </c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174" customFormat="1" ht="12" x14ac:dyDescent="0.25">
      <c r="A277" s="26" t="s">
        <v>136</v>
      </c>
      <c r="B277" s="26" t="s">
        <v>136</v>
      </c>
      <c r="C277" s="26" t="s">
        <v>136</v>
      </c>
      <c r="D277" s="26" t="s">
        <v>136</v>
      </c>
      <c r="E277" s="26" t="s">
        <v>136</v>
      </c>
      <c r="F277" s="26" t="s">
        <v>136</v>
      </c>
      <c r="G277" s="26" t="s">
        <v>136</v>
      </c>
      <c r="H277" s="26" t="s">
        <v>136</v>
      </c>
      <c r="I277" s="26" t="s">
        <v>136</v>
      </c>
      <c r="J277" s="26" t="s">
        <v>136</v>
      </c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 t="s">
        <v>136</v>
      </c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174" customFormat="1" ht="12" x14ac:dyDescent="0.25">
      <c r="A278" s="26" t="s">
        <v>136</v>
      </c>
      <c r="B278" s="26" t="s">
        <v>136</v>
      </c>
      <c r="C278" s="26" t="s">
        <v>136</v>
      </c>
      <c r="D278" s="26" t="s">
        <v>136</v>
      </c>
      <c r="E278" s="26" t="s">
        <v>136</v>
      </c>
      <c r="F278" s="26" t="s">
        <v>136</v>
      </c>
      <c r="G278" s="26" t="s">
        <v>136</v>
      </c>
      <c r="H278" s="26" t="s">
        <v>136</v>
      </c>
      <c r="I278" s="26" t="s">
        <v>136</v>
      </c>
      <c r="J278" s="26" t="s">
        <v>136</v>
      </c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 t="s">
        <v>136</v>
      </c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174" customFormat="1" ht="12" x14ac:dyDescent="0.25">
      <c r="A279" s="26" t="s">
        <v>136</v>
      </c>
      <c r="B279" s="26" t="s">
        <v>136</v>
      </c>
      <c r="C279" s="26" t="s">
        <v>136</v>
      </c>
      <c r="D279" s="26" t="s">
        <v>136</v>
      </c>
      <c r="E279" s="26" t="s">
        <v>136</v>
      </c>
      <c r="F279" s="26" t="s">
        <v>136</v>
      </c>
      <c r="G279" s="26" t="s">
        <v>136</v>
      </c>
      <c r="H279" s="26" t="s">
        <v>136</v>
      </c>
      <c r="I279" s="26" t="s">
        <v>136</v>
      </c>
      <c r="J279" s="26" t="s">
        <v>136</v>
      </c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 t="s">
        <v>136</v>
      </c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174" customFormat="1" ht="12" x14ac:dyDescent="0.25">
      <c r="A280" s="26" t="s">
        <v>136</v>
      </c>
      <c r="B280" s="26" t="s">
        <v>136</v>
      </c>
      <c r="C280" s="26" t="s">
        <v>136</v>
      </c>
      <c r="D280" s="26" t="s">
        <v>136</v>
      </c>
      <c r="E280" s="26" t="s">
        <v>136</v>
      </c>
      <c r="F280" s="26" t="s">
        <v>136</v>
      </c>
      <c r="G280" s="26" t="s">
        <v>136</v>
      </c>
      <c r="H280" s="26" t="s">
        <v>136</v>
      </c>
      <c r="I280" s="26" t="s">
        <v>136</v>
      </c>
      <c r="J280" s="26" t="s">
        <v>136</v>
      </c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 t="s">
        <v>136</v>
      </c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174" customFormat="1" ht="12" x14ac:dyDescent="0.25">
      <c r="A281" s="26" t="s">
        <v>136</v>
      </c>
      <c r="B281" s="26" t="s">
        <v>136</v>
      </c>
      <c r="C281" s="26" t="s">
        <v>136</v>
      </c>
      <c r="D281" s="26" t="s">
        <v>136</v>
      </c>
      <c r="E281" s="26" t="s">
        <v>136</v>
      </c>
      <c r="F281" s="26" t="s">
        <v>136</v>
      </c>
      <c r="G281" s="26" t="s">
        <v>136</v>
      </c>
      <c r="H281" s="26" t="s">
        <v>136</v>
      </c>
      <c r="I281" s="26" t="s">
        <v>136</v>
      </c>
      <c r="J281" s="26" t="s">
        <v>136</v>
      </c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 t="s">
        <v>136</v>
      </c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174" customFormat="1" ht="12" x14ac:dyDescent="0.25">
      <c r="A282" s="26" t="s">
        <v>136</v>
      </c>
      <c r="B282" s="26" t="s">
        <v>136</v>
      </c>
      <c r="C282" s="26" t="s">
        <v>136</v>
      </c>
      <c r="D282" s="26" t="s">
        <v>136</v>
      </c>
      <c r="E282" s="26" t="s">
        <v>136</v>
      </c>
      <c r="F282" s="26" t="s">
        <v>136</v>
      </c>
      <c r="G282" s="26" t="s">
        <v>136</v>
      </c>
      <c r="H282" s="26" t="s">
        <v>136</v>
      </c>
      <c r="I282" s="26" t="s">
        <v>136</v>
      </c>
      <c r="J282" s="26" t="s">
        <v>136</v>
      </c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 t="s">
        <v>136</v>
      </c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174" customFormat="1" ht="12" x14ac:dyDescent="0.25">
      <c r="A283" s="26" t="s">
        <v>136</v>
      </c>
      <c r="B283" s="26" t="s">
        <v>136</v>
      </c>
      <c r="C283" s="26" t="s">
        <v>136</v>
      </c>
      <c r="D283" s="26" t="s">
        <v>136</v>
      </c>
      <c r="E283" s="26" t="s">
        <v>136</v>
      </c>
      <c r="F283" s="26" t="s">
        <v>136</v>
      </c>
      <c r="G283" s="26" t="s">
        <v>136</v>
      </c>
      <c r="H283" s="26" t="s">
        <v>136</v>
      </c>
      <c r="I283" s="26" t="s">
        <v>136</v>
      </c>
      <c r="J283" s="26" t="s">
        <v>136</v>
      </c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 t="s">
        <v>136</v>
      </c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174" customFormat="1" ht="12" x14ac:dyDescent="0.25">
      <c r="A284" s="26" t="s">
        <v>136</v>
      </c>
      <c r="B284" s="26" t="s">
        <v>136</v>
      </c>
      <c r="C284" s="26" t="s">
        <v>136</v>
      </c>
      <c r="D284" s="26" t="s">
        <v>136</v>
      </c>
      <c r="E284" s="26" t="s">
        <v>136</v>
      </c>
      <c r="F284" s="26" t="s">
        <v>136</v>
      </c>
      <c r="G284" s="26" t="s">
        <v>136</v>
      </c>
      <c r="H284" s="26" t="s">
        <v>136</v>
      </c>
      <c r="I284" s="26" t="s">
        <v>136</v>
      </c>
      <c r="J284" s="26" t="s">
        <v>136</v>
      </c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 t="s">
        <v>136</v>
      </c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174" customFormat="1" ht="12" x14ac:dyDescent="0.25">
      <c r="A285" s="26" t="s">
        <v>136</v>
      </c>
      <c r="B285" s="26" t="s">
        <v>136</v>
      </c>
      <c r="C285" s="26" t="s">
        <v>136</v>
      </c>
      <c r="D285" s="26" t="s">
        <v>136</v>
      </c>
      <c r="E285" s="26" t="s">
        <v>136</v>
      </c>
      <c r="F285" s="26" t="s">
        <v>136</v>
      </c>
      <c r="G285" s="26" t="s">
        <v>136</v>
      </c>
      <c r="H285" s="26" t="s">
        <v>136</v>
      </c>
      <c r="I285" s="26" t="s">
        <v>136</v>
      </c>
      <c r="J285" s="26" t="s">
        <v>136</v>
      </c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 t="s">
        <v>136</v>
      </c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174" customFormat="1" ht="12" x14ac:dyDescent="0.25">
      <c r="A286" s="26" t="s">
        <v>136</v>
      </c>
      <c r="B286" s="26" t="s">
        <v>136</v>
      </c>
      <c r="C286" s="26" t="s">
        <v>136</v>
      </c>
      <c r="D286" s="26" t="s">
        <v>136</v>
      </c>
      <c r="E286" s="26" t="s">
        <v>136</v>
      </c>
      <c r="F286" s="26" t="s">
        <v>136</v>
      </c>
      <c r="G286" s="26" t="s">
        <v>136</v>
      </c>
      <c r="H286" s="26" t="s">
        <v>136</v>
      </c>
      <c r="I286" s="26" t="s">
        <v>136</v>
      </c>
      <c r="J286" s="26" t="s">
        <v>136</v>
      </c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 t="s">
        <v>136</v>
      </c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174" customFormat="1" ht="12" x14ac:dyDescent="0.25">
      <c r="A287" s="26" t="s">
        <v>136</v>
      </c>
      <c r="B287" s="26" t="s">
        <v>136</v>
      </c>
      <c r="C287" s="26" t="s">
        <v>136</v>
      </c>
      <c r="D287" s="26" t="s">
        <v>136</v>
      </c>
      <c r="E287" s="26" t="s">
        <v>136</v>
      </c>
      <c r="F287" s="26" t="s">
        <v>136</v>
      </c>
      <c r="G287" s="26" t="s">
        <v>136</v>
      </c>
      <c r="H287" s="26" t="s">
        <v>136</v>
      </c>
      <c r="I287" s="26" t="s">
        <v>136</v>
      </c>
      <c r="J287" s="26" t="s">
        <v>136</v>
      </c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 t="s">
        <v>136</v>
      </c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174" customFormat="1" ht="12" x14ac:dyDescent="0.25">
      <c r="A288" s="26" t="s">
        <v>136</v>
      </c>
      <c r="B288" s="26" t="s">
        <v>136</v>
      </c>
      <c r="C288" s="26" t="s">
        <v>136</v>
      </c>
      <c r="D288" s="26" t="s">
        <v>136</v>
      </c>
      <c r="E288" s="26" t="s">
        <v>136</v>
      </c>
      <c r="F288" s="26" t="s">
        <v>136</v>
      </c>
      <c r="G288" s="26" t="s">
        <v>136</v>
      </c>
      <c r="H288" s="26" t="s">
        <v>136</v>
      </c>
      <c r="I288" s="26" t="s">
        <v>136</v>
      </c>
      <c r="J288" s="26" t="s">
        <v>136</v>
      </c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 t="s">
        <v>136</v>
      </c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174" customFormat="1" ht="12" x14ac:dyDescent="0.25">
      <c r="A289" s="26" t="s">
        <v>136</v>
      </c>
      <c r="B289" s="26" t="s">
        <v>136</v>
      </c>
      <c r="C289" s="26" t="s">
        <v>136</v>
      </c>
      <c r="D289" s="26" t="s">
        <v>136</v>
      </c>
      <c r="E289" s="26" t="s">
        <v>136</v>
      </c>
      <c r="F289" s="26" t="s">
        <v>136</v>
      </c>
      <c r="G289" s="26" t="s">
        <v>136</v>
      </c>
      <c r="H289" s="26" t="s">
        <v>136</v>
      </c>
      <c r="I289" s="26" t="s">
        <v>136</v>
      </c>
      <c r="J289" s="26" t="s">
        <v>136</v>
      </c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 t="s">
        <v>136</v>
      </c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174" customFormat="1" ht="12" x14ac:dyDescent="0.25">
      <c r="A290" s="26" t="s">
        <v>136</v>
      </c>
      <c r="B290" s="26" t="s">
        <v>136</v>
      </c>
      <c r="C290" s="26" t="s">
        <v>136</v>
      </c>
      <c r="D290" s="26" t="s">
        <v>136</v>
      </c>
      <c r="E290" s="26" t="s">
        <v>136</v>
      </c>
      <c r="F290" s="26" t="s">
        <v>136</v>
      </c>
      <c r="G290" s="26" t="s">
        <v>136</v>
      </c>
      <c r="H290" s="26" t="s">
        <v>136</v>
      </c>
      <c r="I290" s="26" t="s">
        <v>136</v>
      </c>
      <c r="J290" s="26" t="s">
        <v>136</v>
      </c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 t="s">
        <v>136</v>
      </c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174" customFormat="1" ht="12" x14ac:dyDescent="0.25">
      <c r="A291" s="26" t="s">
        <v>136</v>
      </c>
      <c r="B291" s="26" t="s">
        <v>136</v>
      </c>
      <c r="C291" s="26" t="s">
        <v>136</v>
      </c>
      <c r="D291" s="26" t="s">
        <v>136</v>
      </c>
      <c r="E291" s="26" t="s">
        <v>136</v>
      </c>
      <c r="F291" s="26" t="s">
        <v>136</v>
      </c>
      <c r="G291" s="26" t="s">
        <v>136</v>
      </c>
      <c r="H291" s="26" t="s">
        <v>136</v>
      </c>
      <c r="I291" s="26" t="s">
        <v>136</v>
      </c>
      <c r="J291" s="26" t="s">
        <v>136</v>
      </c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 t="s">
        <v>136</v>
      </c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174" customFormat="1" ht="12" x14ac:dyDescent="0.25">
      <c r="A292" s="26" t="s">
        <v>136</v>
      </c>
      <c r="B292" s="26" t="s">
        <v>136</v>
      </c>
      <c r="C292" s="26" t="s">
        <v>136</v>
      </c>
      <c r="D292" s="26" t="s">
        <v>136</v>
      </c>
      <c r="E292" s="26" t="s">
        <v>136</v>
      </c>
      <c r="F292" s="26" t="s">
        <v>136</v>
      </c>
      <c r="G292" s="26" t="s">
        <v>136</v>
      </c>
      <c r="H292" s="26" t="s">
        <v>136</v>
      </c>
      <c r="I292" s="26" t="s">
        <v>136</v>
      </c>
      <c r="J292" s="26" t="s">
        <v>136</v>
      </c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 t="s">
        <v>136</v>
      </c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174" customFormat="1" ht="12" x14ac:dyDescent="0.25">
      <c r="A293" s="26" t="s">
        <v>136</v>
      </c>
      <c r="B293" s="26" t="s">
        <v>136</v>
      </c>
      <c r="C293" s="26" t="s">
        <v>136</v>
      </c>
      <c r="D293" s="26" t="s">
        <v>136</v>
      </c>
      <c r="E293" s="26" t="s">
        <v>136</v>
      </c>
      <c r="F293" s="26" t="s">
        <v>136</v>
      </c>
      <c r="G293" s="26" t="s">
        <v>136</v>
      </c>
      <c r="H293" s="26" t="s">
        <v>136</v>
      </c>
      <c r="I293" s="26" t="s">
        <v>136</v>
      </c>
      <c r="J293" s="26" t="s">
        <v>136</v>
      </c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 t="s">
        <v>136</v>
      </c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174" customFormat="1" ht="12" x14ac:dyDescent="0.25">
      <c r="A294" s="26" t="s">
        <v>136</v>
      </c>
      <c r="B294" s="26" t="s">
        <v>136</v>
      </c>
      <c r="C294" s="26" t="s">
        <v>136</v>
      </c>
      <c r="D294" s="26" t="s">
        <v>136</v>
      </c>
      <c r="E294" s="26" t="s">
        <v>136</v>
      </c>
      <c r="F294" s="26" t="s">
        <v>136</v>
      </c>
      <c r="G294" s="26" t="s">
        <v>136</v>
      </c>
      <c r="H294" s="26" t="s">
        <v>136</v>
      </c>
      <c r="I294" s="26" t="s">
        <v>136</v>
      </c>
      <c r="J294" s="26" t="s">
        <v>136</v>
      </c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 t="s">
        <v>136</v>
      </c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174" customFormat="1" ht="12" x14ac:dyDescent="0.25">
      <c r="A295" s="26" t="s">
        <v>136</v>
      </c>
      <c r="B295" s="26" t="s">
        <v>136</v>
      </c>
      <c r="C295" s="26" t="s">
        <v>136</v>
      </c>
      <c r="D295" s="26" t="s">
        <v>136</v>
      </c>
      <c r="E295" s="26" t="s">
        <v>136</v>
      </c>
      <c r="F295" s="26" t="s">
        <v>136</v>
      </c>
      <c r="G295" s="26" t="s">
        <v>136</v>
      </c>
      <c r="H295" s="26" t="s">
        <v>136</v>
      </c>
      <c r="I295" s="26" t="s">
        <v>136</v>
      </c>
      <c r="J295" s="26" t="s">
        <v>136</v>
      </c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 t="s">
        <v>136</v>
      </c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174" customFormat="1" ht="12" x14ac:dyDescent="0.25">
      <c r="A296" s="26" t="s">
        <v>136</v>
      </c>
      <c r="B296" s="26" t="s">
        <v>136</v>
      </c>
      <c r="C296" s="26" t="s">
        <v>136</v>
      </c>
      <c r="D296" s="26" t="s">
        <v>136</v>
      </c>
      <c r="E296" s="26" t="s">
        <v>136</v>
      </c>
      <c r="F296" s="26" t="s">
        <v>136</v>
      </c>
      <c r="G296" s="26" t="s">
        <v>136</v>
      </c>
      <c r="H296" s="26" t="s">
        <v>136</v>
      </c>
      <c r="I296" s="26" t="s">
        <v>136</v>
      </c>
      <c r="J296" s="26" t="s">
        <v>136</v>
      </c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 t="s">
        <v>136</v>
      </c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174" customFormat="1" ht="12" x14ac:dyDescent="0.25">
      <c r="A297" s="26" t="s">
        <v>136</v>
      </c>
      <c r="B297" s="26" t="s">
        <v>136</v>
      </c>
      <c r="C297" s="26" t="s">
        <v>136</v>
      </c>
      <c r="D297" s="26" t="s">
        <v>136</v>
      </c>
      <c r="E297" s="26" t="s">
        <v>136</v>
      </c>
      <c r="F297" s="26" t="s">
        <v>136</v>
      </c>
      <c r="G297" s="26" t="s">
        <v>136</v>
      </c>
      <c r="H297" s="26" t="s">
        <v>136</v>
      </c>
      <c r="I297" s="26" t="s">
        <v>136</v>
      </c>
      <c r="J297" s="26" t="s">
        <v>136</v>
      </c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 t="s">
        <v>136</v>
      </c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174" customFormat="1" ht="12" x14ac:dyDescent="0.25">
      <c r="A298" s="26" t="s">
        <v>136</v>
      </c>
      <c r="B298" s="26" t="s">
        <v>136</v>
      </c>
      <c r="C298" s="26" t="s">
        <v>136</v>
      </c>
      <c r="D298" s="26" t="s">
        <v>136</v>
      </c>
      <c r="E298" s="26" t="s">
        <v>136</v>
      </c>
      <c r="F298" s="26" t="s">
        <v>136</v>
      </c>
      <c r="G298" s="26" t="s">
        <v>136</v>
      </c>
      <c r="H298" s="26" t="s">
        <v>136</v>
      </c>
      <c r="I298" s="26" t="s">
        <v>136</v>
      </c>
      <c r="J298" s="26" t="s">
        <v>136</v>
      </c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 t="s">
        <v>136</v>
      </c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174" customFormat="1" ht="12" x14ac:dyDescent="0.25">
      <c r="A299" s="26" t="s">
        <v>136</v>
      </c>
      <c r="B299" s="26" t="s">
        <v>136</v>
      </c>
      <c r="C299" s="26" t="s">
        <v>136</v>
      </c>
      <c r="D299" s="26" t="s">
        <v>136</v>
      </c>
      <c r="E299" s="26" t="s">
        <v>136</v>
      </c>
      <c r="F299" s="26" t="s">
        <v>136</v>
      </c>
      <c r="G299" s="26" t="s">
        <v>136</v>
      </c>
      <c r="H299" s="26" t="s">
        <v>136</v>
      </c>
      <c r="I299" s="26" t="s">
        <v>136</v>
      </c>
      <c r="J299" s="26" t="s">
        <v>136</v>
      </c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 t="s">
        <v>136</v>
      </c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174" customFormat="1" ht="12" x14ac:dyDescent="0.25">
      <c r="A300" s="26" t="s">
        <v>136</v>
      </c>
      <c r="B300" s="26" t="s">
        <v>136</v>
      </c>
      <c r="C300" s="26" t="s">
        <v>136</v>
      </c>
      <c r="D300" s="26" t="s">
        <v>136</v>
      </c>
      <c r="E300" s="26" t="s">
        <v>136</v>
      </c>
      <c r="F300" s="26" t="s">
        <v>136</v>
      </c>
      <c r="G300" s="26" t="s">
        <v>136</v>
      </c>
      <c r="H300" s="26" t="s">
        <v>136</v>
      </c>
      <c r="I300" s="26" t="s">
        <v>136</v>
      </c>
      <c r="J300" s="26" t="s">
        <v>136</v>
      </c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 t="s">
        <v>136</v>
      </c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174" customFormat="1" ht="12" x14ac:dyDescent="0.25">
      <c r="A301" s="26" t="s">
        <v>136</v>
      </c>
      <c r="B301" s="26" t="s">
        <v>136</v>
      </c>
      <c r="C301" s="26" t="s">
        <v>136</v>
      </c>
      <c r="D301" s="26" t="s">
        <v>136</v>
      </c>
      <c r="E301" s="26" t="s">
        <v>136</v>
      </c>
      <c r="F301" s="26" t="s">
        <v>136</v>
      </c>
      <c r="G301" s="26" t="s">
        <v>136</v>
      </c>
      <c r="H301" s="26" t="s">
        <v>136</v>
      </c>
      <c r="I301" s="26" t="s">
        <v>136</v>
      </c>
      <c r="J301" s="26" t="s">
        <v>136</v>
      </c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 t="s">
        <v>136</v>
      </c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174" customFormat="1" ht="12" x14ac:dyDescent="0.25">
      <c r="A302" s="26" t="s">
        <v>136</v>
      </c>
      <c r="B302" s="26" t="s">
        <v>136</v>
      </c>
      <c r="C302" s="26" t="s">
        <v>136</v>
      </c>
      <c r="D302" s="26" t="s">
        <v>136</v>
      </c>
      <c r="E302" s="26" t="s">
        <v>136</v>
      </c>
      <c r="F302" s="26" t="s">
        <v>136</v>
      </c>
      <c r="G302" s="26" t="s">
        <v>136</v>
      </c>
      <c r="H302" s="26" t="s">
        <v>136</v>
      </c>
      <c r="I302" s="26" t="s">
        <v>136</v>
      </c>
      <c r="J302" s="26" t="s">
        <v>136</v>
      </c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 t="s">
        <v>136</v>
      </c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174" customFormat="1" ht="12" x14ac:dyDescent="0.25">
      <c r="A303" s="26" t="s">
        <v>136</v>
      </c>
      <c r="B303" s="26" t="s">
        <v>136</v>
      </c>
      <c r="C303" s="26" t="s">
        <v>136</v>
      </c>
      <c r="D303" s="26" t="s">
        <v>136</v>
      </c>
      <c r="E303" s="26" t="s">
        <v>136</v>
      </c>
      <c r="F303" s="26" t="s">
        <v>136</v>
      </c>
      <c r="G303" s="26" t="s">
        <v>136</v>
      </c>
      <c r="H303" s="26" t="s">
        <v>136</v>
      </c>
      <c r="I303" s="26" t="s">
        <v>136</v>
      </c>
      <c r="J303" s="26" t="s">
        <v>136</v>
      </c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 t="s">
        <v>136</v>
      </c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174" customFormat="1" ht="12" x14ac:dyDescent="0.25">
      <c r="A304" s="26" t="s">
        <v>136</v>
      </c>
      <c r="B304" s="26" t="s">
        <v>136</v>
      </c>
      <c r="C304" s="26" t="s">
        <v>136</v>
      </c>
      <c r="D304" s="26" t="s">
        <v>136</v>
      </c>
      <c r="E304" s="26" t="s">
        <v>136</v>
      </c>
      <c r="F304" s="26" t="s">
        <v>136</v>
      </c>
      <c r="G304" s="26" t="s">
        <v>136</v>
      </c>
      <c r="H304" s="26" t="s">
        <v>136</v>
      </c>
      <c r="I304" s="26" t="s">
        <v>136</v>
      </c>
      <c r="J304" s="26" t="s">
        <v>136</v>
      </c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 t="s">
        <v>136</v>
      </c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174" customFormat="1" ht="12" x14ac:dyDescent="0.25">
      <c r="A305" s="26" t="s">
        <v>136</v>
      </c>
      <c r="B305" s="26" t="s">
        <v>136</v>
      </c>
      <c r="C305" s="26" t="s">
        <v>136</v>
      </c>
      <c r="D305" s="26" t="s">
        <v>136</v>
      </c>
      <c r="E305" s="26" t="s">
        <v>136</v>
      </c>
      <c r="F305" s="26" t="s">
        <v>136</v>
      </c>
      <c r="G305" s="26" t="s">
        <v>136</v>
      </c>
      <c r="H305" s="26" t="s">
        <v>136</v>
      </c>
      <c r="I305" s="26" t="s">
        <v>136</v>
      </c>
      <c r="J305" s="26" t="s">
        <v>136</v>
      </c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 t="s">
        <v>136</v>
      </c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174" customFormat="1" ht="12" x14ac:dyDescent="0.25">
      <c r="A306" s="26" t="s">
        <v>136</v>
      </c>
      <c r="B306" s="26" t="s">
        <v>136</v>
      </c>
      <c r="C306" s="26" t="s">
        <v>136</v>
      </c>
      <c r="D306" s="26" t="s">
        <v>136</v>
      </c>
      <c r="E306" s="26" t="s">
        <v>136</v>
      </c>
      <c r="F306" s="26" t="s">
        <v>136</v>
      </c>
      <c r="G306" s="26" t="s">
        <v>136</v>
      </c>
      <c r="H306" s="26" t="s">
        <v>136</v>
      </c>
      <c r="I306" s="26" t="s">
        <v>136</v>
      </c>
      <c r="J306" s="26" t="s">
        <v>136</v>
      </c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 t="s">
        <v>136</v>
      </c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174" customFormat="1" ht="12" x14ac:dyDescent="0.25">
      <c r="A307" s="26" t="s">
        <v>136</v>
      </c>
      <c r="B307" s="26" t="s">
        <v>136</v>
      </c>
      <c r="C307" s="26" t="s">
        <v>136</v>
      </c>
      <c r="D307" s="26" t="s">
        <v>136</v>
      </c>
      <c r="E307" s="26" t="s">
        <v>136</v>
      </c>
      <c r="F307" s="26" t="s">
        <v>136</v>
      </c>
      <c r="G307" s="26" t="s">
        <v>136</v>
      </c>
      <c r="H307" s="26" t="s">
        <v>136</v>
      </c>
      <c r="I307" s="26" t="s">
        <v>136</v>
      </c>
      <c r="J307" s="26" t="s">
        <v>136</v>
      </c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 t="s">
        <v>136</v>
      </c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174" customFormat="1" ht="12" x14ac:dyDescent="0.25">
      <c r="A308" s="26" t="s">
        <v>136</v>
      </c>
      <c r="B308" s="26" t="s">
        <v>136</v>
      </c>
      <c r="C308" s="26" t="s">
        <v>136</v>
      </c>
      <c r="D308" s="26" t="s">
        <v>136</v>
      </c>
      <c r="E308" s="26" t="s">
        <v>136</v>
      </c>
      <c r="F308" s="26" t="s">
        <v>136</v>
      </c>
      <c r="G308" s="26" t="s">
        <v>136</v>
      </c>
      <c r="H308" s="26" t="s">
        <v>136</v>
      </c>
      <c r="I308" s="26" t="s">
        <v>136</v>
      </c>
      <c r="J308" s="26" t="s">
        <v>136</v>
      </c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 t="s">
        <v>136</v>
      </c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174" customFormat="1" ht="12" x14ac:dyDescent="0.25">
      <c r="A309" s="26" t="s">
        <v>136</v>
      </c>
      <c r="B309" s="26" t="s">
        <v>136</v>
      </c>
      <c r="C309" s="26" t="s">
        <v>136</v>
      </c>
      <c r="D309" s="26" t="s">
        <v>136</v>
      </c>
      <c r="E309" s="26" t="s">
        <v>136</v>
      </c>
      <c r="F309" s="26" t="s">
        <v>136</v>
      </c>
      <c r="G309" s="26" t="s">
        <v>136</v>
      </c>
      <c r="H309" s="26" t="s">
        <v>136</v>
      </c>
      <c r="I309" s="26" t="s">
        <v>136</v>
      </c>
      <c r="J309" s="26" t="s">
        <v>136</v>
      </c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 t="s">
        <v>136</v>
      </c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174" customFormat="1" ht="12" x14ac:dyDescent="0.25">
      <c r="A310" s="26" t="s">
        <v>136</v>
      </c>
      <c r="B310" s="26" t="s">
        <v>136</v>
      </c>
      <c r="C310" s="26" t="s">
        <v>136</v>
      </c>
      <c r="D310" s="26" t="s">
        <v>136</v>
      </c>
      <c r="E310" s="26" t="s">
        <v>136</v>
      </c>
      <c r="F310" s="26" t="s">
        <v>136</v>
      </c>
      <c r="G310" s="26" t="s">
        <v>136</v>
      </c>
      <c r="H310" s="26" t="s">
        <v>136</v>
      </c>
      <c r="I310" s="26" t="s">
        <v>136</v>
      </c>
      <c r="J310" s="26" t="s">
        <v>136</v>
      </c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 t="s">
        <v>136</v>
      </c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174" customFormat="1" ht="12" x14ac:dyDescent="0.25">
      <c r="A311" s="26" t="s">
        <v>136</v>
      </c>
      <c r="B311" s="26" t="s">
        <v>136</v>
      </c>
      <c r="C311" s="26" t="s">
        <v>136</v>
      </c>
      <c r="D311" s="26" t="s">
        <v>136</v>
      </c>
      <c r="E311" s="26" t="s">
        <v>136</v>
      </c>
      <c r="F311" s="26" t="s">
        <v>136</v>
      </c>
      <c r="G311" s="26" t="s">
        <v>136</v>
      </c>
      <c r="H311" s="26" t="s">
        <v>136</v>
      </c>
      <c r="I311" s="26" t="s">
        <v>136</v>
      </c>
      <c r="J311" s="26" t="s">
        <v>136</v>
      </c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 t="s">
        <v>136</v>
      </c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174" customFormat="1" ht="12" x14ac:dyDescent="0.25">
      <c r="A312" s="26" t="s">
        <v>136</v>
      </c>
      <c r="B312" s="26" t="s">
        <v>136</v>
      </c>
      <c r="C312" s="26" t="s">
        <v>136</v>
      </c>
      <c r="D312" s="26" t="s">
        <v>136</v>
      </c>
      <c r="E312" s="26" t="s">
        <v>136</v>
      </c>
      <c r="F312" s="26" t="s">
        <v>136</v>
      </c>
      <c r="G312" s="26" t="s">
        <v>136</v>
      </c>
      <c r="H312" s="26" t="s">
        <v>136</v>
      </c>
      <c r="I312" s="26" t="s">
        <v>136</v>
      </c>
      <c r="J312" s="26" t="s">
        <v>136</v>
      </c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 t="s">
        <v>136</v>
      </c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174" customFormat="1" ht="12" x14ac:dyDescent="0.25">
      <c r="A313" s="26" t="s">
        <v>136</v>
      </c>
      <c r="B313" s="26" t="s">
        <v>136</v>
      </c>
      <c r="C313" s="26" t="s">
        <v>136</v>
      </c>
      <c r="D313" s="26" t="s">
        <v>136</v>
      </c>
      <c r="E313" s="26" t="s">
        <v>136</v>
      </c>
      <c r="F313" s="26" t="s">
        <v>136</v>
      </c>
      <c r="G313" s="26" t="s">
        <v>136</v>
      </c>
      <c r="H313" s="26" t="s">
        <v>136</v>
      </c>
      <c r="I313" s="26" t="s">
        <v>136</v>
      </c>
      <c r="J313" s="26" t="s">
        <v>136</v>
      </c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 t="s">
        <v>136</v>
      </c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174" customFormat="1" ht="12" x14ac:dyDescent="0.25">
      <c r="A314" s="26" t="s">
        <v>136</v>
      </c>
      <c r="B314" s="26" t="s">
        <v>136</v>
      </c>
      <c r="C314" s="26" t="s">
        <v>136</v>
      </c>
      <c r="D314" s="26" t="s">
        <v>136</v>
      </c>
      <c r="E314" s="26" t="s">
        <v>136</v>
      </c>
      <c r="F314" s="26" t="s">
        <v>136</v>
      </c>
      <c r="G314" s="26" t="s">
        <v>136</v>
      </c>
      <c r="H314" s="26" t="s">
        <v>136</v>
      </c>
      <c r="I314" s="26" t="s">
        <v>136</v>
      </c>
      <c r="J314" s="26" t="s">
        <v>136</v>
      </c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 t="s">
        <v>136</v>
      </c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174" customFormat="1" ht="12" x14ac:dyDescent="0.25">
      <c r="A315" s="26" t="s">
        <v>136</v>
      </c>
      <c r="B315" s="26" t="s">
        <v>136</v>
      </c>
      <c r="C315" s="26" t="s">
        <v>136</v>
      </c>
      <c r="D315" s="26" t="s">
        <v>136</v>
      </c>
      <c r="E315" s="26" t="s">
        <v>136</v>
      </c>
      <c r="F315" s="26" t="s">
        <v>136</v>
      </c>
      <c r="G315" s="26" t="s">
        <v>136</v>
      </c>
      <c r="H315" s="26" t="s">
        <v>136</v>
      </c>
      <c r="I315" s="26" t="s">
        <v>136</v>
      </c>
      <c r="J315" s="26" t="s">
        <v>136</v>
      </c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 t="s">
        <v>136</v>
      </c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174" customFormat="1" ht="12" x14ac:dyDescent="0.25">
      <c r="A316" s="26" t="s">
        <v>136</v>
      </c>
      <c r="B316" s="26" t="s">
        <v>136</v>
      </c>
      <c r="C316" s="26" t="s">
        <v>136</v>
      </c>
      <c r="D316" s="26" t="s">
        <v>136</v>
      </c>
      <c r="E316" s="26" t="s">
        <v>136</v>
      </c>
      <c r="F316" s="26" t="s">
        <v>136</v>
      </c>
      <c r="G316" s="26" t="s">
        <v>136</v>
      </c>
      <c r="H316" s="26" t="s">
        <v>136</v>
      </c>
      <c r="I316" s="26" t="s">
        <v>136</v>
      </c>
      <c r="J316" s="26" t="s">
        <v>136</v>
      </c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 t="s">
        <v>136</v>
      </c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174" customFormat="1" ht="12" x14ac:dyDescent="0.25">
      <c r="A317" s="26" t="s">
        <v>136</v>
      </c>
      <c r="B317" s="26" t="s">
        <v>136</v>
      </c>
      <c r="C317" s="26" t="s">
        <v>136</v>
      </c>
      <c r="D317" s="26" t="s">
        <v>136</v>
      </c>
      <c r="E317" s="26" t="s">
        <v>136</v>
      </c>
      <c r="F317" s="26" t="s">
        <v>136</v>
      </c>
      <c r="G317" s="26" t="s">
        <v>136</v>
      </c>
      <c r="H317" s="26" t="s">
        <v>136</v>
      </c>
      <c r="I317" s="26" t="s">
        <v>136</v>
      </c>
      <c r="J317" s="26" t="s">
        <v>136</v>
      </c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 t="s">
        <v>136</v>
      </c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174" customFormat="1" ht="12" x14ac:dyDescent="0.25">
      <c r="A318" s="26" t="s">
        <v>136</v>
      </c>
      <c r="B318" s="26" t="s">
        <v>136</v>
      </c>
      <c r="C318" s="26" t="s">
        <v>136</v>
      </c>
      <c r="D318" s="26" t="s">
        <v>136</v>
      </c>
      <c r="E318" s="26" t="s">
        <v>136</v>
      </c>
      <c r="F318" s="26" t="s">
        <v>136</v>
      </c>
      <c r="G318" s="26" t="s">
        <v>136</v>
      </c>
      <c r="H318" s="26" t="s">
        <v>136</v>
      </c>
      <c r="I318" s="26" t="s">
        <v>136</v>
      </c>
      <c r="J318" s="26" t="s">
        <v>136</v>
      </c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 t="s">
        <v>136</v>
      </c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174" customFormat="1" ht="12" x14ac:dyDescent="0.25">
      <c r="A319" s="26" t="s">
        <v>136</v>
      </c>
      <c r="B319" s="26" t="s">
        <v>136</v>
      </c>
      <c r="C319" s="26" t="s">
        <v>136</v>
      </c>
      <c r="D319" s="26" t="s">
        <v>136</v>
      </c>
      <c r="E319" s="26" t="s">
        <v>136</v>
      </c>
      <c r="F319" s="26" t="s">
        <v>136</v>
      </c>
      <c r="G319" s="26" t="s">
        <v>136</v>
      </c>
      <c r="H319" s="26" t="s">
        <v>136</v>
      </c>
      <c r="I319" s="26" t="s">
        <v>136</v>
      </c>
      <c r="J319" s="26" t="s">
        <v>136</v>
      </c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 t="s">
        <v>136</v>
      </c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174" customFormat="1" ht="12" x14ac:dyDescent="0.25">
      <c r="A320" s="26" t="s">
        <v>136</v>
      </c>
      <c r="B320" s="26" t="s">
        <v>136</v>
      </c>
      <c r="C320" s="26" t="s">
        <v>136</v>
      </c>
      <c r="D320" s="26" t="s">
        <v>136</v>
      </c>
      <c r="E320" s="26" t="s">
        <v>136</v>
      </c>
      <c r="F320" s="26" t="s">
        <v>136</v>
      </c>
      <c r="G320" s="26" t="s">
        <v>136</v>
      </c>
      <c r="H320" s="26" t="s">
        <v>136</v>
      </c>
      <c r="I320" s="26" t="s">
        <v>136</v>
      </c>
      <c r="J320" s="26" t="s">
        <v>136</v>
      </c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 t="s">
        <v>136</v>
      </c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174" customFormat="1" ht="12" x14ac:dyDescent="0.25">
      <c r="A321" s="26" t="s">
        <v>136</v>
      </c>
      <c r="B321" s="26" t="s">
        <v>136</v>
      </c>
      <c r="C321" s="26" t="s">
        <v>136</v>
      </c>
      <c r="D321" s="26" t="s">
        <v>136</v>
      </c>
      <c r="E321" s="26" t="s">
        <v>136</v>
      </c>
      <c r="F321" s="26" t="s">
        <v>136</v>
      </c>
      <c r="G321" s="26" t="s">
        <v>136</v>
      </c>
      <c r="H321" s="26" t="s">
        <v>136</v>
      </c>
      <c r="I321" s="26" t="s">
        <v>136</v>
      </c>
      <c r="J321" s="26" t="s">
        <v>136</v>
      </c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 t="s">
        <v>136</v>
      </c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174" customFormat="1" ht="12" x14ac:dyDescent="0.25">
      <c r="A322" s="26" t="s">
        <v>136</v>
      </c>
      <c r="B322" s="26" t="s">
        <v>136</v>
      </c>
      <c r="C322" s="26" t="s">
        <v>136</v>
      </c>
      <c r="D322" s="26" t="s">
        <v>136</v>
      </c>
      <c r="E322" s="26" t="s">
        <v>136</v>
      </c>
      <c r="F322" s="26" t="s">
        <v>136</v>
      </c>
      <c r="G322" s="26" t="s">
        <v>136</v>
      </c>
      <c r="H322" s="26" t="s">
        <v>136</v>
      </c>
      <c r="I322" s="26" t="s">
        <v>136</v>
      </c>
      <c r="J322" s="26" t="s">
        <v>136</v>
      </c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 t="s">
        <v>136</v>
      </c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174" customFormat="1" ht="12" x14ac:dyDescent="0.25">
      <c r="A323" s="26" t="s">
        <v>136</v>
      </c>
      <c r="B323" s="26" t="s">
        <v>136</v>
      </c>
      <c r="C323" s="26" t="s">
        <v>136</v>
      </c>
      <c r="D323" s="26" t="s">
        <v>136</v>
      </c>
      <c r="E323" s="26" t="s">
        <v>136</v>
      </c>
      <c r="F323" s="26" t="s">
        <v>136</v>
      </c>
      <c r="G323" s="26" t="s">
        <v>136</v>
      </c>
      <c r="H323" s="26" t="s">
        <v>136</v>
      </c>
      <c r="I323" s="26" t="s">
        <v>136</v>
      </c>
      <c r="J323" s="26" t="s">
        <v>136</v>
      </c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 t="s">
        <v>136</v>
      </c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174" customFormat="1" ht="12" x14ac:dyDescent="0.25">
      <c r="A324" s="26" t="s">
        <v>136</v>
      </c>
      <c r="B324" s="26" t="s">
        <v>136</v>
      </c>
      <c r="C324" s="26" t="s">
        <v>136</v>
      </c>
      <c r="D324" s="26" t="s">
        <v>136</v>
      </c>
      <c r="E324" s="26" t="s">
        <v>136</v>
      </c>
      <c r="F324" s="26" t="s">
        <v>136</v>
      </c>
      <c r="G324" s="26" t="s">
        <v>136</v>
      </c>
      <c r="H324" s="26" t="s">
        <v>136</v>
      </c>
      <c r="I324" s="26" t="s">
        <v>136</v>
      </c>
      <c r="J324" s="26" t="s">
        <v>136</v>
      </c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 t="s">
        <v>136</v>
      </c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174" customFormat="1" ht="12" x14ac:dyDescent="0.25">
      <c r="A325" s="26" t="s">
        <v>136</v>
      </c>
      <c r="B325" s="26" t="s">
        <v>136</v>
      </c>
      <c r="C325" s="26" t="s">
        <v>136</v>
      </c>
      <c r="D325" s="26" t="s">
        <v>136</v>
      </c>
      <c r="E325" s="26" t="s">
        <v>136</v>
      </c>
      <c r="F325" s="26" t="s">
        <v>136</v>
      </c>
      <c r="G325" s="26" t="s">
        <v>136</v>
      </c>
      <c r="H325" s="26" t="s">
        <v>136</v>
      </c>
      <c r="I325" s="26" t="s">
        <v>136</v>
      </c>
      <c r="J325" s="26" t="s">
        <v>136</v>
      </c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 t="s">
        <v>136</v>
      </c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174" customFormat="1" ht="12" x14ac:dyDescent="0.25">
      <c r="A326" s="26" t="s">
        <v>136</v>
      </c>
      <c r="B326" s="26" t="s">
        <v>136</v>
      </c>
      <c r="C326" s="26" t="s">
        <v>136</v>
      </c>
      <c r="D326" s="26" t="s">
        <v>136</v>
      </c>
      <c r="E326" s="26" t="s">
        <v>136</v>
      </c>
      <c r="F326" s="26" t="s">
        <v>136</v>
      </c>
      <c r="G326" s="26" t="s">
        <v>136</v>
      </c>
      <c r="H326" s="26" t="s">
        <v>136</v>
      </c>
      <c r="I326" s="26" t="s">
        <v>136</v>
      </c>
      <c r="J326" s="26" t="s">
        <v>136</v>
      </c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 t="s">
        <v>136</v>
      </c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174" customFormat="1" ht="12" x14ac:dyDescent="0.25">
      <c r="A327" s="26" t="s">
        <v>136</v>
      </c>
      <c r="B327" s="26" t="s">
        <v>136</v>
      </c>
      <c r="C327" s="26" t="s">
        <v>136</v>
      </c>
      <c r="D327" s="26" t="s">
        <v>136</v>
      </c>
      <c r="E327" s="26" t="s">
        <v>136</v>
      </c>
      <c r="F327" s="26" t="s">
        <v>136</v>
      </c>
      <c r="G327" s="26" t="s">
        <v>136</v>
      </c>
      <c r="H327" s="26" t="s">
        <v>136</v>
      </c>
      <c r="I327" s="26" t="s">
        <v>136</v>
      </c>
      <c r="J327" s="26" t="s">
        <v>136</v>
      </c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 t="s">
        <v>136</v>
      </c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174" customFormat="1" ht="12" x14ac:dyDescent="0.25">
      <c r="A328" s="26" t="s">
        <v>136</v>
      </c>
      <c r="B328" s="26" t="s">
        <v>136</v>
      </c>
      <c r="C328" s="26" t="s">
        <v>136</v>
      </c>
      <c r="D328" s="26" t="s">
        <v>136</v>
      </c>
      <c r="E328" s="26" t="s">
        <v>136</v>
      </c>
      <c r="F328" s="26" t="s">
        <v>136</v>
      </c>
      <c r="G328" s="26" t="s">
        <v>136</v>
      </c>
      <c r="H328" s="26" t="s">
        <v>136</v>
      </c>
      <c r="I328" s="26" t="s">
        <v>136</v>
      </c>
      <c r="J328" s="26" t="s">
        <v>136</v>
      </c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 t="s">
        <v>136</v>
      </c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174" customFormat="1" ht="12" x14ac:dyDescent="0.25">
      <c r="A329" s="26" t="s">
        <v>136</v>
      </c>
      <c r="B329" s="26" t="s">
        <v>136</v>
      </c>
      <c r="C329" s="26" t="s">
        <v>136</v>
      </c>
      <c r="D329" s="26" t="s">
        <v>136</v>
      </c>
      <c r="E329" s="26" t="s">
        <v>136</v>
      </c>
      <c r="F329" s="26" t="s">
        <v>136</v>
      </c>
      <c r="G329" s="26" t="s">
        <v>136</v>
      </c>
      <c r="H329" s="26" t="s">
        <v>136</v>
      </c>
      <c r="I329" s="26" t="s">
        <v>136</v>
      </c>
      <c r="J329" s="26" t="s">
        <v>136</v>
      </c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 t="s">
        <v>136</v>
      </c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174" customFormat="1" ht="12" x14ac:dyDescent="0.25">
      <c r="A330" s="26" t="s">
        <v>136</v>
      </c>
      <c r="B330" s="26" t="s">
        <v>136</v>
      </c>
      <c r="C330" s="26" t="s">
        <v>136</v>
      </c>
      <c r="D330" s="26" t="s">
        <v>136</v>
      </c>
      <c r="E330" s="26" t="s">
        <v>136</v>
      </c>
      <c r="F330" s="26" t="s">
        <v>136</v>
      </c>
      <c r="G330" s="26" t="s">
        <v>136</v>
      </c>
      <c r="H330" s="26" t="s">
        <v>136</v>
      </c>
      <c r="I330" s="26" t="s">
        <v>136</v>
      </c>
      <c r="J330" s="26" t="s">
        <v>136</v>
      </c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 t="s">
        <v>136</v>
      </c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174" customFormat="1" ht="12" x14ac:dyDescent="0.25">
      <c r="A331" s="26" t="s">
        <v>136</v>
      </c>
      <c r="B331" s="26" t="s">
        <v>136</v>
      </c>
      <c r="C331" s="26" t="s">
        <v>136</v>
      </c>
      <c r="D331" s="26" t="s">
        <v>136</v>
      </c>
      <c r="E331" s="26" t="s">
        <v>136</v>
      </c>
      <c r="F331" s="26" t="s">
        <v>136</v>
      </c>
      <c r="G331" s="26" t="s">
        <v>136</v>
      </c>
      <c r="H331" s="26" t="s">
        <v>136</v>
      </c>
      <c r="I331" s="26" t="s">
        <v>136</v>
      </c>
      <c r="J331" s="26" t="s">
        <v>136</v>
      </c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 t="s">
        <v>136</v>
      </c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174" customFormat="1" ht="12" x14ac:dyDescent="0.25">
      <c r="A332" s="26" t="s">
        <v>136</v>
      </c>
      <c r="B332" s="26" t="s">
        <v>136</v>
      </c>
      <c r="C332" s="26" t="s">
        <v>136</v>
      </c>
      <c r="D332" s="26" t="s">
        <v>136</v>
      </c>
      <c r="E332" s="26" t="s">
        <v>136</v>
      </c>
      <c r="F332" s="26" t="s">
        <v>136</v>
      </c>
      <c r="G332" s="26" t="s">
        <v>136</v>
      </c>
      <c r="H332" s="26" t="s">
        <v>136</v>
      </c>
      <c r="I332" s="26" t="s">
        <v>136</v>
      </c>
      <c r="J332" s="26" t="s">
        <v>136</v>
      </c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 t="s">
        <v>136</v>
      </c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174" customFormat="1" ht="12" x14ac:dyDescent="0.25">
      <c r="A333" s="26" t="s">
        <v>136</v>
      </c>
      <c r="B333" s="26" t="s">
        <v>136</v>
      </c>
      <c r="C333" s="26" t="s">
        <v>136</v>
      </c>
      <c r="D333" s="26" t="s">
        <v>136</v>
      </c>
      <c r="E333" s="26" t="s">
        <v>136</v>
      </c>
      <c r="F333" s="26" t="s">
        <v>136</v>
      </c>
      <c r="G333" s="26" t="s">
        <v>136</v>
      </c>
      <c r="H333" s="26" t="s">
        <v>136</v>
      </c>
      <c r="I333" s="26" t="s">
        <v>136</v>
      </c>
      <c r="J333" s="26" t="s">
        <v>136</v>
      </c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 t="s">
        <v>136</v>
      </c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174" customFormat="1" ht="12" x14ac:dyDescent="0.25">
      <c r="A334" s="26" t="s">
        <v>136</v>
      </c>
      <c r="B334" s="26" t="s">
        <v>136</v>
      </c>
      <c r="C334" s="26" t="s">
        <v>136</v>
      </c>
      <c r="D334" s="26" t="s">
        <v>136</v>
      </c>
      <c r="E334" s="26" t="s">
        <v>136</v>
      </c>
      <c r="F334" s="26" t="s">
        <v>136</v>
      </c>
      <c r="G334" s="26" t="s">
        <v>136</v>
      </c>
      <c r="H334" s="26" t="s">
        <v>136</v>
      </c>
      <c r="I334" s="26" t="s">
        <v>136</v>
      </c>
      <c r="J334" s="26" t="s">
        <v>136</v>
      </c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 t="s">
        <v>136</v>
      </c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174" customFormat="1" ht="12" x14ac:dyDescent="0.25">
      <c r="A335" s="26" t="s">
        <v>136</v>
      </c>
      <c r="B335" s="26" t="s">
        <v>136</v>
      </c>
      <c r="C335" s="26" t="s">
        <v>136</v>
      </c>
      <c r="D335" s="26" t="s">
        <v>136</v>
      </c>
      <c r="E335" s="26" t="s">
        <v>136</v>
      </c>
      <c r="F335" s="26" t="s">
        <v>136</v>
      </c>
      <c r="G335" s="26" t="s">
        <v>136</v>
      </c>
      <c r="H335" s="26" t="s">
        <v>136</v>
      </c>
      <c r="I335" s="26" t="s">
        <v>136</v>
      </c>
      <c r="J335" s="26" t="s">
        <v>136</v>
      </c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 t="s">
        <v>136</v>
      </c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174" customFormat="1" ht="12" x14ac:dyDescent="0.25">
      <c r="A336" s="26" t="s">
        <v>136</v>
      </c>
      <c r="B336" s="26" t="s">
        <v>136</v>
      </c>
      <c r="C336" s="26" t="s">
        <v>136</v>
      </c>
      <c r="D336" s="26" t="s">
        <v>136</v>
      </c>
      <c r="E336" s="26" t="s">
        <v>136</v>
      </c>
      <c r="F336" s="26" t="s">
        <v>136</v>
      </c>
      <c r="G336" s="26" t="s">
        <v>136</v>
      </c>
      <c r="H336" s="26" t="s">
        <v>136</v>
      </c>
      <c r="I336" s="26" t="s">
        <v>136</v>
      </c>
      <c r="J336" s="26" t="s">
        <v>136</v>
      </c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 t="s">
        <v>136</v>
      </c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174" customFormat="1" ht="12" x14ac:dyDescent="0.25">
      <c r="A337" s="26" t="s">
        <v>136</v>
      </c>
      <c r="B337" s="26" t="s">
        <v>136</v>
      </c>
      <c r="C337" s="26" t="s">
        <v>136</v>
      </c>
      <c r="D337" s="26" t="s">
        <v>136</v>
      </c>
      <c r="E337" s="26" t="s">
        <v>136</v>
      </c>
      <c r="F337" s="26" t="s">
        <v>136</v>
      </c>
      <c r="G337" s="26" t="s">
        <v>136</v>
      </c>
      <c r="H337" s="26" t="s">
        <v>136</v>
      </c>
      <c r="I337" s="26" t="s">
        <v>136</v>
      </c>
      <c r="J337" s="26" t="s">
        <v>136</v>
      </c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 t="s">
        <v>136</v>
      </c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174" customFormat="1" ht="12" x14ac:dyDescent="0.25">
      <c r="A338" s="26" t="s">
        <v>136</v>
      </c>
      <c r="B338" s="26" t="s">
        <v>136</v>
      </c>
      <c r="C338" s="26" t="s">
        <v>136</v>
      </c>
      <c r="D338" s="26" t="s">
        <v>136</v>
      </c>
      <c r="E338" s="26" t="s">
        <v>136</v>
      </c>
      <c r="F338" s="26" t="s">
        <v>136</v>
      </c>
      <c r="G338" s="26" t="s">
        <v>136</v>
      </c>
      <c r="H338" s="26" t="s">
        <v>136</v>
      </c>
      <c r="I338" s="26" t="s">
        <v>136</v>
      </c>
      <c r="J338" s="26" t="s">
        <v>136</v>
      </c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 t="s">
        <v>136</v>
      </c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174" customFormat="1" ht="12" x14ac:dyDescent="0.25">
      <c r="A339" s="26" t="s">
        <v>136</v>
      </c>
      <c r="B339" s="26" t="s">
        <v>136</v>
      </c>
      <c r="C339" s="26" t="s">
        <v>136</v>
      </c>
      <c r="D339" s="26" t="s">
        <v>136</v>
      </c>
      <c r="E339" s="26" t="s">
        <v>136</v>
      </c>
      <c r="F339" s="26" t="s">
        <v>136</v>
      </c>
      <c r="G339" s="26" t="s">
        <v>136</v>
      </c>
      <c r="H339" s="26" t="s">
        <v>136</v>
      </c>
      <c r="I339" s="26" t="s">
        <v>136</v>
      </c>
      <c r="J339" s="26" t="s">
        <v>136</v>
      </c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 t="s">
        <v>136</v>
      </c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174" customFormat="1" ht="12" x14ac:dyDescent="0.25">
      <c r="A340" s="26" t="s">
        <v>136</v>
      </c>
      <c r="B340" s="26" t="s">
        <v>136</v>
      </c>
      <c r="C340" s="26" t="s">
        <v>136</v>
      </c>
      <c r="D340" s="26" t="s">
        <v>136</v>
      </c>
      <c r="E340" s="26" t="s">
        <v>136</v>
      </c>
      <c r="F340" s="26" t="s">
        <v>136</v>
      </c>
      <c r="G340" s="26" t="s">
        <v>136</v>
      </c>
      <c r="H340" s="26" t="s">
        <v>136</v>
      </c>
      <c r="I340" s="26" t="s">
        <v>136</v>
      </c>
      <c r="J340" s="26" t="s">
        <v>136</v>
      </c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 t="s">
        <v>136</v>
      </c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174" customFormat="1" ht="12" x14ac:dyDescent="0.25">
      <c r="A341" s="26" t="s">
        <v>136</v>
      </c>
      <c r="B341" s="26" t="s">
        <v>136</v>
      </c>
      <c r="C341" s="26" t="s">
        <v>136</v>
      </c>
      <c r="D341" s="26" t="s">
        <v>136</v>
      </c>
      <c r="E341" s="26" t="s">
        <v>136</v>
      </c>
      <c r="F341" s="26" t="s">
        <v>136</v>
      </c>
      <c r="G341" s="26" t="s">
        <v>136</v>
      </c>
      <c r="H341" s="26" t="s">
        <v>136</v>
      </c>
      <c r="I341" s="26" t="s">
        <v>136</v>
      </c>
      <c r="J341" s="26" t="s">
        <v>136</v>
      </c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 t="s">
        <v>136</v>
      </c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174" customFormat="1" ht="12" x14ac:dyDescent="0.25">
      <c r="A342" s="26" t="s">
        <v>136</v>
      </c>
      <c r="B342" s="26" t="s">
        <v>136</v>
      </c>
      <c r="C342" s="26" t="s">
        <v>136</v>
      </c>
      <c r="D342" s="26" t="s">
        <v>136</v>
      </c>
      <c r="E342" s="26" t="s">
        <v>136</v>
      </c>
      <c r="F342" s="26" t="s">
        <v>136</v>
      </c>
      <c r="G342" s="26" t="s">
        <v>136</v>
      </c>
      <c r="H342" s="26" t="s">
        <v>136</v>
      </c>
      <c r="I342" s="26" t="s">
        <v>136</v>
      </c>
      <c r="J342" s="26" t="s">
        <v>136</v>
      </c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 t="s">
        <v>136</v>
      </c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174" customFormat="1" ht="12" x14ac:dyDescent="0.25">
      <c r="A343" s="26" t="s">
        <v>136</v>
      </c>
      <c r="B343" s="26" t="s">
        <v>136</v>
      </c>
      <c r="C343" s="26" t="s">
        <v>136</v>
      </c>
      <c r="D343" s="26" t="s">
        <v>136</v>
      </c>
      <c r="E343" s="26" t="s">
        <v>136</v>
      </c>
      <c r="F343" s="26" t="s">
        <v>136</v>
      </c>
      <c r="G343" s="26" t="s">
        <v>136</v>
      </c>
      <c r="H343" s="26" t="s">
        <v>136</v>
      </c>
      <c r="I343" s="26" t="s">
        <v>136</v>
      </c>
      <c r="J343" s="26" t="s">
        <v>136</v>
      </c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 t="s">
        <v>136</v>
      </c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174" customFormat="1" ht="12" x14ac:dyDescent="0.25">
      <c r="A344" s="26" t="s">
        <v>136</v>
      </c>
      <c r="B344" s="26" t="s">
        <v>136</v>
      </c>
      <c r="C344" s="26" t="s">
        <v>136</v>
      </c>
      <c r="D344" s="26" t="s">
        <v>136</v>
      </c>
      <c r="E344" s="26" t="s">
        <v>136</v>
      </c>
      <c r="F344" s="26" t="s">
        <v>136</v>
      </c>
      <c r="G344" s="26" t="s">
        <v>136</v>
      </c>
      <c r="H344" s="26" t="s">
        <v>136</v>
      </c>
      <c r="I344" s="26" t="s">
        <v>136</v>
      </c>
      <c r="J344" s="26" t="s">
        <v>136</v>
      </c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 t="s">
        <v>136</v>
      </c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174" customFormat="1" ht="12" x14ac:dyDescent="0.25">
      <c r="A345" s="26" t="s">
        <v>136</v>
      </c>
      <c r="B345" s="26" t="s">
        <v>136</v>
      </c>
      <c r="C345" s="26" t="s">
        <v>136</v>
      </c>
      <c r="D345" s="26" t="s">
        <v>136</v>
      </c>
      <c r="E345" s="26" t="s">
        <v>136</v>
      </c>
      <c r="F345" s="26" t="s">
        <v>136</v>
      </c>
      <c r="G345" s="26" t="s">
        <v>136</v>
      </c>
      <c r="H345" s="26" t="s">
        <v>136</v>
      </c>
      <c r="I345" s="26" t="s">
        <v>136</v>
      </c>
      <c r="J345" s="26" t="s">
        <v>136</v>
      </c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 t="s">
        <v>136</v>
      </c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174" customFormat="1" ht="12" x14ac:dyDescent="0.25">
      <c r="A346" s="26" t="s">
        <v>136</v>
      </c>
      <c r="B346" s="26" t="s">
        <v>136</v>
      </c>
      <c r="C346" s="26" t="s">
        <v>136</v>
      </c>
      <c r="D346" s="26" t="s">
        <v>136</v>
      </c>
      <c r="E346" s="26" t="s">
        <v>136</v>
      </c>
      <c r="F346" s="26" t="s">
        <v>136</v>
      </c>
      <c r="G346" s="26" t="s">
        <v>136</v>
      </c>
      <c r="H346" s="26" t="s">
        <v>136</v>
      </c>
      <c r="I346" s="26" t="s">
        <v>136</v>
      </c>
      <c r="J346" s="26" t="s">
        <v>136</v>
      </c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 t="s">
        <v>136</v>
      </c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174" customFormat="1" ht="12" x14ac:dyDescent="0.25">
      <c r="A347" s="26" t="s">
        <v>136</v>
      </c>
      <c r="B347" s="26" t="s">
        <v>136</v>
      </c>
      <c r="C347" s="26" t="s">
        <v>136</v>
      </c>
      <c r="D347" s="26" t="s">
        <v>136</v>
      </c>
      <c r="E347" s="26" t="s">
        <v>136</v>
      </c>
      <c r="F347" s="26" t="s">
        <v>136</v>
      </c>
      <c r="G347" s="26" t="s">
        <v>136</v>
      </c>
      <c r="H347" s="26" t="s">
        <v>136</v>
      </c>
      <c r="I347" s="26" t="s">
        <v>136</v>
      </c>
      <c r="J347" s="26" t="s">
        <v>136</v>
      </c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 t="s">
        <v>136</v>
      </c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174" customFormat="1" ht="12" x14ac:dyDescent="0.25">
      <c r="A348" s="26" t="s">
        <v>136</v>
      </c>
      <c r="B348" s="26" t="s">
        <v>136</v>
      </c>
      <c r="C348" s="26" t="s">
        <v>136</v>
      </c>
      <c r="D348" s="26" t="s">
        <v>136</v>
      </c>
      <c r="E348" s="26" t="s">
        <v>136</v>
      </c>
      <c r="F348" s="26" t="s">
        <v>136</v>
      </c>
      <c r="G348" s="26" t="s">
        <v>136</v>
      </c>
      <c r="H348" s="26" t="s">
        <v>136</v>
      </c>
      <c r="I348" s="26" t="s">
        <v>136</v>
      </c>
      <c r="J348" s="26" t="s">
        <v>136</v>
      </c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 t="s">
        <v>136</v>
      </c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174" customFormat="1" ht="12" x14ac:dyDescent="0.25">
      <c r="A349" s="26" t="s">
        <v>136</v>
      </c>
      <c r="B349" s="26" t="s">
        <v>136</v>
      </c>
      <c r="C349" s="26" t="s">
        <v>136</v>
      </c>
      <c r="D349" s="26" t="s">
        <v>136</v>
      </c>
      <c r="E349" s="26" t="s">
        <v>136</v>
      </c>
      <c r="F349" s="26" t="s">
        <v>136</v>
      </c>
      <c r="G349" s="26" t="s">
        <v>136</v>
      </c>
      <c r="H349" s="26" t="s">
        <v>136</v>
      </c>
      <c r="I349" s="26" t="s">
        <v>136</v>
      </c>
      <c r="J349" s="26" t="s">
        <v>136</v>
      </c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 t="s">
        <v>136</v>
      </c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174" customFormat="1" ht="12" x14ac:dyDescent="0.25">
      <c r="A350" s="26" t="s">
        <v>136</v>
      </c>
      <c r="B350" s="26" t="s">
        <v>136</v>
      </c>
      <c r="C350" s="26" t="s">
        <v>136</v>
      </c>
      <c r="D350" s="26" t="s">
        <v>136</v>
      </c>
      <c r="E350" s="26" t="s">
        <v>136</v>
      </c>
      <c r="F350" s="26" t="s">
        <v>136</v>
      </c>
      <c r="G350" s="26" t="s">
        <v>136</v>
      </c>
      <c r="H350" s="26" t="s">
        <v>136</v>
      </c>
      <c r="I350" s="26" t="s">
        <v>136</v>
      </c>
      <c r="J350" s="26" t="s">
        <v>136</v>
      </c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 t="s">
        <v>136</v>
      </c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174" customFormat="1" ht="12" x14ac:dyDescent="0.25">
      <c r="A351" s="26" t="s">
        <v>136</v>
      </c>
      <c r="B351" s="26" t="s">
        <v>136</v>
      </c>
      <c r="C351" s="26" t="s">
        <v>136</v>
      </c>
      <c r="D351" s="26" t="s">
        <v>136</v>
      </c>
      <c r="E351" s="26" t="s">
        <v>136</v>
      </c>
      <c r="F351" s="26" t="s">
        <v>136</v>
      </c>
      <c r="G351" s="26" t="s">
        <v>136</v>
      </c>
      <c r="H351" s="26" t="s">
        <v>136</v>
      </c>
      <c r="I351" s="26" t="s">
        <v>136</v>
      </c>
      <c r="J351" s="26" t="s">
        <v>136</v>
      </c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 t="s">
        <v>136</v>
      </c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174" customFormat="1" ht="12" x14ac:dyDescent="0.25">
      <c r="A352" s="26" t="s">
        <v>136</v>
      </c>
      <c r="B352" s="26" t="s">
        <v>136</v>
      </c>
      <c r="C352" s="26" t="s">
        <v>136</v>
      </c>
      <c r="D352" s="26" t="s">
        <v>136</v>
      </c>
      <c r="E352" s="26" t="s">
        <v>136</v>
      </c>
      <c r="F352" s="26" t="s">
        <v>136</v>
      </c>
      <c r="G352" s="26" t="s">
        <v>136</v>
      </c>
      <c r="H352" s="26" t="s">
        <v>136</v>
      </c>
      <c r="I352" s="26" t="s">
        <v>136</v>
      </c>
      <c r="J352" s="26" t="s">
        <v>136</v>
      </c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 t="s">
        <v>136</v>
      </c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174" customFormat="1" ht="12" x14ac:dyDescent="0.25">
      <c r="A353" s="26" t="s">
        <v>136</v>
      </c>
      <c r="B353" s="26" t="s">
        <v>136</v>
      </c>
      <c r="C353" s="26" t="s">
        <v>136</v>
      </c>
      <c r="D353" s="26" t="s">
        <v>136</v>
      </c>
      <c r="E353" s="26" t="s">
        <v>136</v>
      </c>
      <c r="F353" s="26" t="s">
        <v>136</v>
      </c>
      <c r="G353" s="26" t="s">
        <v>136</v>
      </c>
      <c r="H353" s="26" t="s">
        <v>136</v>
      </c>
      <c r="I353" s="26" t="s">
        <v>136</v>
      </c>
      <c r="J353" s="26" t="s">
        <v>136</v>
      </c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 t="s">
        <v>136</v>
      </c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174" customFormat="1" ht="12" x14ac:dyDescent="0.25">
      <c r="A354" s="26" t="s">
        <v>136</v>
      </c>
      <c r="B354" s="26" t="s">
        <v>136</v>
      </c>
      <c r="C354" s="26" t="s">
        <v>136</v>
      </c>
      <c r="D354" s="26" t="s">
        <v>136</v>
      </c>
      <c r="E354" s="26" t="s">
        <v>136</v>
      </c>
      <c r="F354" s="26" t="s">
        <v>136</v>
      </c>
      <c r="G354" s="26" t="s">
        <v>136</v>
      </c>
      <c r="H354" s="26" t="s">
        <v>136</v>
      </c>
      <c r="I354" s="26" t="s">
        <v>136</v>
      </c>
      <c r="J354" s="26" t="s">
        <v>136</v>
      </c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 t="s">
        <v>136</v>
      </c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174" customFormat="1" ht="12" x14ac:dyDescent="0.25">
      <c r="A355" s="26" t="s">
        <v>136</v>
      </c>
      <c r="B355" s="26" t="s">
        <v>136</v>
      </c>
      <c r="C355" s="26" t="s">
        <v>136</v>
      </c>
      <c r="D355" s="26" t="s">
        <v>136</v>
      </c>
      <c r="E355" s="26" t="s">
        <v>136</v>
      </c>
      <c r="F355" s="26" t="s">
        <v>136</v>
      </c>
      <c r="G355" s="26" t="s">
        <v>136</v>
      </c>
      <c r="H355" s="26" t="s">
        <v>136</v>
      </c>
      <c r="I355" s="26" t="s">
        <v>136</v>
      </c>
      <c r="J355" s="26" t="s">
        <v>136</v>
      </c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 t="s">
        <v>136</v>
      </c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174" customFormat="1" ht="12" x14ac:dyDescent="0.25">
      <c r="A356" s="26" t="s">
        <v>136</v>
      </c>
      <c r="B356" s="26" t="s">
        <v>136</v>
      </c>
      <c r="C356" s="26" t="s">
        <v>136</v>
      </c>
      <c r="D356" s="26" t="s">
        <v>136</v>
      </c>
      <c r="E356" s="26" t="s">
        <v>136</v>
      </c>
      <c r="F356" s="26" t="s">
        <v>136</v>
      </c>
      <c r="G356" s="26" t="s">
        <v>136</v>
      </c>
      <c r="H356" s="26" t="s">
        <v>136</v>
      </c>
      <c r="I356" s="26" t="s">
        <v>136</v>
      </c>
      <c r="J356" s="26" t="s">
        <v>136</v>
      </c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 t="s">
        <v>136</v>
      </c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174" customFormat="1" ht="12" x14ac:dyDescent="0.25">
      <c r="A357" s="26" t="s">
        <v>136</v>
      </c>
      <c r="B357" s="26" t="s">
        <v>136</v>
      </c>
      <c r="C357" s="26" t="s">
        <v>136</v>
      </c>
      <c r="D357" s="26" t="s">
        <v>136</v>
      </c>
      <c r="E357" s="26" t="s">
        <v>136</v>
      </c>
      <c r="F357" s="26" t="s">
        <v>136</v>
      </c>
      <c r="G357" s="26" t="s">
        <v>136</v>
      </c>
      <c r="H357" s="26" t="s">
        <v>136</v>
      </c>
      <c r="I357" s="26" t="s">
        <v>136</v>
      </c>
      <c r="J357" s="26" t="s">
        <v>136</v>
      </c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 t="s">
        <v>136</v>
      </c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174" customFormat="1" ht="12" x14ac:dyDescent="0.25">
      <c r="A358" s="26" t="s">
        <v>136</v>
      </c>
      <c r="B358" s="26" t="s">
        <v>136</v>
      </c>
      <c r="C358" s="26" t="s">
        <v>136</v>
      </c>
      <c r="D358" s="26" t="s">
        <v>136</v>
      </c>
      <c r="E358" s="26" t="s">
        <v>136</v>
      </c>
      <c r="F358" s="26" t="s">
        <v>136</v>
      </c>
      <c r="G358" s="26" t="s">
        <v>136</v>
      </c>
      <c r="H358" s="26" t="s">
        <v>136</v>
      </c>
      <c r="I358" s="26" t="s">
        <v>136</v>
      </c>
      <c r="J358" s="26" t="s">
        <v>136</v>
      </c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 t="s">
        <v>136</v>
      </c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174" customFormat="1" ht="12" x14ac:dyDescent="0.25">
      <c r="A359" s="26" t="s">
        <v>136</v>
      </c>
      <c r="B359" s="26" t="s">
        <v>136</v>
      </c>
      <c r="C359" s="26" t="s">
        <v>136</v>
      </c>
      <c r="D359" s="26" t="s">
        <v>136</v>
      </c>
      <c r="E359" s="26" t="s">
        <v>136</v>
      </c>
      <c r="F359" s="26" t="s">
        <v>136</v>
      </c>
      <c r="G359" s="26" t="s">
        <v>136</v>
      </c>
      <c r="H359" s="26" t="s">
        <v>136</v>
      </c>
      <c r="I359" s="26" t="s">
        <v>136</v>
      </c>
      <c r="J359" s="26" t="s">
        <v>136</v>
      </c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 t="s">
        <v>136</v>
      </c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174" customFormat="1" ht="12" x14ac:dyDescent="0.25">
      <c r="A360" s="26" t="s">
        <v>136</v>
      </c>
      <c r="B360" s="26" t="s">
        <v>136</v>
      </c>
      <c r="C360" s="26" t="s">
        <v>136</v>
      </c>
      <c r="D360" s="26" t="s">
        <v>136</v>
      </c>
      <c r="E360" s="26" t="s">
        <v>136</v>
      </c>
      <c r="F360" s="26" t="s">
        <v>136</v>
      </c>
      <c r="G360" s="26" t="s">
        <v>136</v>
      </c>
      <c r="H360" s="26" t="s">
        <v>136</v>
      </c>
      <c r="I360" s="26" t="s">
        <v>136</v>
      </c>
      <c r="J360" s="26" t="s">
        <v>136</v>
      </c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 t="s">
        <v>136</v>
      </c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174" customFormat="1" ht="12" x14ac:dyDescent="0.25">
      <c r="A361" s="26" t="s">
        <v>136</v>
      </c>
      <c r="B361" s="26" t="s">
        <v>136</v>
      </c>
      <c r="C361" s="26" t="s">
        <v>136</v>
      </c>
      <c r="D361" s="26" t="s">
        <v>136</v>
      </c>
      <c r="E361" s="26" t="s">
        <v>136</v>
      </c>
      <c r="F361" s="26" t="s">
        <v>136</v>
      </c>
      <c r="G361" s="26" t="s">
        <v>136</v>
      </c>
      <c r="H361" s="26" t="s">
        <v>136</v>
      </c>
      <c r="I361" s="26" t="s">
        <v>136</v>
      </c>
      <c r="J361" s="26" t="s">
        <v>136</v>
      </c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 t="s">
        <v>136</v>
      </c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174" customFormat="1" ht="12" x14ac:dyDescent="0.25">
      <c r="A362" s="26" t="s">
        <v>136</v>
      </c>
      <c r="B362" s="26" t="s">
        <v>136</v>
      </c>
      <c r="C362" s="26" t="s">
        <v>136</v>
      </c>
      <c r="D362" s="26" t="s">
        <v>136</v>
      </c>
      <c r="E362" s="26" t="s">
        <v>136</v>
      </c>
      <c r="F362" s="26" t="s">
        <v>136</v>
      </c>
      <c r="G362" s="26" t="s">
        <v>136</v>
      </c>
      <c r="H362" s="26" t="s">
        <v>136</v>
      </c>
      <c r="I362" s="26" t="s">
        <v>136</v>
      </c>
      <c r="J362" s="26" t="s">
        <v>136</v>
      </c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 t="s">
        <v>136</v>
      </c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174" customFormat="1" ht="12" x14ac:dyDescent="0.25">
      <c r="A363" s="26" t="s">
        <v>136</v>
      </c>
      <c r="B363" s="26" t="s">
        <v>136</v>
      </c>
      <c r="C363" s="26" t="s">
        <v>136</v>
      </c>
      <c r="D363" s="26" t="s">
        <v>136</v>
      </c>
      <c r="E363" s="26" t="s">
        <v>136</v>
      </c>
      <c r="F363" s="26" t="s">
        <v>136</v>
      </c>
      <c r="G363" s="26" t="s">
        <v>136</v>
      </c>
      <c r="H363" s="26" t="s">
        <v>136</v>
      </c>
      <c r="I363" s="26" t="s">
        <v>136</v>
      </c>
      <c r="J363" s="26" t="s">
        <v>136</v>
      </c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 t="s">
        <v>136</v>
      </c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174" customFormat="1" ht="12" x14ac:dyDescent="0.25">
      <c r="A364" s="26" t="s">
        <v>136</v>
      </c>
      <c r="B364" s="26" t="s">
        <v>136</v>
      </c>
      <c r="C364" s="26" t="s">
        <v>136</v>
      </c>
      <c r="D364" s="26" t="s">
        <v>136</v>
      </c>
      <c r="E364" s="26" t="s">
        <v>136</v>
      </c>
      <c r="F364" s="26" t="s">
        <v>136</v>
      </c>
      <c r="G364" s="26" t="s">
        <v>136</v>
      </c>
      <c r="H364" s="26" t="s">
        <v>136</v>
      </c>
      <c r="I364" s="26" t="s">
        <v>136</v>
      </c>
      <c r="J364" s="26" t="s">
        <v>136</v>
      </c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 t="s">
        <v>136</v>
      </c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174" customFormat="1" ht="12" x14ac:dyDescent="0.25">
      <c r="A365" s="26" t="s">
        <v>136</v>
      </c>
      <c r="B365" s="26" t="s">
        <v>136</v>
      </c>
      <c r="C365" s="26" t="s">
        <v>136</v>
      </c>
      <c r="D365" s="26" t="s">
        <v>136</v>
      </c>
      <c r="E365" s="26" t="s">
        <v>136</v>
      </c>
      <c r="F365" s="26" t="s">
        <v>136</v>
      </c>
      <c r="G365" s="26" t="s">
        <v>136</v>
      </c>
      <c r="H365" s="26" t="s">
        <v>136</v>
      </c>
      <c r="I365" s="26" t="s">
        <v>136</v>
      </c>
      <c r="J365" s="26" t="s">
        <v>136</v>
      </c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 t="s">
        <v>136</v>
      </c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174" customFormat="1" ht="12" x14ac:dyDescent="0.25">
      <c r="A366" s="26" t="s">
        <v>136</v>
      </c>
      <c r="B366" s="26" t="s">
        <v>136</v>
      </c>
      <c r="C366" s="26" t="s">
        <v>136</v>
      </c>
      <c r="D366" s="26" t="s">
        <v>136</v>
      </c>
      <c r="E366" s="26" t="s">
        <v>136</v>
      </c>
      <c r="F366" s="26" t="s">
        <v>136</v>
      </c>
      <c r="G366" s="26" t="s">
        <v>136</v>
      </c>
      <c r="H366" s="26" t="s">
        <v>136</v>
      </c>
      <c r="I366" s="26" t="s">
        <v>136</v>
      </c>
      <c r="J366" s="26" t="s">
        <v>136</v>
      </c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 t="s">
        <v>136</v>
      </c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174" customFormat="1" ht="12" x14ac:dyDescent="0.25">
      <c r="A367" s="26" t="s">
        <v>136</v>
      </c>
      <c r="B367" s="26" t="s">
        <v>136</v>
      </c>
      <c r="C367" s="26" t="s">
        <v>136</v>
      </c>
      <c r="D367" s="26" t="s">
        <v>136</v>
      </c>
      <c r="E367" s="26" t="s">
        <v>136</v>
      </c>
      <c r="F367" s="26" t="s">
        <v>136</v>
      </c>
      <c r="G367" s="26" t="s">
        <v>136</v>
      </c>
      <c r="H367" s="26" t="s">
        <v>136</v>
      </c>
      <c r="I367" s="26" t="s">
        <v>136</v>
      </c>
      <c r="J367" s="26" t="s">
        <v>136</v>
      </c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 t="s">
        <v>136</v>
      </c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174" customFormat="1" ht="12" x14ac:dyDescent="0.25">
      <c r="A368" s="26" t="s">
        <v>136</v>
      </c>
      <c r="B368" s="26" t="s">
        <v>136</v>
      </c>
      <c r="C368" s="26" t="s">
        <v>136</v>
      </c>
      <c r="D368" s="26" t="s">
        <v>136</v>
      </c>
      <c r="E368" s="26" t="s">
        <v>136</v>
      </c>
      <c r="F368" s="26" t="s">
        <v>136</v>
      </c>
      <c r="G368" s="26" t="s">
        <v>136</v>
      </c>
      <c r="H368" s="26" t="s">
        <v>136</v>
      </c>
      <c r="I368" s="26" t="s">
        <v>136</v>
      </c>
      <c r="J368" s="26" t="s">
        <v>136</v>
      </c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 t="s">
        <v>136</v>
      </c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174" customFormat="1" ht="12" x14ac:dyDescent="0.25">
      <c r="A369" s="26" t="s">
        <v>136</v>
      </c>
      <c r="B369" s="26" t="s">
        <v>136</v>
      </c>
      <c r="C369" s="26" t="s">
        <v>136</v>
      </c>
      <c r="D369" s="26" t="s">
        <v>136</v>
      </c>
      <c r="E369" s="26" t="s">
        <v>136</v>
      </c>
      <c r="F369" s="26" t="s">
        <v>136</v>
      </c>
      <c r="G369" s="26" t="s">
        <v>136</v>
      </c>
      <c r="H369" s="26" t="s">
        <v>136</v>
      </c>
      <c r="I369" s="26" t="s">
        <v>136</v>
      </c>
      <c r="J369" s="26" t="s">
        <v>136</v>
      </c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 t="s">
        <v>136</v>
      </c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174" customFormat="1" ht="12" x14ac:dyDescent="0.25">
      <c r="A370" s="26" t="s">
        <v>136</v>
      </c>
      <c r="B370" s="26" t="s">
        <v>136</v>
      </c>
      <c r="C370" s="26" t="s">
        <v>136</v>
      </c>
      <c r="D370" s="26" t="s">
        <v>136</v>
      </c>
      <c r="E370" s="26" t="s">
        <v>136</v>
      </c>
      <c r="F370" s="26" t="s">
        <v>136</v>
      </c>
      <c r="G370" s="26" t="s">
        <v>136</v>
      </c>
      <c r="H370" s="26" t="s">
        <v>136</v>
      </c>
      <c r="I370" s="26" t="s">
        <v>136</v>
      </c>
      <c r="J370" s="26" t="s">
        <v>136</v>
      </c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 t="s">
        <v>136</v>
      </c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174" customFormat="1" ht="12" x14ac:dyDescent="0.25">
      <c r="A371" s="26" t="s">
        <v>136</v>
      </c>
      <c r="B371" s="26" t="s">
        <v>136</v>
      </c>
      <c r="C371" s="26" t="s">
        <v>136</v>
      </c>
      <c r="D371" s="26" t="s">
        <v>136</v>
      </c>
      <c r="E371" s="26" t="s">
        <v>136</v>
      </c>
      <c r="F371" s="26" t="s">
        <v>136</v>
      </c>
      <c r="G371" s="26" t="s">
        <v>136</v>
      </c>
      <c r="H371" s="26" t="s">
        <v>136</v>
      </c>
      <c r="I371" s="26" t="s">
        <v>136</v>
      </c>
      <c r="J371" s="26" t="s">
        <v>136</v>
      </c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 t="s">
        <v>136</v>
      </c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174" customFormat="1" ht="12" x14ac:dyDescent="0.25">
      <c r="A372" s="26" t="s">
        <v>136</v>
      </c>
      <c r="B372" s="26" t="s">
        <v>136</v>
      </c>
      <c r="C372" s="26" t="s">
        <v>136</v>
      </c>
      <c r="D372" s="26" t="s">
        <v>136</v>
      </c>
      <c r="E372" s="26" t="s">
        <v>136</v>
      </c>
      <c r="F372" s="26" t="s">
        <v>136</v>
      </c>
      <c r="G372" s="26" t="s">
        <v>136</v>
      </c>
      <c r="H372" s="26" t="s">
        <v>136</v>
      </c>
      <c r="I372" s="26" t="s">
        <v>136</v>
      </c>
      <c r="J372" s="26" t="s">
        <v>136</v>
      </c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 t="s">
        <v>136</v>
      </c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174" customFormat="1" ht="12" x14ac:dyDescent="0.25">
      <c r="A373" s="26" t="s">
        <v>136</v>
      </c>
      <c r="B373" s="26" t="s">
        <v>136</v>
      </c>
      <c r="C373" s="26" t="s">
        <v>136</v>
      </c>
      <c r="D373" s="26" t="s">
        <v>136</v>
      </c>
      <c r="E373" s="26" t="s">
        <v>136</v>
      </c>
      <c r="F373" s="26" t="s">
        <v>136</v>
      </c>
      <c r="G373" s="26" t="s">
        <v>136</v>
      </c>
      <c r="H373" s="26" t="s">
        <v>136</v>
      </c>
      <c r="I373" s="26" t="s">
        <v>136</v>
      </c>
      <c r="J373" s="26" t="s">
        <v>136</v>
      </c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 t="s">
        <v>136</v>
      </c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174" customFormat="1" ht="12" x14ac:dyDescent="0.25">
      <c r="A374" s="26" t="s">
        <v>136</v>
      </c>
      <c r="B374" s="26" t="s">
        <v>136</v>
      </c>
      <c r="C374" s="26" t="s">
        <v>136</v>
      </c>
      <c r="D374" s="26" t="s">
        <v>136</v>
      </c>
      <c r="E374" s="26" t="s">
        <v>136</v>
      </c>
      <c r="F374" s="26" t="s">
        <v>136</v>
      </c>
      <c r="G374" s="26" t="s">
        <v>136</v>
      </c>
      <c r="H374" s="26" t="s">
        <v>136</v>
      </c>
      <c r="I374" s="26" t="s">
        <v>136</v>
      </c>
      <c r="J374" s="26" t="s">
        <v>136</v>
      </c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 t="s">
        <v>136</v>
      </c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174" customFormat="1" ht="12" x14ac:dyDescent="0.25">
      <c r="A375" s="26" t="s">
        <v>136</v>
      </c>
      <c r="B375" s="26" t="s">
        <v>136</v>
      </c>
      <c r="C375" s="26" t="s">
        <v>136</v>
      </c>
      <c r="D375" s="26" t="s">
        <v>136</v>
      </c>
      <c r="E375" s="26" t="s">
        <v>136</v>
      </c>
      <c r="F375" s="26" t="s">
        <v>136</v>
      </c>
      <c r="G375" s="26" t="s">
        <v>136</v>
      </c>
      <c r="H375" s="26" t="s">
        <v>136</v>
      </c>
      <c r="I375" s="26" t="s">
        <v>136</v>
      </c>
      <c r="J375" s="26" t="s">
        <v>136</v>
      </c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 t="s">
        <v>136</v>
      </c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174" customFormat="1" ht="12" x14ac:dyDescent="0.25">
      <c r="A376" s="26" t="s">
        <v>136</v>
      </c>
      <c r="B376" s="26" t="s">
        <v>136</v>
      </c>
      <c r="C376" s="26" t="s">
        <v>136</v>
      </c>
      <c r="D376" s="26" t="s">
        <v>136</v>
      </c>
      <c r="E376" s="26" t="s">
        <v>136</v>
      </c>
      <c r="F376" s="26" t="s">
        <v>136</v>
      </c>
      <c r="G376" s="26" t="s">
        <v>136</v>
      </c>
      <c r="H376" s="26" t="s">
        <v>136</v>
      </c>
      <c r="I376" s="26" t="s">
        <v>136</v>
      </c>
      <c r="J376" s="26" t="s">
        <v>136</v>
      </c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 t="s">
        <v>136</v>
      </c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174" customFormat="1" ht="12" x14ac:dyDescent="0.25">
      <c r="A377" s="26" t="s">
        <v>136</v>
      </c>
      <c r="B377" s="26" t="s">
        <v>136</v>
      </c>
      <c r="C377" s="26" t="s">
        <v>136</v>
      </c>
      <c r="D377" s="26" t="s">
        <v>136</v>
      </c>
      <c r="E377" s="26" t="s">
        <v>136</v>
      </c>
      <c r="F377" s="26" t="s">
        <v>136</v>
      </c>
      <c r="G377" s="26" t="s">
        <v>136</v>
      </c>
      <c r="H377" s="26" t="s">
        <v>136</v>
      </c>
      <c r="I377" s="26" t="s">
        <v>136</v>
      </c>
      <c r="J377" s="26" t="s">
        <v>136</v>
      </c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 t="s">
        <v>136</v>
      </c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174" customFormat="1" ht="12" x14ac:dyDescent="0.25">
      <c r="A378" s="26" t="s">
        <v>136</v>
      </c>
      <c r="B378" s="26" t="s">
        <v>136</v>
      </c>
      <c r="C378" s="26" t="s">
        <v>136</v>
      </c>
      <c r="D378" s="26" t="s">
        <v>136</v>
      </c>
      <c r="E378" s="26" t="s">
        <v>136</v>
      </c>
      <c r="F378" s="26" t="s">
        <v>136</v>
      </c>
      <c r="G378" s="26" t="s">
        <v>136</v>
      </c>
      <c r="H378" s="26" t="s">
        <v>136</v>
      </c>
      <c r="I378" s="26" t="s">
        <v>136</v>
      </c>
      <c r="J378" s="26" t="s">
        <v>136</v>
      </c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 t="s">
        <v>136</v>
      </c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174" customFormat="1" ht="12" x14ac:dyDescent="0.25">
      <c r="A379" s="26" t="s">
        <v>136</v>
      </c>
      <c r="B379" s="26" t="s">
        <v>136</v>
      </c>
      <c r="C379" s="26" t="s">
        <v>136</v>
      </c>
      <c r="D379" s="26" t="s">
        <v>136</v>
      </c>
      <c r="E379" s="26" t="s">
        <v>136</v>
      </c>
      <c r="F379" s="26" t="s">
        <v>136</v>
      </c>
      <c r="G379" s="26" t="s">
        <v>136</v>
      </c>
      <c r="H379" s="26" t="s">
        <v>136</v>
      </c>
      <c r="I379" s="26" t="s">
        <v>136</v>
      </c>
      <c r="J379" s="26" t="s">
        <v>136</v>
      </c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 t="s">
        <v>136</v>
      </c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174" customFormat="1" ht="12" x14ac:dyDescent="0.25">
      <c r="A380" s="26" t="s">
        <v>136</v>
      </c>
      <c r="B380" s="26" t="s">
        <v>136</v>
      </c>
      <c r="C380" s="26" t="s">
        <v>136</v>
      </c>
      <c r="D380" s="26" t="s">
        <v>136</v>
      </c>
      <c r="E380" s="26" t="s">
        <v>136</v>
      </c>
      <c r="F380" s="26" t="s">
        <v>136</v>
      </c>
      <c r="G380" s="26" t="s">
        <v>136</v>
      </c>
      <c r="H380" s="26" t="s">
        <v>136</v>
      </c>
      <c r="I380" s="26" t="s">
        <v>136</v>
      </c>
      <c r="J380" s="26" t="s">
        <v>136</v>
      </c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 t="s">
        <v>136</v>
      </c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174" customFormat="1" ht="12" x14ac:dyDescent="0.25">
      <c r="A381" s="26" t="s">
        <v>136</v>
      </c>
      <c r="B381" s="26" t="s">
        <v>136</v>
      </c>
      <c r="C381" s="26" t="s">
        <v>136</v>
      </c>
      <c r="D381" s="26" t="s">
        <v>136</v>
      </c>
      <c r="E381" s="26" t="s">
        <v>136</v>
      </c>
      <c r="F381" s="26" t="s">
        <v>136</v>
      </c>
      <c r="G381" s="26" t="s">
        <v>136</v>
      </c>
      <c r="H381" s="26" t="s">
        <v>136</v>
      </c>
      <c r="I381" s="26" t="s">
        <v>136</v>
      </c>
      <c r="J381" s="26" t="s">
        <v>136</v>
      </c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 t="s">
        <v>136</v>
      </c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174" customFormat="1" ht="12" x14ac:dyDescent="0.25">
      <c r="A382" s="26" t="s">
        <v>136</v>
      </c>
      <c r="B382" s="26" t="s">
        <v>136</v>
      </c>
      <c r="C382" s="26" t="s">
        <v>136</v>
      </c>
      <c r="D382" s="26" t="s">
        <v>136</v>
      </c>
      <c r="E382" s="26" t="s">
        <v>136</v>
      </c>
      <c r="F382" s="26" t="s">
        <v>136</v>
      </c>
      <c r="G382" s="26" t="s">
        <v>136</v>
      </c>
      <c r="H382" s="26" t="s">
        <v>136</v>
      </c>
      <c r="I382" s="26" t="s">
        <v>136</v>
      </c>
      <c r="J382" s="26" t="s">
        <v>136</v>
      </c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 t="s">
        <v>136</v>
      </c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174" customFormat="1" ht="12" x14ac:dyDescent="0.25">
      <c r="A383" s="26" t="s">
        <v>136</v>
      </c>
      <c r="B383" s="26" t="s">
        <v>136</v>
      </c>
      <c r="C383" s="26" t="s">
        <v>136</v>
      </c>
      <c r="D383" s="26" t="s">
        <v>136</v>
      </c>
      <c r="E383" s="26" t="s">
        <v>136</v>
      </c>
      <c r="F383" s="26" t="s">
        <v>136</v>
      </c>
      <c r="G383" s="26" t="s">
        <v>136</v>
      </c>
      <c r="H383" s="26" t="s">
        <v>136</v>
      </c>
      <c r="I383" s="26" t="s">
        <v>136</v>
      </c>
      <c r="J383" s="26" t="s">
        <v>136</v>
      </c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 t="s">
        <v>136</v>
      </c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174" customFormat="1" ht="12" x14ac:dyDescent="0.25">
      <c r="A384" s="26" t="s">
        <v>136</v>
      </c>
      <c r="B384" s="26" t="s">
        <v>136</v>
      </c>
      <c r="C384" s="26" t="s">
        <v>136</v>
      </c>
      <c r="D384" s="26" t="s">
        <v>136</v>
      </c>
      <c r="E384" s="26" t="s">
        <v>136</v>
      </c>
      <c r="F384" s="26" t="s">
        <v>136</v>
      </c>
      <c r="G384" s="26" t="s">
        <v>136</v>
      </c>
      <c r="H384" s="26" t="s">
        <v>136</v>
      </c>
      <c r="I384" s="26" t="s">
        <v>136</v>
      </c>
      <c r="J384" s="26" t="s">
        <v>136</v>
      </c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 t="s">
        <v>136</v>
      </c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174" customFormat="1" ht="12" x14ac:dyDescent="0.25">
      <c r="A385" s="26" t="s">
        <v>136</v>
      </c>
      <c r="B385" s="26" t="s">
        <v>136</v>
      </c>
      <c r="C385" s="26" t="s">
        <v>136</v>
      </c>
      <c r="D385" s="26" t="s">
        <v>136</v>
      </c>
      <c r="E385" s="26" t="s">
        <v>136</v>
      </c>
      <c r="F385" s="26" t="s">
        <v>136</v>
      </c>
      <c r="G385" s="26" t="s">
        <v>136</v>
      </c>
      <c r="H385" s="26" t="s">
        <v>136</v>
      </c>
      <c r="I385" s="26" t="s">
        <v>136</v>
      </c>
      <c r="J385" s="26" t="s">
        <v>136</v>
      </c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 t="s">
        <v>136</v>
      </c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174" customFormat="1" ht="12" x14ac:dyDescent="0.25">
      <c r="A386" s="26" t="s">
        <v>136</v>
      </c>
      <c r="B386" s="26" t="s">
        <v>136</v>
      </c>
      <c r="C386" s="26" t="s">
        <v>136</v>
      </c>
      <c r="D386" s="26" t="s">
        <v>136</v>
      </c>
      <c r="E386" s="26" t="s">
        <v>136</v>
      </c>
      <c r="F386" s="26" t="s">
        <v>136</v>
      </c>
      <c r="G386" s="26" t="s">
        <v>136</v>
      </c>
      <c r="H386" s="26" t="s">
        <v>136</v>
      </c>
      <c r="I386" s="26" t="s">
        <v>136</v>
      </c>
      <c r="J386" s="26" t="s">
        <v>136</v>
      </c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 t="s">
        <v>136</v>
      </c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174" customFormat="1" ht="12" x14ac:dyDescent="0.25">
      <c r="A387" s="26" t="s">
        <v>136</v>
      </c>
      <c r="B387" s="26" t="s">
        <v>136</v>
      </c>
      <c r="C387" s="26" t="s">
        <v>136</v>
      </c>
      <c r="D387" s="26" t="s">
        <v>136</v>
      </c>
      <c r="E387" s="26" t="s">
        <v>136</v>
      </c>
      <c r="F387" s="26" t="s">
        <v>136</v>
      </c>
      <c r="G387" s="26" t="s">
        <v>136</v>
      </c>
      <c r="H387" s="26" t="s">
        <v>136</v>
      </c>
      <c r="I387" s="26" t="s">
        <v>136</v>
      </c>
      <c r="J387" s="26" t="s">
        <v>136</v>
      </c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 t="s">
        <v>136</v>
      </c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174" customFormat="1" ht="12" x14ac:dyDescent="0.25">
      <c r="A388" s="26" t="s">
        <v>136</v>
      </c>
      <c r="B388" s="26" t="s">
        <v>136</v>
      </c>
      <c r="C388" s="26" t="s">
        <v>136</v>
      </c>
      <c r="D388" s="26" t="s">
        <v>136</v>
      </c>
      <c r="E388" s="26" t="s">
        <v>136</v>
      </c>
      <c r="F388" s="26" t="s">
        <v>136</v>
      </c>
      <c r="G388" s="26" t="s">
        <v>136</v>
      </c>
      <c r="H388" s="26" t="s">
        <v>136</v>
      </c>
      <c r="I388" s="26" t="s">
        <v>136</v>
      </c>
      <c r="J388" s="26" t="s">
        <v>136</v>
      </c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 t="s">
        <v>136</v>
      </c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174" customFormat="1" ht="12" x14ac:dyDescent="0.25">
      <c r="A389" s="26" t="s">
        <v>136</v>
      </c>
      <c r="B389" s="26" t="s">
        <v>136</v>
      </c>
      <c r="C389" s="26" t="s">
        <v>136</v>
      </c>
      <c r="D389" s="26" t="s">
        <v>136</v>
      </c>
      <c r="E389" s="26" t="s">
        <v>136</v>
      </c>
      <c r="F389" s="26" t="s">
        <v>136</v>
      </c>
      <c r="G389" s="26" t="s">
        <v>136</v>
      </c>
      <c r="H389" s="26" t="s">
        <v>136</v>
      </c>
      <c r="I389" s="26" t="s">
        <v>136</v>
      </c>
      <c r="J389" s="26" t="s">
        <v>136</v>
      </c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 t="s">
        <v>136</v>
      </c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174" customFormat="1" ht="12" x14ac:dyDescent="0.25">
      <c r="A390" s="26" t="s">
        <v>136</v>
      </c>
      <c r="B390" s="26" t="s">
        <v>136</v>
      </c>
      <c r="C390" s="26" t="s">
        <v>136</v>
      </c>
      <c r="D390" s="26" t="s">
        <v>136</v>
      </c>
      <c r="E390" s="26" t="s">
        <v>136</v>
      </c>
      <c r="F390" s="26" t="s">
        <v>136</v>
      </c>
      <c r="G390" s="26" t="s">
        <v>136</v>
      </c>
      <c r="H390" s="26" t="s">
        <v>136</v>
      </c>
      <c r="I390" s="26" t="s">
        <v>136</v>
      </c>
      <c r="J390" s="26" t="s">
        <v>136</v>
      </c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 t="s">
        <v>136</v>
      </c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174" customFormat="1" ht="12" x14ac:dyDescent="0.25">
      <c r="A391" s="26" t="s">
        <v>136</v>
      </c>
      <c r="B391" s="26" t="s">
        <v>136</v>
      </c>
      <c r="C391" s="26" t="s">
        <v>136</v>
      </c>
      <c r="D391" s="26" t="s">
        <v>136</v>
      </c>
      <c r="E391" s="26" t="s">
        <v>136</v>
      </c>
      <c r="F391" s="26" t="s">
        <v>136</v>
      </c>
      <c r="G391" s="26" t="s">
        <v>136</v>
      </c>
      <c r="H391" s="26" t="s">
        <v>136</v>
      </c>
      <c r="I391" s="26" t="s">
        <v>136</v>
      </c>
      <c r="J391" s="26" t="s">
        <v>136</v>
      </c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 t="s">
        <v>136</v>
      </c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174" customFormat="1" ht="12" x14ac:dyDescent="0.25">
      <c r="A392" s="26" t="s">
        <v>136</v>
      </c>
      <c r="B392" s="26" t="s">
        <v>136</v>
      </c>
      <c r="C392" s="26" t="s">
        <v>136</v>
      </c>
      <c r="D392" s="26" t="s">
        <v>136</v>
      </c>
      <c r="E392" s="26" t="s">
        <v>136</v>
      </c>
      <c r="F392" s="26" t="s">
        <v>136</v>
      </c>
      <c r="G392" s="26" t="s">
        <v>136</v>
      </c>
      <c r="H392" s="26" t="s">
        <v>136</v>
      </c>
      <c r="I392" s="26" t="s">
        <v>136</v>
      </c>
      <c r="J392" s="26" t="s">
        <v>136</v>
      </c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 t="s">
        <v>136</v>
      </c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174" customFormat="1" ht="12" x14ac:dyDescent="0.25">
      <c r="A393" s="26" t="s">
        <v>136</v>
      </c>
      <c r="B393" s="26" t="s">
        <v>136</v>
      </c>
      <c r="C393" s="26" t="s">
        <v>136</v>
      </c>
      <c r="D393" s="26" t="s">
        <v>136</v>
      </c>
      <c r="E393" s="26" t="s">
        <v>136</v>
      </c>
      <c r="F393" s="26" t="s">
        <v>136</v>
      </c>
      <c r="G393" s="26" t="s">
        <v>136</v>
      </c>
      <c r="H393" s="26" t="s">
        <v>136</v>
      </c>
      <c r="I393" s="26" t="s">
        <v>136</v>
      </c>
      <c r="J393" s="26" t="s">
        <v>136</v>
      </c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 t="s">
        <v>136</v>
      </c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174" customFormat="1" ht="12" x14ac:dyDescent="0.25">
      <c r="A394" s="26" t="s">
        <v>136</v>
      </c>
      <c r="B394" s="26" t="s">
        <v>136</v>
      </c>
      <c r="C394" s="26" t="s">
        <v>136</v>
      </c>
      <c r="D394" s="26" t="s">
        <v>136</v>
      </c>
      <c r="E394" s="26" t="s">
        <v>136</v>
      </c>
      <c r="F394" s="26" t="s">
        <v>136</v>
      </c>
      <c r="G394" s="26" t="s">
        <v>136</v>
      </c>
      <c r="H394" s="26" t="s">
        <v>136</v>
      </c>
      <c r="I394" s="26" t="s">
        <v>136</v>
      </c>
      <c r="J394" s="26" t="s">
        <v>136</v>
      </c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 t="s">
        <v>136</v>
      </c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174" customFormat="1" ht="12" x14ac:dyDescent="0.25">
      <c r="A395" s="26" t="s">
        <v>136</v>
      </c>
      <c r="B395" s="26" t="s">
        <v>136</v>
      </c>
      <c r="C395" s="26" t="s">
        <v>136</v>
      </c>
      <c r="D395" s="26" t="s">
        <v>136</v>
      </c>
      <c r="E395" s="26" t="s">
        <v>136</v>
      </c>
      <c r="F395" s="26" t="s">
        <v>136</v>
      </c>
      <c r="G395" s="26" t="s">
        <v>136</v>
      </c>
      <c r="H395" s="26" t="s">
        <v>136</v>
      </c>
      <c r="I395" s="26" t="s">
        <v>136</v>
      </c>
      <c r="J395" s="26" t="s">
        <v>136</v>
      </c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 t="s">
        <v>136</v>
      </c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174" customFormat="1" ht="12" x14ac:dyDescent="0.25">
      <c r="A396" s="26" t="s">
        <v>136</v>
      </c>
      <c r="B396" s="26" t="s">
        <v>136</v>
      </c>
      <c r="C396" s="26" t="s">
        <v>136</v>
      </c>
      <c r="D396" s="26" t="s">
        <v>136</v>
      </c>
      <c r="E396" s="26" t="s">
        <v>136</v>
      </c>
      <c r="F396" s="26" t="s">
        <v>136</v>
      </c>
      <c r="G396" s="26" t="s">
        <v>136</v>
      </c>
      <c r="H396" s="26" t="s">
        <v>136</v>
      </c>
      <c r="I396" s="26" t="s">
        <v>136</v>
      </c>
      <c r="J396" s="26" t="s">
        <v>136</v>
      </c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 t="s">
        <v>136</v>
      </c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174" customFormat="1" ht="12" x14ac:dyDescent="0.25">
      <c r="A397" s="26" t="s">
        <v>136</v>
      </c>
      <c r="B397" s="26" t="s">
        <v>136</v>
      </c>
      <c r="C397" s="26" t="s">
        <v>136</v>
      </c>
      <c r="D397" s="26" t="s">
        <v>136</v>
      </c>
      <c r="E397" s="26" t="s">
        <v>136</v>
      </c>
      <c r="F397" s="26" t="s">
        <v>136</v>
      </c>
      <c r="G397" s="26" t="s">
        <v>136</v>
      </c>
      <c r="H397" s="26" t="s">
        <v>136</v>
      </c>
      <c r="I397" s="26" t="s">
        <v>136</v>
      </c>
      <c r="J397" s="26" t="s">
        <v>136</v>
      </c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 t="s">
        <v>136</v>
      </c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174" customFormat="1" ht="12" x14ac:dyDescent="0.25">
      <c r="A398" s="26" t="s">
        <v>136</v>
      </c>
      <c r="B398" s="26" t="s">
        <v>136</v>
      </c>
      <c r="C398" s="26" t="s">
        <v>136</v>
      </c>
      <c r="D398" s="26" t="s">
        <v>136</v>
      </c>
      <c r="E398" s="26" t="s">
        <v>136</v>
      </c>
      <c r="F398" s="26" t="s">
        <v>136</v>
      </c>
      <c r="G398" s="26" t="s">
        <v>136</v>
      </c>
      <c r="H398" s="26" t="s">
        <v>136</v>
      </c>
      <c r="I398" s="26" t="s">
        <v>136</v>
      </c>
      <c r="J398" s="26" t="s">
        <v>136</v>
      </c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 t="s">
        <v>136</v>
      </c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174" customFormat="1" ht="12" x14ac:dyDescent="0.25">
      <c r="A399" s="26" t="s">
        <v>136</v>
      </c>
      <c r="B399" s="26" t="s">
        <v>136</v>
      </c>
      <c r="C399" s="26" t="s">
        <v>136</v>
      </c>
      <c r="D399" s="26" t="s">
        <v>136</v>
      </c>
      <c r="E399" s="26" t="s">
        <v>136</v>
      </c>
      <c r="F399" s="26" t="s">
        <v>136</v>
      </c>
      <c r="G399" s="26" t="s">
        <v>136</v>
      </c>
      <c r="H399" s="26" t="s">
        <v>136</v>
      </c>
      <c r="I399" s="26" t="s">
        <v>136</v>
      </c>
      <c r="J399" s="26" t="s">
        <v>136</v>
      </c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 t="s">
        <v>136</v>
      </c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174" customFormat="1" ht="12" x14ac:dyDescent="0.25">
      <c r="A400" s="26" t="s">
        <v>136</v>
      </c>
      <c r="B400" s="26" t="s">
        <v>136</v>
      </c>
      <c r="C400" s="26" t="s">
        <v>136</v>
      </c>
      <c r="D400" s="26" t="s">
        <v>136</v>
      </c>
      <c r="E400" s="26" t="s">
        <v>136</v>
      </c>
      <c r="F400" s="26" t="s">
        <v>136</v>
      </c>
      <c r="G400" s="26" t="s">
        <v>136</v>
      </c>
      <c r="H400" s="26" t="s">
        <v>136</v>
      </c>
      <c r="I400" s="26" t="s">
        <v>136</v>
      </c>
      <c r="J400" s="26" t="s">
        <v>136</v>
      </c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 t="s">
        <v>136</v>
      </c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174" customFormat="1" ht="12" x14ac:dyDescent="0.25">
      <c r="A401" s="26" t="s">
        <v>136</v>
      </c>
      <c r="B401" s="26" t="s">
        <v>136</v>
      </c>
      <c r="C401" s="26" t="s">
        <v>136</v>
      </c>
      <c r="D401" s="26" t="s">
        <v>136</v>
      </c>
      <c r="E401" s="26" t="s">
        <v>136</v>
      </c>
      <c r="F401" s="26" t="s">
        <v>136</v>
      </c>
      <c r="G401" s="26" t="s">
        <v>136</v>
      </c>
      <c r="H401" s="26" t="s">
        <v>136</v>
      </c>
      <c r="I401" s="26" t="s">
        <v>136</v>
      </c>
      <c r="J401" s="26" t="s">
        <v>136</v>
      </c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 t="s">
        <v>136</v>
      </c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174" customFormat="1" ht="12" x14ac:dyDescent="0.25">
      <c r="A402" s="26" t="s">
        <v>136</v>
      </c>
      <c r="B402" s="26" t="s">
        <v>136</v>
      </c>
      <c r="C402" s="26" t="s">
        <v>136</v>
      </c>
      <c r="D402" s="26" t="s">
        <v>136</v>
      </c>
      <c r="E402" s="26" t="s">
        <v>136</v>
      </c>
      <c r="F402" s="26" t="s">
        <v>136</v>
      </c>
      <c r="G402" s="26" t="s">
        <v>136</v>
      </c>
      <c r="H402" s="26" t="s">
        <v>136</v>
      </c>
      <c r="I402" s="26" t="s">
        <v>136</v>
      </c>
      <c r="J402" s="26" t="s">
        <v>136</v>
      </c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 t="s">
        <v>136</v>
      </c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174" customFormat="1" ht="12" x14ac:dyDescent="0.25">
      <c r="A403" s="26" t="s">
        <v>136</v>
      </c>
      <c r="B403" s="26" t="s">
        <v>136</v>
      </c>
      <c r="C403" s="26" t="s">
        <v>136</v>
      </c>
      <c r="D403" s="26" t="s">
        <v>136</v>
      </c>
      <c r="E403" s="26" t="s">
        <v>136</v>
      </c>
      <c r="F403" s="26" t="s">
        <v>136</v>
      </c>
      <c r="G403" s="26" t="s">
        <v>136</v>
      </c>
      <c r="H403" s="26" t="s">
        <v>136</v>
      </c>
      <c r="I403" s="26" t="s">
        <v>136</v>
      </c>
      <c r="J403" s="26" t="s">
        <v>136</v>
      </c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 t="s">
        <v>136</v>
      </c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174" customFormat="1" ht="12" x14ac:dyDescent="0.25">
      <c r="A404" s="26" t="s">
        <v>136</v>
      </c>
      <c r="B404" s="26" t="s">
        <v>136</v>
      </c>
      <c r="C404" s="26" t="s">
        <v>136</v>
      </c>
      <c r="D404" s="26" t="s">
        <v>136</v>
      </c>
      <c r="E404" s="26" t="s">
        <v>136</v>
      </c>
      <c r="F404" s="26" t="s">
        <v>136</v>
      </c>
      <c r="G404" s="26" t="s">
        <v>136</v>
      </c>
      <c r="H404" s="26" t="s">
        <v>136</v>
      </c>
      <c r="I404" s="26" t="s">
        <v>136</v>
      </c>
      <c r="J404" s="26" t="s">
        <v>136</v>
      </c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 t="s">
        <v>136</v>
      </c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174" customFormat="1" ht="12" x14ac:dyDescent="0.25">
      <c r="A405" s="26" t="s">
        <v>136</v>
      </c>
      <c r="B405" s="26" t="s">
        <v>136</v>
      </c>
      <c r="C405" s="26" t="s">
        <v>136</v>
      </c>
      <c r="D405" s="26" t="s">
        <v>136</v>
      </c>
      <c r="E405" s="26" t="s">
        <v>136</v>
      </c>
      <c r="F405" s="26" t="s">
        <v>136</v>
      </c>
      <c r="G405" s="26" t="s">
        <v>136</v>
      </c>
      <c r="H405" s="26" t="s">
        <v>136</v>
      </c>
      <c r="I405" s="26" t="s">
        <v>136</v>
      </c>
      <c r="J405" s="26" t="s">
        <v>136</v>
      </c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 t="s">
        <v>136</v>
      </c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174" customFormat="1" ht="12" x14ac:dyDescent="0.25">
      <c r="A406" s="26" t="s">
        <v>136</v>
      </c>
      <c r="B406" s="26" t="s">
        <v>136</v>
      </c>
      <c r="C406" s="26" t="s">
        <v>136</v>
      </c>
      <c r="D406" s="26" t="s">
        <v>136</v>
      </c>
      <c r="E406" s="26" t="s">
        <v>136</v>
      </c>
      <c r="F406" s="26" t="s">
        <v>136</v>
      </c>
      <c r="G406" s="26" t="s">
        <v>136</v>
      </c>
      <c r="H406" s="26" t="s">
        <v>136</v>
      </c>
      <c r="I406" s="26" t="s">
        <v>136</v>
      </c>
      <c r="J406" s="26" t="s">
        <v>136</v>
      </c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 t="s">
        <v>136</v>
      </c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174" customFormat="1" ht="12" x14ac:dyDescent="0.25">
      <c r="A407" s="26" t="s">
        <v>136</v>
      </c>
      <c r="B407" s="26" t="s">
        <v>136</v>
      </c>
      <c r="C407" s="26" t="s">
        <v>136</v>
      </c>
      <c r="D407" s="26" t="s">
        <v>136</v>
      </c>
      <c r="E407" s="26" t="s">
        <v>136</v>
      </c>
      <c r="F407" s="26" t="s">
        <v>136</v>
      </c>
      <c r="G407" s="26" t="s">
        <v>136</v>
      </c>
      <c r="H407" s="26" t="s">
        <v>136</v>
      </c>
      <c r="I407" s="26" t="s">
        <v>136</v>
      </c>
      <c r="J407" s="26" t="s">
        <v>136</v>
      </c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 t="s">
        <v>136</v>
      </c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174" customFormat="1" ht="12" x14ac:dyDescent="0.25">
      <c r="A408" s="26" t="s">
        <v>136</v>
      </c>
      <c r="B408" s="26" t="s">
        <v>136</v>
      </c>
      <c r="C408" s="26" t="s">
        <v>136</v>
      </c>
      <c r="D408" s="26" t="s">
        <v>136</v>
      </c>
      <c r="E408" s="26" t="s">
        <v>136</v>
      </c>
      <c r="F408" s="26" t="s">
        <v>136</v>
      </c>
      <c r="G408" s="26" t="s">
        <v>136</v>
      </c>
      <c r="H408" s="26" t="s">
        <v>136</v>
      </c>
      <c r="I408" s="26" t="s">
        <v>136</v>
      </c>
      <c r="J408" s="26" t="s">
        <v>136</v>
      </c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 t="s">
        <v>136</v>
      </c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174" customFormat="1" ht="12" x14ac:dyDescent="0.25">
      <c r="A409" s="26" t="s">
        <v>136</v>
      </c>
      <c r="B409" s="26" t="s">
        <v>136</v>
      </c>
      <c r="C409" s="26" t="s">
        <v>136</v>
      </c>
      <c r="D409" s="26" t="s">
        <v>136</v>
      </c>
      <c r="E409" s="26" t="s">
        <v>136</v>
      </c>
      <c r="F409" s="26" t="s">
        <v>136</v>
      </c>
      <c r="G409" s="26" t="s">
        <v>136</v>
      </c>
      <c r="H409" s="26" t="s">
        <v>136</v>
      </c>
      <c r="I409" s="26" t="s">
        <v>136</v>
      </c>
      <c r="J409" s="26" t="s">
        <v>136</v>
      </c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 t="s">
        <v>136</v>
      </c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174" customFormat="1" ht="12" x14ac:dyDescent="0.25">
      <c r="A410" s="26" t="s">
        <v>136</v>
      </c>
      <c r="B410" s="26" t="s">
        <v>136</v>
      </c>
      <c r="C410" s="26" t="s">
        <v>136</v>
      </c>
      <c r="D410" s="26" t="s">
        <v>136</v>
      </c>
      <c r="E410" s="26" t="s">
        <v>136</v>
      </c>
      <c r="F410" s="26" t="s">
        <v>136</v>
      </c>
      <c r="G410" s="26" t="s">
        <v>136</v>
      </c>
      <c r="H410" s="26" t="s">
        <v>136</v>
      </c>
      <c r="I410" s="26" t="s">
        <v>136</v>
      </c>
      <c r="J410" s="26" t="s">
        <v>136</v>
      </c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 t="s">
        <v>136</v>
      </c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174" customFormat="1" ht="12" x14ac:dyDescent="0.25">
      <c r="A411" s="26" t="s">
        <v>136</v>
      </c>
      <c r="B411" s="26" t="s">
        <v>136</v>
      </c>
      <c r="C411" s="26" t="s">
        <v>136</v>
      </c>
      <c r="D411" s="26" t="s">
        <v>136</v>
      </c>
      <c r="E411" s="26" t="s">
        <v>136</v>
      </c>
      <c r="F411" s="26" t="s">
        <v>136</v>
      </c>
      <c r="G411" s="26" t="s">
        <v>136</v>
      </c>
      <c r="H411" s="26" t="s">
        <v>136</v>
      </c>
      <c r="I411" s="26" t="s">
        <v>136</v>
      </c>
      <c r="J411" s="26" t="s">
        <v>136</v>
      </c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 t="s">
        <v>136</v>
      </c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174" customFormat="1" ht="12" x14ac:dyDescent="0.25">
      <c r="A412" s="26" t="s">
        <v>136</v>
      </c>
      <c r="B412" s="26" t="s">
        <v>136</v>
      </c>
      <c r="C412" s="26" t="s">
        <v>136</v>
      </c>
      <c r="D412" s="26" t="s">
        <v>136</v>
      </c>
      <c r="E412" s="26" t="s">
        <v>136</v>
      </c>
      <c r="F412" s="26" t="s">
        <v>136</v>
      </c>
      <c r="G412" s="26" t="s">
        <v>136</v>
      </c>
      <c r="H412" s="26" t="s">
        <v>136</v>
      </c>
      <c r="I412" s="26" t="s">
        <v>136</v>
      </c>
      <c r="J412" s="26" t="s">
        <v>136</v>
      </c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 t="s">
        <v>136</v>
      </c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174" customFormat="1" ht="12" x14ac:dyDescent="0.25">
      <c r="A413" s="26" t="s">
        <v>136</v>
      </c>
      <c r="B413" s="26" t="s">
        <v>136</v>
      </c>
      <c r="C413" s="26" t="s">
        <v>136</v>
      </c>
      <c r="D413" s="26" t="s">
        <v>136</v>
      </c>
      <c r="E413" s="26" t="s">
        <v>136</v>
      </c>
      <c r="F413" s="26" t="s">
        <v>136</v>
      </c>
      <c r="G413" s="26" t="s">
        <v>136</v>
      </c>
      <c r="H413" s="26" t="s">
        <v>136</v>
      </c>
      <c r="I413" s="26" t="s">
        <v>136</v>
      </c>
      <c r="J413" s="26" t="s">
        <v>136</v>
      </c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 t="s">
        <v>136</v>
      </c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174" customFormat="1" ht="12" x14ac:dyDescent="0.25">
      <c r="A414" s="26" t="s">
        <v>136</v>
      </c>
      <c r="B414" s="26" t="s">
        <v>136</v>
      </c>
      <c r="C414" s="26" t="s">
        <v>136</v>
      </c>
      <c r="D414" s="26" t="s">
        <v>136</v>
      </c>
      <c r="E414" s="26" t="s">
        <v>136</v>
      </c>
      <c r="F414" s="26" t="s">
        <v>136</v>
      </c>
      <c r="G414" s="26" t="s">
        <v>136</v>
      </c>
      <c r="H414" s="26" t="s">
        <v>136</v>
      </c>
      <c r="I414" s="26" t="s">
        <v>136</v>
      </c>
      <c r="J414" s="26" t="s">
        <v>136</v>
      </c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 t="s">
        <v>136</v>
      </c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174" customFormat="1" ht="12" x14ac:dyDescent="0.25">
      <c r="A415" s="26" t="s">
        <v>136</v>
      </c>
      <c r="B415" s="26" t="s">
        <v>136</v>
      </c>
      <c r="C415" s="26" t="s">
        <v>136</v>
      </c>
      <c r="D415" s="26" t="s">
        <v>136</v>
      </c>
      <c r="E415" s="26" t="s">
        <v>136</v>
      </c>
      <c r="F415" s="26" t="s">
        <v>136</v>
      </c>
      <c r="G415" s="26" t="s">
        <v>136</v>
      </c>
      <c r="H415" s="26" t="s">
        <v>136</v>
      </c>
      <c r="I415" s="26" t="s">
        <v>136</v>
      </c>
      <c r="J415" s="26" t="s">
        <v>136</v>
      </c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 t="s">
        <v>136</v>
      </c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174" customFormat="1" ht="12" x14ac:dyDescent="0.25">
      <c r="A416" s="26" t="s">
        <v>136</v>
      </c>
      <c r="B416" s="26" t="s">
        <v>136</v>
      </c>
      <c r="C416" s="26" t="s">
        <v>136</v>
      </c>
      <c r="D416" s="26" t="s">
        <v>136</v>
      </c>
      <c r="E416" s="26" t="s">
        <v>136</v>
      </c>
      <c r="F416" s="26" t="s">
        <v>136</v>
      </c>
      <c r="G416" s="26" t="s">
        <v>136</v>
      </c>
      <c r="H416" s="26" t="s">
        <v>136</v>
      </c>
      <c r="I416" s="26" t="s">
        <v>136</v>
      </c>
      <c r="J416" s="26" t="s">
        <v>136</v>
      </c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 t="s">
        <v>136</v>
      </c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174" customFormat="1" ht="12" x14ac:dyDescent="0.25">
      <c r="A417" s="26" t="s">
        <v>136</v>
      </c>
      <c r="B417" s="26" t="s">
        <v>136</v>
      </c>
      <c r="C417" s="26" t="s">
        <v>136</v>
      </c>
      <c r="D417" s="26" t="s">
        <v>136</v>
      </c>
      <c r="E417" s="26" t="s">
        <v>136</v>
      </c>
      <c r="F417" s="26" t="s">
        <v>136</v>
      </c>
      <c r="G417" s="26" t="s">
        <v>136</v>
      </c>
      <c r="H417" s="26" t="s">
        <v>136</v>
      </c>
      <c r="I417" s="26" t="s">
        <v>136</v>
      </c>
      <c r="J417" s="26" t="s">
        <v>136</v>
      </c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 t="s">
        <v>136</v>
      </c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174" customFormat="1" ht="12" x14ac:dyDescent="0.25">
      <c r="A418" s="26" t="s">
        <v>136</v>
      </c>
      <c r="B418" s="26" t="s">
        <v>136</v>
      </c>
      <c r="C418" s="26" t="s">
        <v>136</v>
      </c>
      <c r="D418" s="26" t="s">
        <v>136</v>
      </c>
      <c r="E418" s="26" t="s">
        <v>136</v>
      </c>
      <c r="F418" s="26" t="s">
        <v>136</v>
      </c>
      <c r="G418" s="26" t="s">
        <v>136</v>
      </c>
      <c r="H418" s="26" t="s">
        <v>136</v>
      </c>
      <c r="I418" s="26" t="s">
        <v>136</v>
      </c>
      <c r="J418" s="26" t="s">
        <v>136</v>
      </c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 t="s">
        <v>136</v>
      </c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174" customFormat="1" ht="12" x14ac:dyDescent="0.25">
      <c r="A419" s="26" t="s">
        <v>136</v>
      </c>
      <c r="B419" s="26" t="s">
        <v>136</v>
      </c>
      <c r="C419" s="26" t="s">
        <v>136</v>
      </c>
      <c r="D419" s="26" t="s">
        <v>136</v>
      </c>
      <c r="E419" s="26" t="s">
        <v>136</v>
      </c>
      <c r="F419" s="26" t="s">
        <v>136</v>
      </c>
      <c r="G419" s="26" t="s">
        <v>136</v>
      </c>
      <c r="H419" s="26" t="s">
        <v>136</v>
      </c>
      <c r="I419" s="26" t="s">
        <v>136</v>
      </c>
      <c r="J419" s="26" t="s">
        <v>136</v>
      </c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 t="s">
        <v>136</v>
      </c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174" customFormat="1" ht="12" x14ac:dyDescent="0.25">
      <c r="A420" s="26" t="s">
        <v>136</v>
      </c>
      <c r="B420" s="26" t="s">
        <v>136</v>
      </c>
      <c r="C420" s="26" t="s">
        <v>136</v>
      </c>
      <c r="D420" s="26" t="s">
        <v>136</v>
      </c>
      <c r="E420" s="26" t="s">
        <v>136</v>
      </c>
      <c r="F420" s="26" t="s">
        <v>136</v>
      </c>
      <c r="G420" s="26" t="s">
        <v>136</v>
      </c>
      <c r="H420" s="26" t="s">
        <v>136</v>
      </c>
      <c r="I420" s="26" t="s">
        <v>136</v>
      </c>
      <c r="J420" s="26" t="s">
        <v>136</v>
      </c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 t="s">
        <v>136</v>
      </c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174" customFormat="1" ht="12" x14ac:dyDescent="0.25">
      <c r="A421" s="26" t="s">
        <v>136</v>
      </c>
      <c r="B421" s="26" t="s">
        <v>136</v>
      </c>
      <c r="C421" s="26" t="s">
        <v>136</v>
      </c>
      <c r="D421" s="26" t="s">
        <v>136</v>
      </c>
      <c r="E421" s="26" t="s">
        <v>136</v>
      </c>
      <c r="F421" s="26" t="s">
        <v>136</v>
      </c>
      <c r="G421" s="26" t="s">
        <v>136</v>
      </c>
      <c r="H421" s="26" t="s">
        <v>136</v>
      </c>
      <c r="I421" s="26" t="s">
        <v>136</v>
      </c>
      <c r="J421" s="26" t="s">
        <v>136</v>
      </c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 t="s">
        <v>136</v>
      </c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174" customFormat="1" ht="12" x14ac:dyDescent="0.25">
      <c r="A422" s="26" t="s">
        <v>136</v>
      </c>
      <c r="B422" s="26" t="s">
        <v>136</v>
      </c>
      <c r="C422" s="26" t="s">
        <v>136</v>
      </c>
      <c r="D422" s="26" t="s">
        <v>136</v>
      </c>
      <c r="E422" s="26" t="s">
        <v>136</v>
      </c>
      <c r="F422" s="26" t="s">
        <v>136</v>
      </c>
      <c r="G422" s="26" t="s">
        <v>136</v>
      </c>
      <c r="H422" s="26" t="s">
        <v>136</v>
      </c>
      <c r="I422" s="26" t="s">
        <v>136</v>
      </c>
      <c r="J422" s="26" t="s">
        <v>136</v>
      </c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 t="s">
        <v>136</v>
      </c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174" customFormat="1" ht="12" x14ac:dyDescent="0.25">
      <c r="A423" s="26" t="s">
        <v>136</v>
      </c>
      <c r="B423" s="26" t="s">
        <v>136</v>
      </c>
      <c r="C423" s="26" t="s">
        <v>136</v>
      </c>
      <c r="D423" s="26" t="s">
        <v>136</v>
      </c>
      <c r="E423" s="26" t="s">
        <v>136</v>
      </c>
      <c r="F423" s="26" t="s">
        <v>136</v>
      </c>
      <c r="G423" s="26" t="s">
        <v>136</v>
      </c>
      <c r="H423" s="26" t="s">
        <v>136</v>
      </c>
      <c r="I423" s="26" t="s">
        <v>136</v>
      </c>
      <c r="J423" s="26" t="s">
        <v>136</v>
      </c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 t="s">
        <v>136</v>
      </c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174" customFormat="1" ht="12" x14ac:dyDescent="0.25">
      <c r="A424" s="26" t="s">
        <v>136</v>
      </c>
      <c r="B424" s="26" t="s">
        <v>136</v>
      </c>
      <c r="C424" s="26" t="s">
        <v>136</v>
      </c>
      <c r="D424" s="26" t="s">
        <v>136</v>
      </c>
      <c r="E424" s="26" t="s">
        <v>136</v>
      </c>
      <c r="F424" s="26" t="s">
        <v>136</v>
      </c>
      <c r="G424" s="26" t="s">
        <v>136</v>
      </c>
      <c r="H424" s="26" t="s">
        <v>136</v>
      </c>
      <c r="I424" s="26" t="s">
        <v>136</v>
      </c>
      <c r="J424" s="26" t="s">
        <v>136</v>
      </c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 t="s">
        <v>136</v>
      </c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174" customFormat="1" ht="12" x14ac:dyDescent="0.25">
      <c r="A425" s="26" t="s">
        <v>136</v>
      </c>
      <c r="B425" s="26" t="s">
        <v>136</v>
      </c>
      <c r="C425" s="26" t="s">
        <v>136</v>
      </c>
      <c r="D425" s="26" t="s">
        <v>136</v>
      </c>
      <c r="E425" s="26" t="s">
        <v>136</v>
      </c>
      <c r="F425" s="26" t="s">
        <v>136</v>
      </c>
      <c r="G425" s="26" t="s">
        <v>136</v>
      </c>
      <c r="H425" s="26" t="s">
        <v>136</v>
      </c>
      <c r="I425" s="26" t="s">
        <v>136</v>
      </c>
      <c r="J425" s="26" t="s">
        <v>136</v>
      </c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 t="s">
        <v>136</v>
      </c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174" customFormat="1" ht="12" x14ac:dyDescent="0.25">
      <c r="A426" s="26" t="s">
        <v>136</v>
      </c>
      <c r="B426" s="26" t="s">
        <v>136</v>
      </c>
      <c r="C426" s="26" t="s">
        <v>136</v>
      </c>
      <c r="D426" s="26" t="s">
        <v>136</v>
      </c>
      <c r="E426" s="26" t="s">
        <v>136</v>
      </c>
      <c r="F426" s="26" t="s">
        <v>136</v>
      </c>
      <c r="G426" s="26" t="s">
        <v>136</v>
      </c>
      <c r="H426" s="26" t="s">
        <v>136</v>
      </c>
      <c r="I426" s="26" t="s">
        <v>136</v>
      </c>
      <c r="J426" s="26" t="s">
        <v>136</v>
      </c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 t="s">
        <v>136</v>
      </c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174" customFormat="1" ht="12" x14ac:dyDescent="0.25">
      <c r="A427" s="26" t="s">
        <v>136</v>
      </c>
      <c r="B427" s="26" t="s">
        <v>136</v>
      </c>
      <c r="C427" s="26" t="s">
        <v>136</v>
      </c>
      <c r="D427" s="26" t="s">
        <v>136</v>
      </c>
      <c r="E427" s="26" t="s">
        <v>136</v>
      </c>
      <c r="F427" s="26" t="s">
        <v>136</v>
      </c>
      <c r="G427" s="26" t="s">
        <v>136</v>
      </c>
      <c r="H427" s="26" t="s">
        <v>136</v>
      </c>
      <c r="I427" s="26" t="s">
        <v>136</v>
      </c>
      <c r="J427" s="26" t="s">
        <v>136</v>
      </c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 t="s">
        <v>136</v>
      </c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174" customFormat="1" ht="12" x14ac:dyDescent="0.25">
      <c r="A428" s="26" t="s">
        <v>136</v>
      </c>
      <c r="B428" s="26" t="s">
        <v>136</v>
      </c>
      <c r="C428" s="26" t="s">
        <v>136</v>
      </c>
      <c r="D428" s="26" t="s">
        <v>136</v>
      </c>
      <c r="E428" s="26" t="s">
        <v>136</v>
      </c>
      <c r="F428" s="26" t="s">
        <v>136</v>
      </c>
      <c r="G428" s="26" t="s">
        <v>136</v>
      </c>
      <c r="H428" s="26" t="s">
        <v>136</v>
      </c>
      <c r="I428" s="26" t="s">
        <v>136</v>
      </c>
      <c r="J428" s="26" t="s">
        <v>136</v>
      </c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 t="s">
        <v>136</v>
      </c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174" customFormat="1" ht="12" x14ac:dyDescent="0.25">
      <c r="A429" s="26" t="s">
        <v>136</v>
      </c>
      <c r="B429" s="26" t="s">
        <v>136</v>
      </c>
      <c r="C429" s="26" t="s">
        <v>136</v>
      </c>
      <c r="D429" s="26" t="s">
        <v>136</v>
      </c>
      <c r="E429" s="26" t="s">
        <v>136</v>
      </c>
      <c r="F429" s="26" t="s">
        <v>136</v>
      </c>
      <c r="G429" s="26" t="s">
        <v>136</v>
      </c>
      <c r="H429" s="26" t="s">
        <v>136</v>
      </c>
      <c r="I429" s="26" t="s">
        <v>136</v>
      </c>
      <c r="J429" s="26" t="s">
        <v>136</v>
      </c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 t="s">
        <v>136</v>
      </c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174" customFormat="1" ht="12" x14ac:dyDescent="0.25">
      <c r="A430" s="26" t="s">
        <v>136</v>
      </c>
      <c r="B430" s="26" t="s">
        <v>136</v>
      </c>
      <c r="C430" s="26" t="s">
        <v>136</v>
      </c>
      <c r="D430" s="26" t="s">
        <v>136</v>
      </c>
      <c r="E430" s="26" t="s">
        <v>136</v>
      </c>
      <c r="F430" s="26" t="s">
        <v>136</v>
      </c>
      <c r="G430" s="26" t="s">
        <v>136</v>
      </c>
      <c r="H430" s="26" t="s">
        <v>136</v>
      </c>
      <c r="I430" s="26" t="s">
        <v>136</v>
      </c>
      <c r="J430" s="26" t="s">
        <v>136</v>
      </c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 t="s">
        <v>136</v>
      </c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174" customFormat="1" ht="12" x14ac:dyDescent="0.25">
      <c r="A431" s="26" t="s">
        <v>136</v>
      </c>
      <c r="B431" s="26" t="s">
        <v>136</v>
      </c>
      <c r="C431" s="26" t="s">
        <v>136</v>
      </c>
      <c r="D431" s="26" t="s">
        <v>136</v>
      </c>
      <c r="E431" s="26" t="s">
        <v>136</v>
      </c>
      <c r="F431" s="26" t="s">
        <v>136</v>
      </c>
      <c r="G431" s="26" t="s">
        <v>136</v>
      </c>
      <c r="H431" s="26" t="s">
        <v>136</v>
      </c>
      <c r="I431" s="26" t="s">
        <v>136</v>
      </c>
      <c r="J431" s="26" t="s">
        <v>136</v>
      </c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 t="s">
        <v>136</v>
      </c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174" customFormat="1" ht="12" x14ac:dyDescent="0.25">
      <c r="A432" s="26" t="s">
        <v>136</v>
      </c>
      <c r="B432" s="26" t="s">
        <v>136</v>
      </c>
      <c r="C432" s="26" t="s">
        <v>136</v>
      </c>
      <c r="D432" s="26" t="s">
        <v>136</v>
      </c>
      <c r="E432" s="26" t="s">
        <v>136</v>
      </c>
      <c r="F432" s="26" t="s">
        <v>136</v>
      </c>
      <c r="G432" s="26" t="s">
        <v>136</v>
      </c>
      <c r="H432" s="26" t="s">
        <v>136</v>
      </c>
      <c r="I432" s="26" t="s">
        <v>136</v>
      </c>
      <c r="J432" s="26" t="s">
        <v>136</v>
      </c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 t="s">
        <v>136</v>
      </c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174" customFormat="1" ht="12" x14ac:dyDescent="0.25">
      <c r="A433" s="26" t="s">
        <v>136</v>
      </c>
      <c r="B433" s="26" t="s">
        <v>136</v>
      </c>
      <c r="C433" s="26" t="s">
        <v>136</v>
      </c>
      <c r="D433" s="26" t="s">
        <v>136</v>
      </c>
      <c r="E433" s="26" t="s">
        <v>136</v>
      </c>
      <c r="F433" s="26" t="s">
        <v>136</v>
      </c>
      <c r="G433" s="26" t="s">
        <v>136</v>
      </c>
      <c r="H433" s="26" t="s">
        <v>136</v>
      </c>
      <c r="I433" s="26" t="s">
        <v>136</v>
      </c>
      <c r="J433" s="26" t="s">
        <v>136</v>
      </c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 t="s">
        <v>136</v>
      </c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174" customFormat="1" ht="12" x14ac:dyDescent="0.25">
      <c r="A434" s="26" t="s">
        <v>136</v>
      </c>
      <c r="B434" s="26" t="s">
        <v>136</v>
      </c>
      <c r="C434" s="26" t="s">
        <v>136</v>
      </c>
      <c r="D434" s="26" t="s">
        <v>136</v>
      </c>
      <c r="E434" s="26" t="s">
        <v>136</v>
      </c>
      <c r="F434" s="26" t="s">
        <v>136</v>
      </c>
      <c r="G434" s="26" t="s">
        <v>136</v>
      </c>
      <c r="H434" s="26" t="s">
        <v>136</v>
      </c>
      <c r="I434" s="26" t="s">
        <v>136</v>
      </c>
      <c r="J434" s="26" t="s">
        <v>136</v>
      </c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 t="s">
        <v>136</v>
      </c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174" customFormat="1" ht="12" x14ac:dyDescent="0.25">
      <c r="A435" s="26" t="s">
        <v>136</v>
      </c>
      <c r="B435" s="26" t="s">
        <v>136</v>
      </c>
      <c r="C435" s="26" t="s">
        <v>136</v>
      </c>
      <c r="D435" s="26" t="s">
        <v>136</v>
      </c>
      <c r="E435" s="26" t="s">
        <v>136</v>
      </c>
      <c r="F435" s="26" t="s">
        <v>136</v>
      </c>
      <c r="G435" s="26" t="s">
        <v>136</v>
      </c>
      <c r="H435" s="26" t="s">
        <v>136</v>
      </c>
      <c r="I435" s="26" t="s">
        <v>136</v>
      </c>
      <c r="J435" s="26" t="s">
        <v>136</v>
      </c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 t="s">
        <v>136</v>
      </c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174" customFormat="1" ht="12" x14ac:dyDescent="0.25">
      <c r="A436" s="26" t="s">
        <v>136</v>
      </c>
      <c r="B436" s="26" t="s">
        <v>136</v>
      </c>
      <c r="C436" s="26" t="s">
        <v>136</v>
      </c>
      <c r="D436" s="26" t="s">
        <v>136</v>
      </c>
      <c r="E436" s="26" t="s">
        <v>136</v>
      </c>
      <c r="F436" s="26" t="s">
        <v>136</v>
      </c>
      <c r="G436" s="26" t="s">
        <v>136</v>
      </c>
      <c r="H436" s="26" t="s">
        <v>136</v>
      </c>
      <c r="I436" s="26" t="s">
        <v>136</v>
      </c>
      <c r="J436" s="26" t="s">
        <v>136</v>
      </c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 t="s">
        <v>136</v>
      </c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174" customFormat="1" ht="12" x14ac:dyDescent="0.25">
      <c r="A437" s="26" t="s">
        <v>136</v>
      </c>
      <c r="B437" s="26" t="s">
        <v>136</v>
      </c>
      <c r="C437" s="26" t="s">
        <v>136</v>
      </c>
      <c r="D437" s="26" t="s">
        <v>136</v>
      </c>
      <c r="E437" s="26" t="s">
        <v>136</v>
      </c>
      <c r="F437" s="26" t="s">
        <v>136</v>
      </c>
      <c r="G437" s="26" t="s">
        <v>136</v>
      </c>
      <c r="H437" s="26" t="s">
        <v>136</v>
      </c>
      <c r="I437" s="26" t="s">
        <v>136</v>
      </c>
      <c r="J437" s="26" t="s">
        <v>136</v>
      </c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 t="s">
        <v>136</v>
      </c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174" customFormat="1" ht="12" x14ac:dyDescent="0.25">
      <c r="A438" s="26" t="s">
        <v>136</v>
      </c>
      <c r="B438" s="26" t="s">
        <v>136</v>
      </c>
      <c r="C438" s="26" t="s">
        <v>136</v>
      </c>
      <c r="D438" s="26" t="s">
        <v>136</v>
      </c>
      <c r="E438" s="26" t="s">
        <v>136</v>
      </c>
      <c r="F438" s="26" t="s">
        <v>136</v>
      </c>
      <c r="G438" s="26" t="s">
        <v>136</v>
      </c>
      <c r="H438" s="26" t="s">
        <v>136</v>
      </c>
      <c r="I438" s="26" t="s">
        <v>136</v>
      </c>
      <c r="J438" s="26" t="s">
        <v>136</v>
      </c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 t="s">
        <v>136</v>
      </c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174" customFormat="1" ht="12" x14ac:dyDescent="0.25">
      <c r="A439" s="26" t="s">
        <v>136</v>
      </c>
      <c r="B439" s="26" t="s">
        <v>136</v>
      </c>
      <c r="C439" s="26" t="s">
        <v>136</v>
      </c>
      <c r="D439" s="26" t="s">
        <v>136</v>
      </c>
      <c r="E439" s="26" t="s">
        <v>136</v>
      </c>
      <c r="F439" s="26" t="s">
        <v>136</v>
      </c>
      <c r="G439" s="26" t="s">
        <v>136</v>
      </c>
      <c r="H439" s="26" t="s">
        <v>136</v>
      </c>
      <c r="I439" s="26" t="s">
        <v>136</v>
      </c>
      <c r="J439" s="26" t="s">
        <v>136</v>
      </c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 t="s">
        <v>136</v>
      </c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174" customFormat="1" ht="12" x14ac:dyDescent="0.25">
      <c r="A440" s="26" t="s">
        <v>136</v>
      </c>
      <c r="B440" s="26" t="s">
        <v>136</v>
      </c>
      <c r="C440" s="26" t="s">
        <v>136</v>
      </c>
      <c r="D440" s="26" t="s">
        <v>136</v>
      </c>
      <c r="E440" s="26" t="s">
        <v>136</v>
      </c>
      <c r="F440" s="26" t="s">
        <v>136</v>
      </c>
      <c r="G440" s="26" t="s">
        <v>136</v>
      </c>
      <c r="H440" s="26" t="s">
        <v>136</v>
      </c>
      <c r="I440" s="26" t="s">
        <v>136</v>
      </c>
      <c r="J440" s="26" t="s">
        <v>136</v>
      </c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 t="s">
        <v>136</v>
      </c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174" customFormat="1" ht="12" x14ac:dyDescent="0.25">
      <c r="A441" s="26" t="s">
        <v>136</v>
      </c>
      <c r="B441" s="26" t="s">
        <v>136</v>
      </c>
      <c r="C441" s="26" t="s">
        <v>136</v>
      </c>
      <c r="D441" s="26" t="s">
        <v>136</v>
      </c>
      <c r="E441" s="26" t="s">
        <v>136</v>
      </c>
      <c r="F441" s="26" t="s">
        <v>136</v>
      </c>
      <c r="G441" s="26" t="s">
        <v>136</v>
      </c>
      <c r="H441" s="26" t="s">
        <v>136</v>
      </c>
      <c r="I441" s="26" t="s">
        <v>136</v>
      </c>
      <c r="J441" s="26" t="s">
        <v>136</v>
      </c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 t="s">
        <v>136</v>
      </c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174" customFormat="1" ht="12" x14ac:dyDescent="0.25">
      <c r="A442" s="26" t="s">
        <v>136</v>
      </c>
      <c r="B442" s="26" t="s">
        <v>136</v>
      </c>
      <c r="C442" s="26" t="s">
        <v>136</v>
      </c>
      <c r="D442" s="26" t="s">
        <v>136</v>
      </c>
      <c r="E442" s="26" t="s">
        <v>136</v>
      </c>
      <c r="F442" s="26" t="s">
        <v>136</v>
      </c>
      <c r="G442" s="26" t="s">
        <v>136</v>
      </c>
      <c r="H442" s="26" t="s">
        <v>136</v>
      </c>
      <c r="I442" s="26" t="s">
        <v>136</v>
      </c>
      <c r="J442" s="26" t="s">
        <v>136</v>
      </c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 t="s">
        <v>136</v>
      </c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174" customFormat="1" ht="12" x14ac:dyDescent="0.25">
      <c r="A443" s="26" t="s">
        <v>136</v>
      </c>
      <c r="B443" s="26" t="s">
        <v>136</v>
      </c>
      <c r="C443" s="26" t="s">
        <v>136</v>
      </c>
      <c r="D443" s="26" t="s">
        <v>136</v>
      </c>
      <c r="E443" s="26" t="s">
        <v>136</v>
      </c>
      <c r="F443" s="26" t="s">
        <v>136</v>
      </c>
      <c r="G443" s="26" t="s">
        <v>136</v>
      </c>
      <c r="H443" s="26" t="s">
        <v>136</v>
      </c>
      <c r="I443" s="26" t="s">
        <v>136</v>
      </c>
      <c r="J443" s="26" t="s">
        <v>136</v>
      </c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 t="s">
        <v>136</v>
      </c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174" customFormat="1" ht="12" x14ac:dyDescent="0.25">
      <c r="A444" s="26" t="s">
        <v>136</v>
      </c>
      <c r="B444" s="26" t="s">
        <v>136</v>
      </c>
      <c r="C444" s="26" t="s">
        <v>136</v>
      </c>
      <c r="D444" s="26" t="s">
        <v>136</v>
      </c>
      <c r="E444" s="26" t="s">
        <v>136</v>
      </c>
      <c r="F444" s="26" t="s">
        <v>136</v>
      </c>
      <c r="G444" s="26" t="s">
        <v>136</v>
      </c>
      <c r="H444" s="26" t="s">
        <v>136</v>
      </c>
      <c r="I444" s="26" t="s">
        <v>136</v>
      </c>
      <c r="J444" s="26" t="s">
        <v>136</v>
      </c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 t="s">
        <v>136</v>
      </c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174" customFormat="1" ht="12" x14ac:dyDescent="0.25">
      <c r="A445" s="26" t="s">
        <v>136</v>
      </c>
      <c r="B445" s="26" t="s">
        <v>136</v>
      </c>
      <c r="C445" s="26" t="s">
        <v>136</v>
      </c>
      <c r="D445" s="26" t="s">
        <v>136</v>
      </c>
      <c r="E445" s="26" t="s">
        <v>136</v>
      </c>
      <c r="F445" s="26" t="s">
        <v>136</v>
      </c>
      <c r="G445" s="26" t="s">
        <v>136</v>
      </c>
      <c r="H445" s="26" t="s">
        <v>136</v>
      </c>
      <c r="I445" s="26" t="s">
        <v>136</v>
      </c>
      <c r="J445" s="26" t="s">
        <v>136</v>
      </c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 t="s">
        <v>136</v>
      </c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174" customFormat="1" ht="12" x14ac:dyDescent="0.25">
      <c r="A446" s="26" t="s">
        <v>136</v>
      </c>
      <c r="B446" s="26" t="s">
        <v>136</v>
      </c>
      <c r="C446" s="26" t="s">
        <v>136</v>
      </c>
      <c r="D446" s="26" t="s">
        <v>136</v>
      </c>
      <c r="E446" s="26" t="s">
        <v>136</v>
      </c>
      <c r="F446" s="26" t="s">
        <v>136</v>
      </c>
      <c r="G446" s="26" t="s">
        <v>136</v>
      </c>
      <c r="H446" s="26" t="s">
        <v>136</v>
      </c>
      <c r="I446" s="26" t="s">
        <v>136</v>
      </c>
      <c r="J446" s="26" t="s">
        <v>136</v>
      </c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 t="s">
        <v>136</v>
      </c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174" customFormat="1" ht="12" x14ac:dyDescent="0.25">
      <c r="A447" s="26" t="s">
        <v>136</v>
      </c>
      <c r="B447" s="26" t="s">
        <v>136</v>
      </c>
      <c r="C447" s="26" t="s">
        <v>136</v>
      </c>
      <c r="D447" s="26" t="s">
        <v>136</v>
      </c>
      <c r="E447" s="26" t="s">
        <v>136</v>
      </c>
      <c r="F447" s="26" t="s">
        <v>136</v>
      </c>
      <c r="G447" s="26" t="s">
        <v>136</v>
      </c>
      <c r="H447" s="26" t="s">
        <v>136</v>
      </c>
      <c r="I447" s="26" t="s">
        <v>136</v>
      </c>
      <c r="J447" s="26" t="s">
        <v>136</v>
      </c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 t="s">
        <v>136</v>
      </c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174" customFormat="1" ht="12" x14ac:dyDescent="0.25">
      <c r="A448" s="26" t="s">
        <v>136</v>
      </c>
      <c r="B448" s="26" t="s">
        <v>136</v>
      </c>
      <c r="C448" s="26" t="s">
        <v>136</v>
      </c>
      <c r="D448" s="26" t="s">
        <v>136</v>
      </c>
      <c r="E448" s="26" t="s">
        <v>136</v>
      </c>
      <c r="F448" s="26" t="s">
        <v>136</v>
      </c>
      <c r="G448" s="26" t="s">
        <v>136</v>
      </c>
      <c r="H448" s="26" t="s">
        <v>136</v>
      </c>
      <c r="I448" s="26" t="s">
        <v>136</v>
      </c>
      <c r="J448" s="26" t="s">
        <v>136</v>
      </c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 t="s">
        <v>136</v>
      </c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174" customFormat="1" ht="12" x14ac:dyDescent="0.25">
      <c r="A449" s="26" t="s">
        <v>136</v>
      </c>
      <c r="B449" s="26" t="s">
        <v>136</v>
      </c>
      <c r="C449" s="26" t="s">
        <v>136</v>
      </c>
      <c r="D449" s="26" t="s">
        <v>136</v>
      </c>
      <c r="E449" s="26" t="s">
        <v>136</v>
      </c>
      <c r="F449" s="26" t="s">
        <v>136</v>
      </c>
      <c r="G449" s="26" t="s">
        <v>136</v>
      </c>
      <c r="H449" s="26" t="s">
        <v>136</v>
      </c>
      <c r="I449" s="26" t="s">
        <v>136</v>
      </c>
      <c r="J449" s="26" t="s">
        <v>136</v>
      </c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 t="s">
        <v>136</v>
      </c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174" customFormat="1" ht="12" x14ac:dyDescent="0.25">
      <c r="A450" s="26" t="s">
        <v>136</v>
      </c>
      <c r="B450" s="26" t="s">
        <v>136</v>
      </c>
      <c r="C450" s="26" t="s">
        <v>136</v>
      </c>
      <c r="D450" s="26" t="s">
        <v>136</v>
      </c>
      <c r="E450" s="26" t="s">
        <v>136</v>
      </c>
      <c r="F450" s="26" t="s">
        <v>136</v>
      </c>
      <c r="G450" s="26" t="s">
        <v>136</v>
      </c>
      <c r="H450" s="26" t="s">
        <v>136</v>
      </c>
      <c r="I450" s="26" t="s">
        <v>136</v>
      </c>
      <c r="J450" s="26" t="s">
        <v>136</v>
      </c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 t="s">
        <v>136</v>
      </c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174" customFormat="1" ht="12" x14ac:dyDescent="0.25">
      <c r="A451" s="26" t="s">
        <v>136</v>
      </c>
      <c r="B451" s="26" t="s">
        <v>136</v>
      </c>
      <c r="C451" s="26" t="s">
        <v>136</v>
      </c>
      <c r="D451" s="26" t="s">
        <v>136</v>
      </c>
      <c r="E451" s="26" t="s">
        <v>136</v>
      </c>
      <c r="F451" s="26" t="s">
        <v>136</v>
      </c>
      <c r="G451" s="26" t="s">
        <v>136</v>
      </c>
      <c r="H451" s="26" t="s">
        <v>136</v>
      </c>
      <c r="I451" s="26" t="s">
        <v>136</v>
      </c>
      <c r="J451" s="26" t="s">
        <v>136</v>
      </c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 t="s">
        <v>136</v>
      </c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174" customFormat="1" ht="12" x14ac:dyDescent="0.25">
      <c r="A452" s="26" t="s">
        <v>136</v>
      </c>
      <c r="B452" s="26" t="s">
        <v>136</v>
      </c>
      <c r="C452" s="26" t="s">
        <v>136</v>
      </c>
      <c r="D452" s="26" t="s">
        <v>136</v>
      </c>
      <c r="E452" s="26" t="s">
        <v>136</v>
      </c>
      <c r="F452" s="26" t="s">
        <v>136</v>
      </c>
      <c r="G452" s="26" t="s">
        <v>136</v>
      </c>
      <c r="H452" s="26" t="s">
        <v>136</v>
      </c>
      <c r="I452" s="26" t="s">
        <v>136</v>
      </c>
      <c r="J452" s="26" t="s">
        <v>136</v>
      </c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 t="s">
        <v>136</v>
      </c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174" customFormat="1" ht="12" x14ac:dyDescent="0.25">
      <c r="A453" s="26" t="s">
        <v>136</v>
      </c>
      <c r="B453" s="26" t="s">
        <v>136</v>
      </c>
      <c r="C453" s="26" t="s">
        <v>136</v>
      </c>
      <c r="D453" s="26" t="s">
        <v>136</v>
      </c>
      <c r="E453" s="26" t="s">
        <v>136</v>
      </c>
      <c r="F453" s="26" t="s">
        <v>136</v>
      </c>
      <c r="G453" s="26" t="s">
        <v>136</v>
      </c>
      <c r="H453" s="26" t="s">
        <v>136</v>
      </c>
      <c r="I453" s="26" t="s">
        <v>136</v>
      </c>
      <c r="J453" s="26" t="s">
        <v>136</v>
      </c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 t="s">
        <v>136</v>
      </c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174" customFormat="1" ht="12" x14ac:dyDescent="0.25">
      <c r="A454" s="26" t="s">
        <v>136</v>
      </c>
      <c r="B454" s="26" t="s">
        <v>136</v>
      </c>
      <c r="C454" s="26" t="s">
        <v>136</v>
      </c>
      <c r="D454" s="26" t="s">
        <v>136</v>
      </c>
      <c r="E454" s="26" t="s">
        <v>136</v>
      </c>
      <c r="F454" s="26" t="s">
        <v>136</v>
      </c>
      <c r="G454" s="26" t="s">
        <v>136</v>
      </c>
      <c r="H454" s="26" t="s">
        <v>136</v>
      </c>
      <c r="I454" s="26" t="s">
        <v>136</v>
      </c>
      <c r="J454" s="26" t="s">
        <v>136</v>
      </c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 t="s">
        <v>136</v>
      </c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174" customFormat="1" ht="12" x14ac:dyDescent="0.25">
      <c r="A455" s="26" t="s">
        <v>136</v>
      </c>
      <c r="B455" s="26" t="s">
        <v>136</v>
      </c>
      <c r="C455" s="26" t="s">
        <v>136</v>
      </c>
      <c r="D455" s="26" t="s">
        <v>136</v>
      </c>
      <c r="E455" s="26" t="s">
        <v>136</v>
      </c>
      <c r="F455" s="26" t="s">
        <v>136</v>
      </c>
      <c r="G455" s="26" t="s">
        <v>136</v>
      </c>
      <c r="H455" s="26" t="s">
        <v>136</v>
      </c>
      <c r="I455" s="26" t="s">
        <v>136</v>
      </c>
      <c r="J455" s="26" t="s">
        <v>136</v>
      </c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 t="s">
        <v>136</v>
      </c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174" customFormat="1" ht="12" x14ac:dyDescent="0.25">
      <c r="A456" s="26" t="s">
        <v>136</v>
      </c>
      <c r="B456" s="26" t="s">
        <v>136</v>
      </c>
      <c r="C456" s="26" t="s">
        <v>136</v>
      </c>
      <c r="D456" s="26" t="s">
        <v>136</v>
      </c>
      <c r="E456" s="26" t="s">
        <v>136</v>
      </c>
      <c r="F456" s="26" t="s">
        <v>136</v>
      </c>
      <c r="G456" s="26" t="s">
        <v>136</v>
      </c>
      <c r="H456" s="26" t="s">
        <v>136</v>
      </c>
      <c r="I456" s="26" t="s">
        <v>136</v>
      </c>
      <c r="J456" s="26" t="s">
        <v>136</v>
      </c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 t="s">
        <v>136</v>
      </c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174" customFormat="1" ht="12" x14ac:dyDescent="0.25">
      <c r="A457" s="26" t="s">
        <v>136</v>
      </c>
      <c r="B457" s="26" t="s">
        <v>136</v>
      </c>
      <c r="C457" s="26" t="s">
        <v>136</v>
      </c>
      <c r="D457" s="26" t="s">
        <v>136</v>
      </c>
      <c r="E457" s="26" t="s">
        <v>136</v>
      </c>
      <c r="F457" s="26" t="s">
        <v>136</v>
      </c>
      <c r="G457" s="26" t="s">
        <v>136</v>
      </c>
      <c r="H457" s="26" t="s">
        <v>136</v>
      </c>
      <c r="I457" s="26" t="s">
        <v>136</v>
      </c>
      <c r="J457" s="26" t="s">
        <v>136</v>
      </c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 t="s">
        <v>136</v>
      </c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174" customFormat="1" ht="12" x14ac:dyDescent="0.25">
      <c r="A458" s="26" t="s">
        <v>136</v>
      </c>
      <c r="B458" s="26" t="s">
        <v>136</v>
      </c>
      <c r="C458" s="26" t="s">
        <v>136</v>
      </c>
      <c r="D458" s="26" t="s">
        <v>136</v>
      </c>
      <c r="E458" s="26" t="s">
        <v>136</v>
      </c>
      <c r="F458" s="26" t="s">
        <v>136</v>
      </c>
      <c r="G458" s="26" t="s">
        <v>136</v>
      </c>
      <c r="H458" s="26" t="s">
        <v>136</v>
      </c>
      <c r="I458" s="26" t="s">
        <v>136</v>
      </c>
      <c r="J458" s="26" t="s">
        <v>136</v>
      </c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 t="s">
        <v>136</v>
      </c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174" customFormat="1" ht="12" x14ac:dyDescent="0.25">
      <c r="A459" s="26" t="s">
        <v>136</v>
      </c>
      <c r="B459" s="26" t="s">
        <v>136</v>
      </c>
      <c r="C459" s="26" t="s">
        <v>136</v>
      </c>
      <c r="D459" s="26" t="s">
        <v>136</v>
      </c>
      <c r="E459" s="26" t="s">
        <v>136</v>
      </c>
      <c r="F459" s="26" t="s">
        <v>136</v>
      </c>
      <c r="G459" s="26" t="s">
        <v>136</v>
      </c>
      <c r="H459" s="26" t="s">
        <v>136</v>
      </c>
      <c r="I459" s="26" t="s">
        <v>136</v>
      </c>
      <c r="J459" s="26" t="s">
        <v>136</v>
      </c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 t="s">
        <v>136</v>
      </c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174" customFormat="1" ht="12" x14ac:dyDescent="0.25">
      <c r="A460" s="26" t="s">
        <v>136</v>
      </c>
      <c r="B460" s="26" t="s">
        <v>136</v>
      </c>
      <c r="C460" s="26" t="s">
        <v>136</v>
      </c>
      <c r="D460" s="26" t="s">
        <v>136</v>
      </c>
      <c r="E460" s="26" t="s">
        <v>136</v>
      </c>
      <c r="F460" s="26" t="s">
        <v>136</v>
      </c>
      <c r="G460" s="26" t="s">
        <v>136</v>
      </c>
      <c r="H460" s="26" t="s">
        <v>136</v>
      </c>
      <c r="I460" s="26" t="s">
        <v>136</v>
      </c>
      <c r="J460" s="26" t="s">
        <v>136</v>
      </c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 t="s">
        <v>136</v>
      </c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174" customFormat="1" ht="12" x14ac:dyDescent="0.25">
      <c r="A461" s="26" t="s">
        <v>136</v>
      </c>
      <c r="B461" s="26" t="s">
        <v>136</v>
      </c>
      <c r="C461" s="26" t="s">
        <v>136</v>
      </c>
      <c r="D461" s="26" t="s">
        <v>136</v>
      </c>
      <c r="E461" s="26" t="s">
        <v>136</v>
      </c>
      <c r="F461" s="26" t="s">
        <v>136</v>
      </c>
      <c r="G461" s="26" t="s">
        <v>136</v>
      </c>
      <c r="H461" s="26" t="s">
        <v>136</v>
      </c>
      <c r="I461" s="26" t="s">
        <v>136</v>
      </c>
      <c r="J461" s="26" t="s">
        <v>136</v>
      </c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 t="s">
        <v>136</v>
      </c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174" customFormat="1" ht="12" x14ac:dyDescent="0.25">
      <c r="A462" s="26" t="s">
        <v>136</v>
      </c>
      <c r="B462" s="26" t="s">
        <v>136</v>
      </c>
      <c r="C462" s="26" t="s">
        <v>136</v>
      </c>
      <c r="D462" s="26" t="s">
        <v>136</v>
      </c>
      <c r="E462" s="26" t="s">
        <v>136</v>
      </c>
      <c r="F462" s="26" t="s">
        <v>136</v>
      </c>
      <c r="G462" s="26" t="s">
        <v>136</v>
      </c>
      <c r="H462" s="26" t="s">
        <v>136</v>
      </c>
      <c r="I462" s="26" t="s">
        <v>136</v>
      </c>
      <c r="J462" s="26" t="s">
        <v>136</v>
      </c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 t="s">
        <v>136</v>
      </c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174" customFormat="1" ht="12" x14ac:dyDescent="0.25">
      <c r="A463" s="26" t="s">
        <v>136</v>
      </c>
      <c r="B463" s="26" t="s">
        <v>136</v>
      </c>
      <c r="C463" s="26" t="s">
        <v>136</v>
      </c>
      <c r="D463" s="26" t="s">
        <v>136</v>
      </c>
      <c r="E463" s="26" t="s">
        <v>136</v>
      </c>
      <c r="F463" s="26" t="s">
        <v>136</v>
      </c>
      <c r="G463" s="26" t="s">
        <v>136</v>
      </c>
      <c r="H463" s="26" t="s">
        <v>136</v>
      </c>
      <c r="I463" s="26" t="s">
        <v>136</v>
      </c>
      <c r="J463" s="26" t="s">
        <v>136</v>
      </c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 t="s">
        <v>136</v>
      </c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174" customFormat="1" ht="12" x14ac:dyDescent="0.25">
      <c r="A464" s="26" t="s">
        <v>136</v>
      </c>
      <c r="B464" s="26" t="s">
        <v>136</v>
      </c>
      <c r="C464" s="26" t="s">
        <v>136</v>
      </c>
      <c r="D464" s="26" t="s">
        <v>136</v>
      </c>
      <c r="E464" s="26" t="s">
        <v>136</v>
      </c>
      <c r="F464" s="26" t="s">
        <v>136</v>
      </c>
      <c r="G464" s="26" t="s">
        <v>136</v>
      </c>
      <c r="H464" s="26" t="s">
        <v>136</v>
      </c>
      <c r="I464" s="26" t="s">
        <v>136</v>
      </c>
      <c r="J464" s="26" t="s">
        <v>136</v>
      </c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 t="s">
        <v>136</v>
      </c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174" customFormat="1" ht="12" x14ac:dyDescent="0.25">
      <c r="A465" s="26" t="s">
        <v>136</v>
      </c>
      <c r="B465" s="26" t="s">
        <v>136</v>
      </c>
      <c r="C465" s="26" t="s">
        <v>136</v>
      </c>
      <c r="D465" s="26" t="s">
        <v>136</v>
      </c>
      <c r="E465" s="26" t="s">
        <v>136</v>
      </c>
      <c r="F465" s="26" t="s">
        <v>136</v>
      </c>
      <c r="G465" s="26" t="s">
        <v>136</v>
      </c>
      <c r="H465" s="26" t="s">
        <v>136</v>
      </c>
      <c r="I465" s="26" t="s">
        <v>136</v>
      </c>
      <c r="J465" s="26" t="s">
        <v>136</v>
      </c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 t="s">
        <v>136</v>
      </c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174" customFormat="1" ht="12" x14ac:dyDescent="0.25">
      <c r="A466" s="26" t="s">
        <v>136</v>
      </c>
      <c r="B466" s="26" t="s">
        <v>136</v>
      </c>
      <c r="C466" s="26" t="s">
        <v>136</v>
      </c>
      <c r="D466" s="26" t="s">
        <v>136</v>
      </c>
      <c r="E466" s="26" t="s">
        <v>136</v>
      </c>
      <c r="F466" s="26" t="s">
        <v>136</v>
      </c>
      <c r="G466" s="26" t="s">
        <v>136</v>
      </c>
      <c r="H466" s="26" t="s">
        <v>136</v>
      </c>
      <c r="I466" s="26" t="s">
        <v>136</v>
      </c>
      <c r="J466" s="26" t="s">
        <v>136</v>
      </c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 t="s">
        <v>136</v>
      </c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174" customFormat="1" ht="12" x14ac:dyDescent="0.25">
      <c r="A467" s="26" t="s">
        <v>136</v>
      </c>
      <c r="B467" s="26" t="s">
        <v>136</v>
      </c>
      <c r="C467" s="26" t="s">
        <v>136</v>
      </c>
      <c r="D467" s="26" t="s">
        <v>136</v>
      </c>
      <c r="E467" s="26" t="s">
        <v>136</v>
      </c>
      <c r="F467" s="26" t="s">
        <v>136</v>
      </c>
      <c r="G467" s="26" t="s">
        <v>136</v>
      </c>
      <c r="H467" s="26" t="s">
        <v>136</v>
      </c>
      <c r="I467" s="26" t="s">
        <v>136</v>
      </c>
      <c r="J467" s="26" t="s">
        <v>136</v>
      </c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 t="s">
        <v>136</v>
      </c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174" customFormat="1" ht="12" x14ac:dyDescent="0.25">
      <c r="A468" s="26" t="s">
        <v>136</v>
      </c>
      <c r="B468" s="26" t="s">
        <v>136</v>
      </c>
      <c r="C468" s="26" t="s">
        <v>136</v>
      </c>
      <c r="D468" s="26" t="s">
        <v>136</v>
      </c>
      <c r="E468" s="26" t="s">
        <v>136</v>
      </c>
      <c r="F468" s="26" t="s">
        <v>136</v>
      </c>
      <c r="G468" s="26" t="s">
        <v>136</v>
      </c>
      <c r="H468" s="26" t="s">
        <v>136</v>
      </c>
      <c r="I468" s="26" t="s">
        <v>136</v>
      </c>
      <c r="J468" s="26" t="s">
        <v>136</v>
      </c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 t="s">
        <v>136</v>
      </c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174" customFormat="1" ht="12" x14ac:dyDescent="0.25">
      <c r="A469" s="26" t="s">
        <v>136</v>
      </c>
      <c r="B469" s="26" t="s">
        <v>136</v>
      </c>
      <c r="C469" s="26" t="s">
        <v>136</v>
      </c>
      <c r="D469" s="26" t="s">
        <v>136</v>
      </c>
      <c r="E469" s="26" t="s">
        <v>136</v>
      </c>
      <c r="F469" s="26" t="s">
        <v>136</v>
      </c>
      <c r="G469" s="26" t="s">
        <v>136</v>
      </c>
      <c r="H469" s="26" t="s">
        <v>136</v>
      </c>
      <c r="I469" s="26" t="s">
        <v>136</v>
      </c>
      <c r="J469" s="26" t="s">
        <v>136</v>
      </c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 t="s">
        <v>136</v>
      </c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174" customFormat="1" ht="12" x14ac:dyDescent="0.25">
      <c r="A470" s="26" t="s">
        <v>136</v>
      </c>
      <c r="B470" s="26" t="s">
        <v>136</v>
      </c>
      <c r="C470" s="26" t="s">
        <v>136</v>
      </c>
      <c r="D470" s="26" t="s">
        <v>136</v>
      </c>
      <c r="E470" s="26" t="s">
        <v>136</v>
      </c>
      <c r="F470" s="26" t="s">
        <v>136</v>
      </c>
      <c r="G470" s="26" t="s">
        <v>136</v>
      </c>
      <c r="H470" s="26" t="s">
        <v>136</v>
      </c>
      <c r="I470" s="26" t="s">
        <v>136</v>
      </c>
      <c r="J470" s="26" t="s">
        <v>136</v>
      </c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 t="s">
        <v>136</v>
      </c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174" customFormat="1" ht="12" x14ac:dyDescent="0.25">
      <c r="A471" s="26" t="s">
        <v>136</v>
      </c>
      <c r="B471" s="26" t="s">
        <v>136</v>
      </c>
      <c r="C471" s="26" t="s">
        <v>136</v>
      </c>
      <c r="D471" s="26" t="s">
        <v>136</v>
      </c>
      <c r="E471" s="26" t="s">
        <v>136</v>
      </c>
      <c r="F471" s="26" t="s">
        <v>136</v>
      </c>
      <c r="G471" s="26" t="s">
        <v>136</v>
      </c>
      <c r="H471" s="26" t="s">
        <v>136</v>
      </c>
      <c r="I471" s="26" t="s">
        <v>136</v>
      </c>
      <c r="J471" s="26" t="s">
        <v>136</v>
      </c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 t="s">
        <v>136</v>
      </c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174" customFormat="1" ht="12" x14ac:dyDescent="0.25">
      <c r="A472" s="26" t="s">
        <v>136</v>
      </c>
      <c r="B472" s="26" t="s">
        <v>136</v>
      </c>
      <c r="C472" s="26" t="s">
        <v>136</v>
      </c>
      <c r="D472" s="26" t="s">
        <v>136</v>
      </c>
      <c r="E472" s="26" t="s">
        <v>136</v>
      </c>
      <c r="F472" s="26" t="s">
        <v>136</v>
      </c>
      <c r="G472" s="26" t="s">
        <v>136</v>
      </c>
      <c r="H472" s="26" t="s">
        <v>136</v>
      </c>
      <c r="I472" s="26" t="s">
        <v>136</v>
      </c>
      <c r="J472" s="26" t="s">
        <v>136</v>
      </c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 t="s">
        <v>136</v>
      </c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174" customFormat="1" ht="12" x14ac:dyDescent="0.25">
      <c r="A473" s="26" t="s">
        <v>136</v>
      </c>
      <c r="B473" s="26" t="s">
        <v>136</v>
      </c>
      <c r="C473" s="26" t="s">
        <v>136</v>
      </c>
      <c r="D473" s="26" t="s">
        <v>136</v>
      </c>
      <c r="E473" s="26" t="s">
        <v>136</v>
      </c>
      <c r="F473" s="26" t="s">
        <v>136</v>
      </c>
      <c r="G473" s="26" t="s">
        <v>136</v>
      </c>
      <c r="H473" s="26" t="s">
        <v>136</v>
      </c>
      <c r="I473" s="26" t="s">
        <v>136</v>
      </c>
      <c r="J473" s="26" t="s">
        <v>136</v>
      </c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 t="s">
        <v>136</v>
      </c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174" customFormat="1" ht="12" x14ac:dyDescent="0.25">
      <c r="A474" s="26" t="s">
        <v>136</v>
      </c>
      <c r="B474" s="26" t="s">
        <v>136</v>
      </c>
      <c r="C474" s="26" t="s">
        <v>136</v>
      </c>
      <c r="D474" s="26" t="s">
        <v>136</v>
      </c>
      <c r="E474" s="26" t="s">
        <v>136</v>
      </c>
      <c r="F474" s="26" t="s">
        <v>136</v>
      </c>
      <c r="G474" s="26" t="s">
        <v>136</v>
      </c>
      <c r="H474" s="26" t="s">
        <v>136</v>
      </c>
      <c r="I474" s="26" t="s">
        <v>136</v>
      </c>
      <c r="J474" s="26" t="s">
        <v>136</v>
      </c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 t="s">
        <v>136</v>
      </c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174" customFormat="1" ht="12" x14ac:dyDescent="0.25">
      <c r="A475" s="26" t="s">
        <v>136</v>
      </c>
      <c r="B475" s="26" t="s">
        <v>136</v>
      </c>
      <c r="C475" s="26" t="s">
        <v>136</v>
      </c>
      <c r="D475" s="26" t="s">
        <v>136</v>
      </c>
      <c r="E475" s="26" t="s">
        <v>136</v>
      </c>
      <c r="F475" s="26" t="s">
        <v>136</v>
      </c>
      <c r="G475" s="26" t="s">
        <v>136</v>
      </c>
      <c r="H475" s="26" t="s">
        <v>136</v>
      </c>
      <c r="I475" s="26" t="s">
        <v>136</v>
      </c>
      <c r="J475" s="26" t="s">
        <v>136</v>
      </c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 t="s">
        <v>136</v>
      </c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174" customFormat="1" ht="12" x14ac:dyDescent="0.25">
      <c r="A476" s="26" t="s">
        <v>136</v>
      </c>
      <c r="B476" s="26" t="s">
        <v>136</v>
      </c>
      <c r="C476" s="26" t="s">
        <v>136</v>
      </c>
      <c r="D476" s="26" t="s">
        <v>136</v>
      </c>
      <c r="E476" s="26" t="s">
        <v>136</v>
      </c>
      <c r="F476" s="26" t="s">
        <v>136</v>
      </c>
      <c r="G476" s="26" t="s">
        <v>136</v>
      </c>
      <c r="H476" s="26" t="s">
        <v>136</v>
      </c>
      <c r="I476" s="26" t="s">
        <v>136</v>
      </c>
      <c r="J476" s="26" t="s">
        <v>136</v>
      </c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 t="s">
        <v>136</v>
      </c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174" customFormat="1" ht="12" x14ac:dyDescent="0.25">
      <c r="A477" s="26" t="s">
        <v>136</v>
      </c>
      <c r="B477" s="26" t="s">
        <v>136</v>
      </c>
      <c r="C477" s="26" t="s">
        <v>136</v>
      </c>
      <c r="D477" s="26" t="s">
        <v>136</v>
      </c>
      <c r="E477" s="26" t="s">
        <v>136</v>
      </c>
      <c r="F477" s="26" t="s">
        <v>136</v>
      </c>
      <c r="G477" s="26" t="s">
        <v>136</v>
      </c>
      <c r="H477" s="26" t="s">
        <v>136</v>
      </c>
      <c r="I477" s="26" t="s">
        <v>136</v>
      </c>
      <c r="J477" s="26" t="s">
        <v>136</v>
      </c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 t="s">
        <v>136</v>
      </c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174" customFormat="1" ht="12" x14ac:dyDescent="0.25">
      <c r="A478" s="26" t="s">
        <v>136</v>
      </c>
      <c r="B478" s="26" t="s">
        <v>136</v>
      </c>
      <c r="C478" s="26" t="s">
        <v>136</v>
      </c>
      <c r="D478" s="26" t="s">
        <v>136</v>
      </c>
      <c r="E478" s="26" t="s">
        <v>136</v>
      </c>
      <c r="F478" s="26" t="s">
        <v>136</v>
      </c>
      <c r="G478" s="26" t="s">
        <v>136</v>
      </c>
      <c r="H478" s="26" t="s">
        <v>136</v>
      </c>
      <c r="I478" s="26" t="s">
        <v>136</v>
      </c>
      <c r="J478" s="26" t="s">
        <v>136</v>
      </c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 t="s">
        <v>136</v>
      </c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174" customFormat="1" ht="12" x14ac:dyDescent="0.25">
      <c r="A479" s="26" t="s">
        <v>136</v>
      </c>
      <c r="B479" s="26" t="s">
        <v>136</v>
      </c>
      <c r="C479" s="26" t="s">
        <v>136</v>
      </c>
      <c r="D479" s="26" t="s">
        <v>136</v>
      </c>
      <c r="E479" s="26" t="s">
        <v>136</v>
      </c>
      <c r="F479" s="26" t="s">
        <v>136</v>
      </c>
      <c r="G479" s="26" t="s">
        <v>136</v>
      </c>
      <c r="H479" s="26" t="s">
        <v>136</v>
      </c>
      <c r="I479" s="26" t="s">
        <v>136</v>
      </c>
      <c r="J479" s="26" t="s">
        <v>136</v>
      </c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 t="s">
        <v>136</v>
      </c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174" customFormat="1" ht="12" x14ac:dyDescent="0.25">
      <c r="A480" s="26" t="s">
        <v>136</v>
      </c>
      <c r="B480" s="26" t="s">
        <v>136</v>
      </c>
      <c r="C480" s="26" t="s">
        <v>136</v>
      </c>
      <c r="D480" s="26" t="s">
        <v>136</v>
      </c>
      <c r="E480" s="26" t="s">
        <v>136</v>
      </c>
      <c r="F480" s="26" t="s">
        <v>136</v>
      </c>
      <c r="G480" s="26" t="s">
        <v>136</v>
      </c>
      <c r="H480" s="26" t="s">
        <v>136</v>
      </c>
      <c r="I480" s="26" t="s">
        <v>136</v>
      </c>
      <c r="J480" s="26" t="s">
        <v>136</v>
      </c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 t="s">
        <v>136</v>
      </c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174" customFormat="1" ht="12" x14ac:dyDescent="0.25">
      <c r="A481" s="26" t="s">
        <v>136</v>
      </c>
      <c r="B481" s="26" t="s">
        <v>136</v>
      </c>
      <c r="C481" s="26" t="s">
        <v>136</v>
      </c>
      <c r="D481" s="26" t="s">
        <v>136</v>
      </c>
      <c r="E481" s="26" t="s">
        <v>136</v>
      </c>
      <c r="F481" s="26" t="s">
        <v>136</v>
      </c>
      <c r="G481" s="26" t="s">
        <v>136</v>
      </c>
      <c r="H481" s="26" t="s">
        <v>136</v>
      </c>
      <c r="I481" s="26" t="s">
        <v>136</v>
      </c>
      <c r="J481" s="26" t="s">
        <v>136</v>
      </c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 t="s">
        <v>136</v>
      </c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174" customFormat="1" ht="12" x14ac:dyDescent="0.25">
      <c r="A482" s="26" t="s">
        <v>136</v>
      </c>
      <c r="B482" s="26" t="s">
        <v>136</v>
      </c>
      <c r="C482" s="26" t="s">
        <v>136</v>
      </c>
      <c r="D482" s="26" t="s">
        <v>136</v>
      </c>
      <c r="E482" s="26" t="s">
        <v>136</v>
      </c>
      <c r="F482" s="26" t="s">
        <v>136</v>
      </c>
      <c r="G482" s="26" t="s">
        <v>136</v>
      </c>
      <c r="H482" s="26" t="s">
        <v>136</v>
      </c>
      <c r="I482" s="26" t="s">
        <v>136</v>
      </c>
      <c r="J482" s="26" t="s">
        <v>136</v>
      </c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 t="s">
        <v>136</v>
      </c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174" customFormat="1" ht="12" x14ac:dyDescent="0.25">
      <c r="A483" s="26" t="s">
        <v>136</v>
      </c>
      <c r="B483" s="26" t="s">
        <v>136</v>
      </c>
      <c r="C483" s="26" t="s">
        <v>136</v>
      </c>
      <c r="D483" s="26" t="s">
        <v>136</v>
      </c>
      <c r="E483" s="26" t="s">
        <v>136</v>
      </c>
      <c r="F483" s="26" t="s">
        <v>136</v>
      </c>
      <c r="G483" s="26" t="s">
        <v>136</v>
      </c>
      <c r="H483" s="26" t="s">
        <v>136</v>
      </c>
      <c r="I483" s="26" t="s">
        <v>136</v>
      </c>
      <c r="J483" s="26" t="s">
        <v>136</v>
      </c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 t="s">
        <v>136</v>
      </c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174" customFormat="1" ht="12" x14ac:dyDescent="0.25">
      <c r="A484" s="26" t="s">
        <v>136</v>
      </c>
      <c r="B484" s="26" t="s">
        <v>136</v>
      </c>
      <c r="C484" s="26" t="s">
        <v>136</v>
      </c>
      <c r="D484" s="26" t="s">
        <v>136</v>
      </c>
      <c r="E484" s="26" t="s">
        <v>136</v>
      </c>
      <c r="F484" s="26" t="s">
        <v>136</v>
      </c>
      <c r="G484" s="26" t="s">
        <v>136</v>
      </c>
      <c r="H484" s="26" t="s">
        <v>136</v>
      </c>
      <c r="I484" s="26" t="s">
        <v>136</v>
      </c>
      <c r="J484" s="26" t="s">
        <v>136</v>
      </c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 t="s">
        <v>136</v>
      </c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174" customFormat="1" ht="12" x14ac:dyDescent="0.25">
      <c r="A485" s="26" t="s">
        <v>136</v>
      </c>
      <c r="B485" s="26" t="s">
        <v>136</v>
      </c>
      <c r="C485" s="26" t="s">
        <v>136</v>
      </c>
      <c r="D485" s="26" t="s">
        <v>136</v>
      </c>
      <c r="E485" s="26" t="s">
        <v>136</v>
      </c>
      <c r="F485" s="26" t="s">
        <v>136</v>
      </c>
      <c r="G485" s="26" t="s">
        <v>136</v>
      </c>
      <c r="H485" s="26" t="s">
        <v>136</v>
      </c>
      <c r="I485" s="26" t="s">
        <v>136</v>
      </c>
      <c r="J485" s="26" t="s">
        <v>136</v>
      </c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 t="s">
        <v>136</v>
      </c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174" customFormat="1" ht="12" x14ac:dyDescent="0.25">
      <c r="A486" s="26" t="s">
        <v>136</v>
      </c>
      <c r="B486" s="26" t="s">
        <v>136</v>
      </c>
      <c r="C486" s="26" t="s">
        <v>136</v>
      </c>
      <c r="D486" s="26" t="s">
        <v>136</v>
      </c>
      <c r="E486" s="26" t="s">
        <v>136</v>
      </c>
      <c r="F486" s="26" t="s">
        <v>136</v>
      </c>
      <c r="G486" s="26" t="s">
        <v>136</v>
      </c>
      <c r="H486" s="26" t="s">
        <v>136</v>
      </c>
      <c r="I486" s="26" t="s">
        <v>136</v>
      </c>
      <c r="J486" s="26" t="s">
        <v>136</v>
      </c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 t="s">
        <v>136</v>
      </c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174" customFormat="1" ht="12" x14ac:dyDescent="0.25">
      <c r="A487" s="26" t="s">
        <v>136</v>
      </c>
      <c r="B487" s="26" t="s">
        <v>136</v>
      </c>
      <c r="C487" s="26" t="s">
        <v>136</v>
      </c>
      <c r="D487" s="26" t="s">
        <v>136</v>
      </c>
      <c r="E487" s="26" t="s">
        <v>136</v>
      </c>
      <c r="F487" s="26" t="s">
        <v>136</v>
      </c>
      <c r="G487" s="26" t="s">
        <v>136</v>
      </c>
      <c r="H487" s="26" t="s">
        <v>136</v>
      </c>
      <c r="I487" s="26" t="s">
        <v>136</v>
      </c>
      <c r="J487" s="26" t="s">
        <v>136</v>
      </c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 t="s">
        <v>136</v>
      </c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174" customFormat="1" ht="12" x14ac:dyDescent="0.25">
      <c r="A488" s="26" t="s">
        <v>136</v>
      </c>
      <c r="B488" s="26" t="s">
        <v>136</v>
      </c>
      <c r="C488" s="26" t="s">
        <v>136</v>
      </c>
      <c r="D488" s="26" t="s">
        <v>136</v>
      </c>
      <c r="E488" s="26" t="s">
        <v>136</v>
      </c>
      <c r="F488" s="26" t="s">
        <v>136</v>
      </c>
      <c r="G488" s="26" t="s">
        <v>136</v>
      </c>
      <c r="H488" s="26" t="s">
        <v>136</v>
      </c>
      <c r="I488" s="26" t="s">
        <v>136</v>
      </c>
      <c r="J488" s="26" t="s">
        <v>136</v>
      </c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 t="s">
        <v>136</v>
      </c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174" customFormat="1" ht="12" x14ac:dyDescent="0.25">
      <c r="A489" s="26" t="s">
        <v>136</v>
      </c>
      <c r="B489" s="26" t="s">
        <v>136</v>
      </c>
      <c r="C489" s="26" t="s">
        <v>136</v>
      </c>
      <c r="D489" s="26" t="s">
        <v>136</v>
      </c>
      <c r="E489" s="26" t="s">
        <v>136</v>
      </c>
      <c r="F489" s="26" t="s">
        <v>136</v>
      </c>
      <c r="G489" s="26" t="s">
        <v>136</v>
      </c>
      <c r="H489" s="26" t="s">
        <v>136</v>
      </c>
      <c r="I489" s="26" t="s">
        <v>136</v>
      </c>
      <c r="J489" s="26" t="s">
        <v>136</v>
      </c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 t="s">
        <v>136</v>
      </c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174" customFormat="1" ht="12" x14ac:dyDescent="0.25">
      <c r="A490" s="26" t="s">
        <v>136</v>
      </c>
      <c r="B490" s="26" t="s">
        <v>136</v>
      </c>
      <c r="C490" s="26" t="s">
        <v>136</v>
      </c>
      <c r="D490" s="26" t="s">
        <v>136</v>
      </c>
      <c r="E490" s="26" t="s">
        <v>136</v>
      </c>
      <c r="F490" s="26" t="s">
        <v>136</v>
      </c>
      <c r="G490" s="26" t="s">
        <v>136</v>
      </c>
      <c r="H490" s="26" t="s">
        <v>136</v>
      </c>
      <c r="I490" s="26" t="s">
        <v>136</v>
      </c>
      <c r="J490" s="26" t="s">
        <v>136</v>
      </c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 t="s">
        <v>136</v>
      </c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174" customFormat="1" ht="12" x14ac:dyDescent="0.25">
      <c r="A491" s="26" t="s">
        <v>136</v>
      </c>
      <c r="B491" s="26" t="s">
        <v>136</v>
      </c>
      <c r="C491" s="26" t="s">
        <v>136</v>
      </c>
      <c r="D491" s="26" t="s">
        <v>136</v>
      </c>
      <c r="E491" s="26" t="s">
        <v>136</v>
      </c>
      <c r="F491" s="26" t="s">
        <v>136</v>
      </c>
      <c r="G491" s="26" t="s">
        <v>136</v>
      </c>
      <c r="H491" s="26" t="s">
        <v>136</v>
      </c>
      <c r="I491" s="26" t="s">
        <v>136</v>
      </c>
      <c r="J491" s="26" t="s">
        <v>136</v>
      </c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 t="s">
        <v>136</v>
      </c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174" customFormat="1" ht="12" x14ac:dyDescent="0.25">
      <c r="A492" s="26" t="s">
        <v>136</v>
      </c>
      <c r="B492" s="26" t="s">
        <v>136</v>
      </c>
      <c r="C492" s="26" t="s">
        <v>136</v>
      </c>
      <c r="D492" s="26" t="s">
        <v>136</v>
      </c>
      <c r="E492" s="26" t="s">
        <v>136</v>
      </c>
      <c r="F492" s="26" t="s">
        <v>136</v>
      </c>
      <c r="G492" s="26" t="s">
        <v>136</v>
      </c>
      <c r="H492" s="26" t="s">
        <v>136</v>
      </c>
      <c r="I492" s="26" t="s">
        <v>136</v>
      </c>
      <c r="J492" s="26" t="s">
        <v>136</v>
      </c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 t="s">
        <v>136</v>
      </c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174" customFormat="1" ht="12" x14ac:dyDescent="0.25">
      <c r="A493" s="26" t="s">
        <v>136</v>
      </c>
      <c r="B493" s="26" t="s">
        <v>136</v>
      </c>
      <c r="C493" s="26" t="s">
        <v>136</v>
      </c>
      <c r="D493" s="26" t="s">
        <v>136</v>
      </c>
      <c r="E493" s="26" t="s">
        <v>136</v>
      </c>
      <c r="F493" s="26" t="s">
        <v>136</v>
      </c>
      <c r="G493" s="26" t="s">
        <v>136</v>
      </c>
      <c r="H493" s="26" t="s">
        <v>136</v>
      </c>
      <c r="I493" s="26" t="s">
        <v>136</v>
      </c>
      <c r="J493" s="26" t="s">
        <v>136</v>
      </c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 t="s">
        <v>136</v>
      </c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174" customFormat="1" ht="12" x14ac:dyDescent="0.25">
      <c r="A494" s="26" t="s">
        <v>136</v>
      </c>
      <c r="B494" s="26" t="s">
        <v>136</v>
      </c>
      <c r="C494" s="26" t="s">
        <v>136</v>
      </c>
      <c r="D494" s="26" t="s">
        <v>136</v>
      </c>
      <c r="E494" s="26" t="s">
        <v>136</v>
      </c>
      <c r="F494" s="26" t="s">
        <v>136</v>
      </c>
      <c r="G494" s="26" t="s">
        <v>136</v>
      </c>
      <c r="H494" s="26" t="s">
        <v>136</v>
      </c>
      <c r="I494" s="26" t="s">
        <v>136</v>
      </c>
      <c r="J494" s="26" t="s">
        <v>136</v>
      </c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 t="s">
        <v>136</v>
      </c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174" customFormat="1" ht="12" x14ac:dyDescent="0.25">
      <c r="A495" s="26" t="s">
        <v>136</v>
      </c>
      <c r="B495" s="26" t="s">
        <v>136</v>
      </c>
      <c r="C495" s="26" t="s">
        <v>136</v>
      </c>
      <c r="D495" s="26" t="s">
        <v>136</v>
      </c>
      <c r="E495" s="26" t="s">
        <v>136</v>
      </c>
      <c r="F495" s="26" t="s">
        <v>136</v>
      </c>
      <c r="G495" s="26" t="s">
        <v>136</v>
      </c>
      <c r="H495" s="26" t="s">
        <v>136</v>
      </c>
      <c r="I495" s="26" t="s">
        <v>136</v>
      </c>
      <c r="J495" s="26" t="s">
        <v>136</v>
      </c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 t="s">
        <v>136</v>
      </c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174" customFormat="1" ht="12" x14ac:dyDescent="0.25">
      <c r="A496" s="26" t="s">
        <v>136</v>
      </c>
      <c r="B496" s="26" t="s">
        <v>136</v>
      </c>
      <c r="C496" s="26" t="s">
        <v>136</v>
      </c>
      <c r="D496" s="26" t="s">
        <v>136</v>
      </c>
      <c r="E496" s="26" t="s">
        <v>136</v>
      </c>
      <c r="F496" s="26" t="s">
        <v>136</v>
      </c>
      <c r="G496" s="26" t="s">
        <v>136</v>
      </c>
      <c r="H496" s="26" t="s">
        <v>136</v>
      </c>
      <c r="I496" s="26" t="s">
        <v>136</v>
      </c>
      <c r="J496" s="26" t="s">
        <v>136</v>
      </c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 t="s">
        <v>136</v>
      </c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174" customFormat="1" ht="12" x14ac:dyDescent="0.25">
      <c r="A497" s="26" t="s">
        <v>136</v>
      </c>
      <c r="B497" s="26" t="s">
        <v>136</v>
      </c>
      <c r="C497" s="26" t="s">
        <v>136</v>
      </c>
      <c r="D497" s="26" t="s">
        <v>136</v>
      </c>
      <c r="E497" s="26" t="s">
        <v>136</v>
      </c>
      <c r="F497" s="26" t="s">
        <v>136</v>
      </c>
      <c r="G497" s="26" t="s">
        <v>136</v>
      </c>
      <c r="H497" s="26" t="s">
        <v>136</v>
      </c>
      <c r="I497" s="26" t="s">
        <v>136</v>
      </c>
      <c r="J497" s="26" t="s">
        <v>136</v>
      </c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 t="s">
        <v>136</v>
      </c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174" customFormat="1" ht="12" x14ac:dyDescent="0.25">
      <c r="A498" s="26" t="s">
        <v>136</v>
      </c>
      <c r="B498" s="26" t="s">
        <v>136</v>
      </c>
      <c r="C498" s="26" t="s">
        <v>136</v>
      </c>
      <c r="D498" s="26" t="s">
        <v>136</v>
      </c>
      <c r="E498" s="26" t="s">
        <v>136</v>
      </c>
      <c r="F498" s="26" t="s">
        <v>136</v>
      </c>
      <c r="G498" s="26" t="s">
        <v>136</v>
      </c>
      <c r="H498" s="26" t="s">
        <v>136</v>
      </c>
      <c r="I498" s="26" t="s">
        <v>136</v>
      </c>
      <c r="J498" s="26" t="s">
        <v>136</v>
      </c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 t="s">
        <v>136</v>
      </c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174" customFormat="1" ht="12" x14ac:dyDescent="0.25">
      <c r="A499" s="26" t="s">
        <v>136</v>
      </c>
      <c r="B499" s="26" t="s">
        <v>136</v>
      </c>
      <c r="C499" s="26" t="s">
        <v>136</v>
      </c>
      <c r="D499" s="26" t="s">
        <v>136</v>
      </c>
      <c r="E499" s="26" t="s">
        <v>136</v>
      </c>
      <c r="F499" s="26" t="s">
        <v>136</v>
      </c>
      <c r="G499" s="26" t="s">
        <v>136</v>
      </c>
      <c r="H499" s="26" t="s">
        <v>136</v>
      </c>
      <c r="I499" s="26" t="s">
        <v>136</v>
      </c>
      <c r="J499" s="26" t="s">
        <v>136</v>
      </c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 t="s">
        <v>136</v>
      </c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174" customFormat="1" ht="12" x14ac:dyDescent="0.25">
      <c r="A500" s="26" t="s">
        <v>136</v>
      </c>
      <c r="B500" s="26" t="s">
        <v>136</v>
      </c>
      <c r="C500" s="26" t="s">
        <v>136</v>
      </c>
      <c r="D500" s="26" t="s">
        <v>136</v>
      </c>
      <c r="E500" s="26" t="s">
        <v>136</v>
      </c>
      <c r="F500" s="26" t="s">
        <v>136</v>
      </c>
      <c r="G500" s="26" t="s">
        <v>136</v>
      </c>
      <c r="H500" s="26" t="s">
        <v>136</v>
      </c>
      <c r="I500" s="26" t="s">
        <v>136</v>
      </c>
      <c r="J500" s="26" t="s">
        <v>136</v>
      </c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 t="s">
        <v>136</v>
      </c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174" customFormat="1" ht="12" x14ac:dyDescent="0.25">
      <c r="A501" s="26" t="s">
        <v>136</v>
      </c>
      <c r="B501" s="26" t="s">
        <v>136</v>
      </c>
      <c r="C501" s="26" t="s">
        <v>136</v>
      </c>
      <c r="D501" s="26" t="s">
        <v>136</v>
      </c>
      <c r="E501" s="26" t="s">
        <v>136</v>
      </c>
      <c r="F501" s="26" t="s">
        <v>136</v>
      </c>
      <c r="G501" s="26" t="s">
        <v>136</v>
      </c>
      <c r="H501" s="26" t="s">
        <v>136</v>
      </c>
      <c r="I501" s="26" t="s">
        <v>136</v>
      </c>
      <c r="J501" s="26" t="s">
        <v>136</v>
      </c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 t="s">
        <v>136</v>
      </c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174" customFormat="1" ht="12" x14ac:dyDescent="0.25">
      <c r="A502" s="26" t="s">
        <v>136</v>
      </c>
      <c r="B502" s="26" t="s">
        <v>136</v>
      </c>
      <c r="C502" s="26" t="s">
        <v>136</v>
      </c>
      <c r="D502" s="26" t="s">
        <v>136</v>
      </c>
      <c r="E502" s="26" t="s">
        <v>136</v>
      </c>
      <c r="F502" s="26" t="s">
        <v>136</v>
      </c>
      <c r="G502" s="26" t="s">
        <v>136</v>
      </c>
      <c r="H502" s="26" t="s">
        <v>136</v>
      </c>
      <c r="I502" s="26" t="s">
        <v>136</v>
      </c>
      <c r="J502" s="26" t="s">
        <v>136</v>
      </c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 t="s">
        <v>136</v>
      </c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174" customFormat="1" ht="12" x14ac:dyDescent="0.25">
      <c r="A503" s="26" t="s">
        <v>136</v>
      </c>
      <c r="B503" s="26" t="s">
        <v>136</v>
      </c>
      <c r="C503" s="26" t="s">
        <v>136</v>
      </c>
      <c r="D503" s="26" t="s">
        <v>136</v>
      </c>
      <c r="E503" s="26" t="s">
        <v>136</v>
      </c>
      <c r="F503" s="26" t="s">
        <v>136</v>
      </c>
      <c r="G503" s="26" t="s">
        <v>136</v>
      </c>
      <c r="H503" s="26" t="s">
        <v>136</v>
      </c>
      <c r="I503" s="26" t="s">
        <v>136</v>
      </c>
      <c r="J503" s="26" t="s">
        <v>136</v>
      </c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 t="s">
        <v>136</v>
      </c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174" customFormat="1" ht="12" x14ac:dyDescent="0.25">
      <c r="A504" s="26" t="s">
        <v>136</v>
      </c>
      <c r="B504" s="26" t="s">
        <v>136</v>
      </c>
      <c r="C504" s="26" t="s">
        <v>136</v>
      </c>
      <c r="D504" s="26" t="s">
        <v>136</v>
      </c>
      <c r="E504" s="26" t="s">
        <v>136</v>
      </c>
      <c r="F504" s="26" t="s">
        <v>136</v>
      </c>
      <c r="G504" s="26" t="s">
        <v>136</v>
      </c>
      <c r="H504" s="26" t="s">
        <v>136</v>
      </c>
      <c r="I504" s="26" t="s">
        <v>136</v>
      </c>
      <c r="J504" s="26" t="s">
        <v>136</v>
      </c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 t="s">
        <v>136</v>
      </c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174" customFormat="1" ht="12" x14ac:dyDescent="0.25">
      <c r="A505" s="26" t="s">
        <v>136</v>
      </c>
      <c r="B505" s="26" t="s">
        <v>136</v>
      </c>
      <c r="C505" s="26" t="s">
        <v>136</v>
      </c>
      <c r="D505" s="26" t="s">
        <v>136</v>
      </c>
      <c r="E505" s="26" t="s">
        <v>136</v>
      </c>
      <c r="F505" s="26" t="s">
        <v>136</v>
      </c>
      <c r="G505" s="26" t="s">
        <v>136</v>
      </c>
      <c r="H505" s="26" t="s">
        <v>136</v>
      </c>
      <c r="I505" s="26" t="s">
        <v>136</v>
      </c>
      <c r="J505" s="26" t="s">
        <v>136</v>
      </c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 t="s">
        <v>136</v>
      </c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174" customFormat="1" ht="12" x14ac:dyDescent="0.25">
      <c r="A506" s="26" t="s">
        <v>136</v>
      </c>
      <c r="B506" s="26" t="s">
        <v>136</v>
      </c>
      <c r="C506" s="26" t="s">
        <v>136</v>
      </c>
      <c r="D506" s="26" t="s">
        <v>136</v>
      </c>
      <c r="E506" s="26" t="s">
        <v>136</v>
      </c>
      <c r="F506" s="26" t="s">
        <v>136</v>
      </c>
      <c r="G506" s="26" t="s">
        <v>136</v>
      </c>
      <c r="H506" s="26" t="s">
        <v>136</v>
      </c>
      <c r="I506" s="26" t="s">
        <v>136</v>
      </c>
      <c r="J506" s="26" t="s">
        <v>136</v>
      </c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 t="s">
        <v>136</v>
      </c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174" customFormat="1" ht="12" x14ac:dyDescent="0.25">
      <c r="A507" s="26" t="s">
        <v>136</v>
      </c>
      <c r="B507" s="26" t="s">
        <v>136</v>
      </c>
      <c r="C507" s="26" t="s">
        <v>136</v>
      </c>
      <c r="D507" s="26" t="s">
        <v>136</v>
      </c>
      <c r="E507" s="26" t="s">
        <v>136</v>
      </c>
      <c r="F507" s="26" t="s">
        <v>136</v>
      </c>
      <c r="G507" s="26" t="s">
        <v>136</v>
      </c>
      <c r="H507" s="26" t="s">
        <v>136</v>
      </c>
      <c r="I507" s="26" t="s">
        <v>136</v>
      </c>
      <c r="J507" s="26" t="s">
        <v>136</v>
      </c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 t="s">
        <v>136</v>
      </c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174" customFormat="1" ht="12" x14ac:dyDescent="0.25">
      <c r="A508" s="26" t="s">
        <v>136</v>
      </c>
      <c r="B508" s="26" t="s">
        <v>136</v>
      </c>
      <c r="C508" s="26" t="s">
        <v>136</v>
      </c>
      <c r="D508" s="26" t="s">
        <v>136</v>
      </c>
      <c r="E508" s="26" t="s">
        <v>136</v>
      </c>
      <c r="F508" s="26" t="s">
        <v>136</v>
      </c>
      <c r="G508" s="26" t="s">
        <v>136</v>
      </c>
      <c r="H508" s="26" t="s">
        <v>136</v>
      </c>
      <c r="I508" s="26" t="s">
        <v>136</v>
      </c>
      <c r="J508" s="26" t="s">
        <v>136</v>
      </c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 t="s">
        <v>136</v>
      </c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174" customFormat="1" ht="12" x14ac:dyDescent="0.25">
      <c r="A509" s="26" t="s">
        <v>136</v>
      </c>
      <c r="B509" s="26" t="s">
        <v>136</v>
      </c>
      <c r="C509" s="26" t="s">
        <v>136</v>
      </c>
      <c r="D509" s="26" t="s">
        <v>136</v>
      </c>
      <c r="E509" s="26" t="s">
        <v>136</v>
      </c>
      <c r="F509" s="26" t="s">
        <v>136</v>
      </c>
      <c r="G509" s="26" t="s">
        <v>136</v>
      </c>
      <c r="H509" s="26" t="s">
        <v>136</v>
      </c>
      <c r="I509" s="26" t="s">
        <v>136</v>
      </c>
      <c r="J509" s="26" t="s">
        <v>136</v>
      </c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 t="s">
        <v>136</v>
      </c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174" customFormat="1" ht="12" x14ac:dyDescent="0.25">
      <c r="A510" s="26" t="s">
        <v>136</v>
      </c>
      <c r="B510" s="26" t="s">
        <v>136</v>
      </c>
      <c r="C510" s="26" t="s">
        <v>136</v>
      </c>
      <c r="D510" s="26" t="s">
        <v>136</v>
      </c>
      <c r="E510" s="26" t="s">
        <v>136</v>
      </c>
      <c r="F510" s="26" t="s">
        <v>136</v>
      </c>
      <c r="G510" s="26" t="s">
        <v>136</v>
      </c>
      <c r="H510" s="26" t="s">
        <v>136</v>
      </c>
      <c r="I510" s="26" t="s">
        <v>136</v>
      </c>
      <c r="J510" s="26" t="s">
        <v>136</v>
      </c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 t="s">
        <v>136</v>
      </c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174" customFormat="1" ht="12" x14ac:dyDescent="0.25">
      <c r="A511" s="26" t="s">
        <v>136</v>
      </c>
      <c r="B511" s="26" t="s">
        <v>136</v>
      </c>
      <c r="C511" s="26" t="s">
        <v>136</v>
      </c>
      <c r="D511" s="26" t="s">
        <v>136</v>
      </c>
      <c r="E511" s="26" t="s">
        <v>136</v>
      </c>
      <c r="F511" s="26" t="s">
        <v>136</v>
      </c>
      <c r="G511" s="26" t="s">
        <v>136</v>
      </c>
      <c r="H511" s="26" t="s">
        <v>136</v>
      </c>
      <c r="I511" s="26" t="s">
        <v>136</v>
      </c>
      <c r="J511" s="26" t="s">
        <v>136</v>
      </c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 t="s">
        <v>136</v>
      </c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174" customFormat="1" ht="12" x14ac:dyDescent="0.25">
      <c r="A512" s="26" t="s">
        <v>136</v>
      </c>
      <c r="B512" s="26" t="s">
        <v>136</v>
      </c>
      <c r="C512" s="26" t="s">
        <v>136</v>
      </c>
      <c r="D512" s="26" t="s">
        <v>136</v>
      </c>
      <c r="E512" s="26" t="s">
        <v>136</v>
      </c>
      <c r="F512" s="26" t="s">
        <v>136</v>
      </c>
      <c r="G512" s="26" t="s">
        <v>136</v>
      </c>
      <c r="H512" s="26" t="s">
        <v>136</v>
      </c>
      <c r="I512" s="26" t="s">
        <v>136</v>
      </c>
      <c r="J512" s="26" t="s">
        <v>136</v>
      </c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 t="s">
        <v>136</v>
      </c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174" customFormat="1" ht="12" x14ac:dyDescent="0.25">
      <c r="A513" s="26" t="s">
        <v>136</v>
      </c>
      <c r="B513" s="26" t="s">
        <v>136</v>
      </c>
      <c r="C513" s="26" t="s">
        <v>136</v>
      </c>
      <c r="D513" s="26" t="s">
        <v>136</v>
      </c>
      <c r="E513" s="26" t="s">
        <v>136</v>
      </c>
      <c r="F513" s="26" t="s">
        <v>136</v>
      </c>
      <c r="G513" s="26" t="s">
        <v>136</v>
      </c>
      <c r="H513" s="26" t="s">
        <v>136</v>
      </c>
      <c r="I513" s="26" t="s">
        <v>136</v>
      </c>
      <c r="J513" s="26" t="s">
        <v>136</v>
      </c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 t="s">
        <v>136</v>
      </c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174" customFormat="1" ht="12" x14ac:dyDescent="0.25">
      <c r="A514" s="26" t="s">
        <v>136</v>
      </c>
      <c r="B514" s="26" t="s">
        <v>136</v>
      </c>
      <c r="C514" s="26" t="s">
        <v>136</v>
      </c>
      <c r="D514" s="26" t="s">
        <v>136</v>
      </c>
      <c r="E514" s="26" t="s">
        <v>136</v>
      </c>
      <c r="F514" s="26" t="s">
        <v>136</v>
      </c>
      <c r="G514" s="26" t="s">
        <v>136</v>
      </c>
      <c r="H514" s="26" t="s">
        <v>136</v>
      </c>
      <c r="I514" s="26" t="s">
        <v>136</v>
      </c>
      <c r="J514" s="26" t="s">
        <v>136</v>
      </c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 t="s">
        <v>136</v>
      </c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174" customFormat="1" ht="12" x14ac:dyDescent="0.25">
      <c r="A515" s="26" t="s">
        <v>136</v>
      </c>
      <c r="B515" s="26" t="s">
        <v>136</v>
      </c>
      <c r="C515" s="26" t="s">
        <v>136</v>
      </c>
      <c r="D515" s="26" t="s">
        <v>136</v>
      </c>
      <c r="E515" s="26" t="s">
        <v>136</v>
      </c>
      <c r="F515" s="26" t="s">
        <v>136</v>
      </c>
      <c r="G515" s="26" t="s">
        <v>136</v>
      </c>
      <c r="H515" s="26" t="s">
        <v>136</v>
      </c>
      <c r="I515" s="26" t="s">
        <v>136</v>
      </c>
      <c r="J515" s="26" t="s">
        <v>136</v>
      </c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 t="s">
        <v>136</v>
      </c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174" customFormat="1" ht="12" x14ac:dyDescent="0.25">
      <c r="A516" s="26" t="s">
        <v>136</v>
      </c>
      <c r="B516" s="26" t="s">
        <v>136</v>
      </c>
      <c r="C516" s="26" t="s">
        <v>136</v>
      </c>
      <c r="D516" s="26" t="s">
        <v>136</v>
      </c>
      <c r="E516" s="26" t="s">
        <v>136</v>
      </c>
      <c r="F516" s="26" t="s">
        <v>136</v>
      </c>
      <c r="G516" s="26" t="s">
        <v>136</v>
      </c>
      <c r="H516" s="26" t="s">
        <v>136</v>
      </c>
      <c r="I516" s="26" t="s">
        <v>136</v>
      </c>
      <c r="J516" s="26" t="s">
        <v>136</v>
      </c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 t="s">
        <v>136</v>
      </c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174" customFormat="1" ht="12" x14ac:dyDescent="0.25">
      <c r="A517" s="26" t="s">
        <v>136</v>
      </c>
      <c r="B517" s="26" t="s">
        <v>136</v>
      </c>
      <c r="C517" s="26" t="s">
        <v>136</v>
      </c>
      <c r="D517" s="26" t="s">
        <v>136</v>
      </c>
      <c r="E517" s="26" t="s">
        <v>136</v>
      </c>
      <c r="F517" s="26" t="s">
        <v>136</v>
      </c>
      <c r="G517" s="26" t="s">
        <v>136</v>
      </c>
      <c r="H517" s="26" t="s">
        <v>136</v>
      </c>
      <c r="I517" s="26" t="s">
        <v>136</v>
      </c>
      <c r="J517" s="26" t="s">
        <v>136</v>
      </c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 t="s">
        <v>136</v>
      </c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174" customFormat="1" ht="12" x14ac:dyDescent="0.25">
      <c r="A518" s="26" t="s">
        <v>136</v>
      </c>
      <c r="B518" s="26" t="s">
        <v>136</v>
      </c>
      <c r="C518" s="26" t="s">
        <v>136</v>
      </c>
      <c r="D518" s="26" t="s">
        <v>136</v>
      </c>
      <c r="E518" s="26" t="s">
        <v>136</v>
      </c>
      <c r="F518" s="26" t="s">
        <v>136</v>
      </c>
      <c r="G518" s="26" t="s">
        <v>136</v>
      </c>
      <c r="H518" s="26" t="s">
        <v>136</v>
      </c>
      <c r="I518" s="26" t="s">
        <v>136</v>
      </c>
      <c r="J518" s="26" t="s">
        <v>136</v>
      </c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 t="s">
        <v>136</v>
      </c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174" customFormat="1" ht="12" x14ac:dyDescent="0.25">
      <c r="A519" s="26" t="s">
        <v>136</v>
      </c>
      <c r="B519" s="26" t="s">
        <v>136</v>
      </c>
      <c r="C519" s="26" t="s">
        <v>136</v>
      </c>
      <c r="D519" s="26" t="s">
        <v>136</v>
      </c>
      <c r="E519" s="26" t="s">
        <v>136</v>
      </c>
      <c r="F519" s="26" t="s">
        <v>136</v>
      </c>
      <c r="G519" s="26" t="s">
        <v>136</v>
      </c>
      <c r="H519" s="26" t="s">
        <v>136</v>
      </c>
      <c r="I519" s="26" t="s">
        <v>136</v>
      </c>
      <c r="J519" s="26" t="s">
        <v>136</v>
      </c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 t="s">
        <v>136</v>
      </c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174" customFormat="1" ht="12" x14ac:dyDescent="0.25">
      <c r="A520" s="26" t="s">
        <v>136</v>
      </c>
      <c r="B520" s="26" t="s">
        <v>136</v>
      </c>
      <c r="C520" s="26" t="s">
        <v>136</v>
      </c>
      <c r="D520" s="26" t="s">
        <v>136</v>
      </c>
      <c r="E520" s="26" t="s">
        <v>136</v>
      </c>
      <c r="F520" s="26" t="s">
        <v>136</v>
      </c>
      <c r="G520" s="26" t="s">
        <v>136</v>
      </c>
      <c r="H520" s="26" t="s">
        <v>136</v>
      </c>
      <c r="I520" s="26" t="s">
        <v>136</v>
      </c>
      <c r="J520" s="26" t="s">
        <v>136</v>
      </c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 t="s">
        <v>136</v>
      </c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174" customFormat="1" ht="12" x14ac:dyDescent="0.25">
      <c r="A521" s="26" t="s">
        <v>136</v>
      </c>
      <c r="B521" s="26" t="s">
        <v>136</v>
      </c>
      <c r="C521" s="26" t="s">
        <v>136</v>
      </c>
      <c r="D521" s="26" t="s">
        <v>136</v>
      </c>
      <c r="E521" s="26" t="s">
        <v>136</v>
      </c>
      <c r="F521" s="26" t="s">
        <v>136</v>
      </c>
      <c r="G521" s="26" t="s">
        <v>136</v>
      </c>
      <c r="H521" s="26" t="s">
        <v>136</v>
      </c>
      <c r="I521" s="26" t="s">
        <v>136</v>
      </c>
      <c r="J521" s="26" t="s">
        <v>136</v>
      </c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 t="s">
        <v>136</v>
      </c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174" customFormat="1" ht="12" x14ac:dyDescent="0.25">
      <c r="A522" s="26" t="s">
        <v>136</v>
      </c>
      <c r="B522" s="26" t="s">
        <v>136</v>
      </c>
      <c r="C522" s="26" t="s">
        <v>136</v>
      </c>
      <c r="D522" s="26" t="s">
        <v>136</v>
      </c>
      <c r="E522" s="26" t="s">
        <v>136</v>
      </c>
      <c r="F522" s="26" t="s">
        <v>136</v>
      </c>
      <c r="G522" s="26" t="s">
        <v>136</v>
      </c>
      <c r="H522" s="26" t="s">
        <v>136</v>
      </c>
      <c r="I522" s="26" t="s">
        <v>136</v>
      </c>
      <c r="J522" s="26" t="s">
        <v>136</v>
      </c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 t="s">
        <v>136</v>
      </c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174" customFormat="1" ht="12" x14ac:dyDescent="0.25">
      <c r="A523" s="26" t="s">
        <v>136</v>
      </c>
      <c r="B523" s="26" t="s">
        <v>136</v>
      </c>
      <c r="C523" s="26" t="s">
        <v>136</v>
      </c>
      <c r="D523" s="26" t="s">
        <v>136</v>
      </c>
      <c r="E523" s="26" t="s">
        <v>136</v>
      </c>
      <c r="F523" s="26" t="s">
        <v>136</v>
      </c>
      <c r="G523" s="26" t="s">
        <v>136</v>
      </c>
      <c r="H523" s="26" t="s">
        <v>136</v>
      </c>
      <c r="I523" s="26" t="s">
        <v>136</v>
      </c>
      <c r="J523" s="26" t="s">
        <v>136</v>
      </c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 t="s">
        <v>136</v>
      </c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174" customFormat="1" ht="12" x14ac:dyDescent="0.25">
      <c r="A524" s="26" t="s">
        <v>136</v>
      </c>
      <c r="B524" s="26" t="s">
        <v>136</v>
      </c>
      <c r="C524" s="26" t="s">
        <v>136</v>
      </c>
      <c r="D524" s="26" t="s">
        <v>136</v>
      </c>
      <c r="E524" s="26" t="s">
        <v>136</v>
      </c>
      <c r="F524" s="26" t="s">
        <v>136</v>
      </c>
      <c r="G524" s="26" t="s">
        <v>136</v>
      </c>
      <c r="H524" s="26" t="s">
        <v>136</v>
      </c>
      <c r="I524" s="26" t="s">
        <v>136</v>
      </c>
      <c r="J524" s="26" t="s">
        <v>136</v>
      </c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 t="s">
        <v>136</v>
      </c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174" customFormat="1" ht="12" x14ac:dyDescent="0.25">
      <c r="A525" s="26" t="s">
        <v>136</v>
      </c>
      <c r="B525" s="26" t="s">
        <v>136</v>
      </c>
      <c r="C525" s="26" t="s">
        <v>136</v>
      </c>
      <c r="D525" s="26" t="s">
        <v>136</v>
      </c>
      <c r="E525" s="26" t="s">
        <v>136</v>
      </c>
      <c r="F525" s="26" t="s">
        <v>136</v>
      </c>
      <c r="G525" s="26" t="s">
        <v>136</v>
      </c>
      <c r="H525" s="26" t="s">
        <v>136</v>
      </c>
      <c r="I525" s="26" t="s">
        <v>136</v>
      </c>
      <c r="J525" s="26" t="s">
        <v>136</v>
      </c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 t="s">
        <v>136</v>
      </c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174" customFormat="1" ht="12" x14ac:dyDescent="0.25">
      <c r="A526" s="26" t="s">
        <v>136</v>
      </c>
      <c r="B526" s="26" t="s">
        <v>136</v>
      </c>
      <c r="C526" s="26" t="s">
        <v>136</v>
      </c>
      <c r="D526" s="26" t="s">
        <v>136</v>
      </c>
      <c r="E526" s="26" t="s">
        <v>136</v>
      </c>
      <c r="F526" s="26" t="s">
        <v>136</v>
      </c>
      <c r="G526" s="26" t="s">
        <v>136</v>
      </c>
      <c r="H526" s="26" t="s">
        <v>136</v>
      </c>
      <c r="I526" s="26" t="s">
        <v>136</v>
      </c>
      <c r="J526" s="26" t="s">
        <v>136</v>
      </c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 t="s">
        <v>136</v>
      </c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174" customFormat="1" ht="12" x14ac:dyDescent="0.25">
      <c r="A527" s="26" t="s">
        <v>136</v>
      </c>
      <c r="B527" s="26" t="s">
        <v>136</v>
      </c>
      <c r="C527" s="26" t="s">
        <v>136</v>
      </c>
      <c r="D527" s="26" t="s">
        <v>136</v>
      </c>
      <c r="E527" s="26" t="s">
        <v>136</v>
      </c>
      <c r="F527" s="26" t="s">
        <v>136</v>
      </c>
      <c r="G527" s="26" t="s">
        <v>136</v>
      </c>
      <c r="H527" s="26" t="s">
        <v>136</v>
      </c>
      <c r="I527" s="26" t="s">
        <v>136</v>
      </c>
      <c r="J527" s="26" t="s">
        <v>136</v>
      </c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 t="s">
        <v>136</v>
      </c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174" customFormat="1" ht="12" x14ac:dyDescent="0.25">
      <c r="A528" s="26" t="s">
        <v>136</v>
      </c>
      <c r="B528" s="26" t="s">
        <v>136</v>
      </c>
      <c r="C528" s="26" t="s">
        <v>136</v>
      </c>
      <c r="D528" s="26" t="s">
        <v>136</v>
      </c>
      <c r="E528" s="26" t="s">
        <v>136</v>
      </c>
      <c r="F528" s="26" t="s">
        <v>136</v>
      </c>
      <c r="G528" s="26" t="s">
        <v>136</v>
      </c>
      <c r="H528" s="26" t="s">
        <v>136</v>
      </c>
      <c r="I528" s="26" t="s">
        <v>136</v>
      </c>
      <c r="J528" s="26" t="s">
        <v>136</v>
      </c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 t="s">
        <v>136</v>
      </c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174" customFormat="1" ht="12" x14ac:dyDescent="0.25">
      <c r="A529" s="26" t="s">
        <v>136</v>
      </c>
      <c r="B529" s="26" t="s">
        <v>136</v>
      </c>
      <c r="C529" s="26" t="s">
        <v>136</v>
      </c>
      <c r="D529" s="26" t="s">
        <v>136</v>
      </c>
      <c r="E529" s="26" t="s">
        <v>136</v>
      </c>
      <c r="F529" s="26" t="s">
        <v>136</v>
      </c>
      <c r="G529" s="26" t="s">
        <v>136</v>
      </c>
      <c r="H529" s="26" t="s">
        <v>136</v>
      </c>
      <c r="I529" s="26" t="s">
        <v>136</v>
      </c>
      <c r="J529" s="26" t="s">
        <v>136</v>
      </c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 t="s">
        <v>136</v>
      </c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174" customFormat="1" ht="12" x14ac:dyDescent="0.25">
      <c r="A530" s="26" t="s">
        <v>136</v>
      </c>
      <c r="B530" s="26" t="s">
        <v>136</v>
      </c>
      <c r="C530" s="26" t="s">
        <v>136</v>
      </c>
      <c r="D530" s="26" t="s">
        <v>136</v>
      </c>
      <c r="E530" s="26" t="s">
        <v>136</v>
      </c>
      <c r="F530" s="26" t="s">
        <v>136</v>
      </c>
      <c r="G530" s="26" t="s">
        <v>136</v>
      </c>
      <c r="H530" s="26" t="s">
        <v>136</v>
      </c>
      <c r="I530" s="26" t="s">
        <v>136</v>
      </c>
      <c r="J530" s="26" t="s">
        <v>136</v>
      </c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 t="s">
        <v>136</v>
      </c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174" customFormat="1" ht="12" x14ac:dyDescent="0.25">
      <c r="A531" s="26" t="s">
        <v>136</v>
      </c>
      <c r="B531" s="26" t="s">
        <v>136</v>
      </c>
      <c r="C531" s="26" t="s">
        <v>136</v>
      </c>
      <c r="D531" s="26" t="s">
        <v>136</v>
      </c>
      <c r="E531" s="26" t="s">
        <v>136</v>
      </c>
      <c r="F531" s="26" t="s">
        <v>136</v>
      </c>
      <c r="G531" s="26" t="s">
        <v>136</v>
      </c>
      <c r="H531" s="26" t="s">
        <v>136</v>
      </c>
      <c r="I531" s="26" t="s">
        <v>136</v>
      </c>
      <c r="J531" s="26" t="s">
        <v>136</v>
      </c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 t="s">
        <v>136</v>
      </c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174" customFormat="1" ht="12" x14ac:dyDescent="0.25">
      <c r="A532" s="26" t="s">
        <v>136</v>
      </c>
      <c r="B532" s="26" t="s">
        <v>136</v>
      </c>
      <c r="C532" s="26" t="s">
        <v>136</v>
      </c>
      <c r="D532" s="26" t="s">
        <v>136</v>
      </c>
      <c r="E532" s="26" t="s">
        <v>136</v>
      </c>
      <c r="F532" s="26" t="s">
        <v>136</v>
      </c>
      <c r="G532" s="26" t="s">
        <v>136</v>
      </c>
      <c r="H532" s="26" t="s">
        <v>136</v>
      </c>
      <c r="I532" s="26" t="s">
        <v>136</v>
      </c>
      <c r="J532" s="26" t="s">
        <v>136</v>
      </c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 t="s">
        <v>136</v>
      </c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174" customFormat="1" ht="12" x14ac:dyDescent="0.25">
      <c r="A533" s="26" t="s">
        <v>136</v>
      </c>
      <c r="B533" s="26" t="s">
        <v>136</v>
      </c>
      <c r="C533" s="26" t="s">
        <v>136</v>
      </c>
      <c r="D533" s="26" t="s">
        <v>136</v>
      </c>
      <c r="E533" s="26" t="s">
        <v>136</v>
      </c>
      <c r="F533" s="26" t="s">
        <v>136</v>
      </c>
      <c r="G533" s="26" t="s">
        <v>136</v>
      </c>
      <c r="H533" s="26" t="s">
        <v>136</v>
      </c>
      <c r="I533" s="26" t="s">
        <v>136</v>
      </c>
      <c r="J533" s="26" t="s">
        <v>136</v>
      </c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 t="s">
        <v>136</v>
      </c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174" customFormat="1" ht="12" x14ac:dyDescent="0.25">
      <c r="A534" s="26" t="s">
        <v>136</v>
      </c>
      <c r="B534" s="26" t="s">
        <v>136</v>
      </c>
      <c r="C534" s="26" t="s">
        <v>136</v>
      </c>
      <c r="D534" s="26" t="s">
        <v>136</v>
      </c>
      <c r="E534" s="26" t="s">
        <v>136</v>
      </c>
      <c r="F534" s="26" t="s">
        <v>136</v>
      </c>
      <c r="G534" s="26" t="s">
        <v>136</v>
      </c>
      <c r="H534" s="26" t="s">
        <v>136</v>
      </c>
      <c r="I534" s="26" t="s">
        <v>136</v>
      </c>
      <c r="J534" s="26" t="s">
        <v>136</v>
      </c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 t="s">
        <v>136</v>
      </c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174" customFormat="1" ht="12" x14ac:dyDescent="0.25">
      <c r="A535" s="26" t="s">
        <v>136</v>
      </c>
      <c r="B535" s="26" t="s">
        <v>136</v>
      </c>
      <c r="C535" s="26" t="s">
        <v>136</v>
      </c>
      <c r="D535" s="26" t="s">
        <v>136</v>
      </c>
      <c r="E535" s="26" t="s">
        <v>136</v>
      </c>
      <c r="F535" s="26" t="s">
        <v>136</v>
      </c>
      <c r="G535" s="26" t="s">
        <v>136</v>
      </c>
      <c r="H535" s="26" t="s">
        <v>136</v>
      </c>
      <c r="I535" s="26" t="s">
        <v>136</v>
      </c>
      <c r="J535" s="26" t="s">
        <v>136</v>
      </c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 t="s">
        <v>136</v>
      </c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174" customFormat="1" ht="12" x14ac:dyDescent="0.25">
      <c r="A536" s="26" t="s">
        <v>136</v>
      </c>
      <c r="B536" s="26" t="s">
        <v>136</v>
      </c>
      <c r="C536" s="26" t="s">
        <v>136</v>
      </c>
      <c r="D536" s="26" t="s">
        <v>136</v>
      </c>
      <c r="E536" s="26" t="s">
        <v>136</v>
      </c>
      <c r="F536" s="26" t="s">
        <v>136</v>
      </c>
      <c r="G536" s="26" t="s">
        <v>136</v>
      </c>
      <c r="H536" s="26" t="s">
        <v>136</v>
      </c>
      <c r="I536" s="26" t="s">
        <v>136</v>
      </c>
      <c r="J536" s="26" t="s">
        <v>136</v>
      </c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 t="s">
        <v>136</v>
      </c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174" customFormat="1" ht="12" x14ac:dyDescent="0.25">
      <c r="A537" s="26" t="s">
        <v>136</v>
      </c>
      <c r="B537" s="26" t="s">
        <v>136</v>
      </c>
      <c r="C537" s="26" t="s">
        <v>136</v>
      </c>
      <c r="D537" s="26" t="s">
        <v>136</v>
      </c>
      <c r="E537" s="26" t="s">
        <v>136</v>
      </c>
      <c r="F537" s="26" t="s">
        <v>136</v>
      </c>
      <c r="G537" s="26" t="s">
        <v>136</v>
      </c>
      <c r="H537" s="26" t="s">
        <v>136</v>
      </c>
      <c r="I537" s="26" t="s">
        <v>136</v>
      </c>
      <c r="J537" s="26" t="s">
        <v>136</v>
      </c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 t="s">
        <v>136</v>
      </c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174" customFormat="1" ht="12" x14ac:dyDescent="0.25">
      <c r="A538" s="26" t="s">
        <v>136</v>
      </c>
      <c r="B538" s="26" t="s">
        <v>136</v>
      </c>
      <c r="C538" s="26" t="s">
        <v>136</v>
      </c>
      <c r="D538" s="26" t="s">
        <v>136</v>
      </c>
      <c r="E538" s="26" t="s">
        <v>136</v>
      </c>
      <c r="F538" s="26" t="s">
        <v>136</v>
      </c>
      <c r="G538" s="26" t="s">
        <v>136</v>
      </c>
      <c r="H538" s="26" t="s">
        <v>136</v>
      </c>
      <c r="I538" s="26" t="s">
        <v>136</v>
      </c>
      <c r="J538" s="26" t="s">
        <v>136</v>
      </c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 t="s">
        <v>136</v>
      </c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174" customFormat="1" ht="12" x14ac:dyDescent="0.25">
      <c r="A539" s="26" t="s">
        <v>136</v>
      </c>
      <c r="B539" s="26" t="s">
        <v>136</v>
      </c>
      <c r="C539" s="26" t="s">
        <v>136</v>
      </c>
      <c r="D539" s="26" t="s">
        <v>136</v>
      </c>
      <c r="E539" s="26" t="s">
        <v>136</v>
      </c>
      <c r="F539" s="26" t="s">
        <v>136</v>
      </c>
      <c r="G539" s="26" t="s">
        <v>136</v>
      </c>
      <c r="H539" s="26" t="s">
        <v>136</v>
      </c>
      <c r="I539" s="26" t="s">
        <v>136</v>
      </c>
      <c r="J539" s="26" t="s">
        <v>136</v>
      </c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 t="s">
        <v>136</v>
      </c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174" customFormat="1" ht="12" x14ac:dyDescent="0.25">
      <c r="A540" s="26" t="s">
        <v>136</v>
      </c>
      <c r="B540" s="26" t="s">
        <v>136</v>
      </c>
      <c r="C540" s="26" t="s">
        <v>136</v>
      </c>
      <c r="D540" s="26" t="s">
        <v>136</v>
      </c>
      <c r="E540" s="26" t="s">
        <v>136</v>
      </c>
      <c r="F540" s="26" t="s">
        <v>136</v>
      </c>
      <c r="G540" s="26" t="s">
        <v>136</v>
      </c>
      <c r="H540" s="26" t="s">
        <v>136</v>
      </c>
      <c r="I540" s="26" t="s">
        <v>136</v>
      </c>
      <c r="J540" s="26" t="s">
        <v>136</v>
      </c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 t="s">
        <v>136</v>
      </c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174" customFormat="1" ht="12" x14ac:dyDescent="0.25">
      <c r="A541" s="26" t="s">
        <v>136</v>
      </c>
      <c r="B541" s="26" t="s">
        <v>136</v>
      </c>
      <c r="C541" s="26" t="s">
        <v>136</v>
      </c>
      <c r="D541" s="26" t="s">
        <v>136</v>
      </c>
      <c r="E541" s="26" t="s">
        <v>136</v>
      </c>
      <c r="F541" s="26" t="s">
        <v>136</v>
      </c>
      <c r="G541" s="26" t="s">
        <v>136</v>
      </c>
      <c r="H541" s="26" t="s">
        <v>136</v>
      </c>
      <c r="I541" s="26" t="s">
        <v>136</v>
      </c>
      <c r="J541" s="26" t="s">
        <v>136</v>
      </c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 t="s">
        <v>136</v>
      </c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174" customFormat="1" ht="12" x14ac:dyDescent="0.25">
      <c r="A542" s="26" t="s">
        <v>136</v>
      </c>
      <c r="B542" s="26" t="s">
        <v>136</v>
      </c>
      <c r="C542" s="26" t="s">
        <v>136</v>
      </c>
      <c r="D542" s="26" t="s">
        <v>136</v>
      </c>
      <c r="E542" s="26" t="s">
        <v>136</v>
      </c>
      <c r="F542" s="26" t="s">
        <v>136</v>
      </c>
      <c r="G542" s="26" t="s">
        <v>136</v>
      </c>
      <c r="H542" s="26" t="s">
        <v>136</v>
      </c>
      <c r="I542" s="26" t="s">
        <v>136</v>
      </c>
      <c r="J542" s="26" t="s">
        <v>136</v>
      </c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 t="s">
        <v>136</v>
      </c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174" customFormat="1" ht="12" x14ac:dyDescent="0.25">
      <c r="A543" s="26" t="s">
        <v>136</v>
      </c>
      <c r="B543" s="26" t="s">
        <v>136</v>
      </c>
      <c r="C543" s="26" t="s">
        <v>136</v>
      </c>
      <c r="D543" s="26" t="s">
        <v>136</v>
      </c>
      <c r="E543" s="26" t="s">
        <v>136</v>
      </c>
      <c r="F543" s="26" t="s">
        <v>136</v>
      </c>
      <c r="G543" s="26" t="s">
        <v>136</v>
      </c>
      <c r="H543" s="26" t="s">
        <v>136</v>
      </c>
      <c r="I543" s="26" t="s">
        <v>136</v>
      </c>
      <c r="J543" s="26" t="s">
        <v>136</v>
      </c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 t="s">
        <v>136</v>
      </c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174" customFormat="1" ht="12" x14ac:dyDescent="0.25">
      <c r="A544" s="26" t="s">
        <v>136</v>
      </c>
      <c r="B544" s="26" t="s">
        <v>136</v>
      </c>
      <c r="C544" s="26" t="s">
        <v>136</v>
      </c>
      <c r="D544" s="26" t="s">
        <v>136</v>
      </c>
      <c r="E544" s="26" t="s">
        <v>136</v>
      </c>
      <c r="F544" s="26" t="s">
        <v>136</v>
      </c>
      <c r="G544" s="26" t="s">
        <v>136</v>
      </c>
      <c r="H544" s="26" t="s">
        <v>136</v>
      </c>
      <c r="I544" s="26" t="s">
        <v>136</v>
      </c>
      <c r="J544" s="26" t="s">
        <v>136</v>
      </c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 t="s">
        <v>136</v>
      </c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174" customFormat="1" ht="12" x14ac:dyDescent="0.25">
      <c r="A545" s="26" t="s">
        <v>136</v>
      </c>
      <c r="B545" s="26" t="s">
        <v>136</v>
      </c>
      <c r="C545" s="26" t="s">
        <v>136</v>
      </c>
      <c r="D545" s="26" t="s">
        <v>136</v>
      </c>
      <c r="E545" s="26" t="s">
        <v>136</v>
      </c>
      <c r="F545" s="26" t="s">
        <v>136</v>
      </c>
      <c r="G545" s="26" t="s">
        <v>136</v>
      </c>
      <c r="H545" s="26" t="s">
        <v>136</v>
      </c>
      <c r="I545" s="26" t="s">
        <v>136</v>
      </c>
      <c r="J545" s="26" t="s">
        <v>136</v>
      </c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 t="s">
        <v>136</v>
      </c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174" customFormat="1" ht="12" x14ac:dyDescent="0.25">
      <c r="A546" s="26" t="s">
        <v>136</v>
      </c>
      <c r="B546" s="26" t="s">
        <v>136</v>
      </c>
      <c r="C546" s="26" t="s">
        <v>136</v>
      </c>
      <c r="D546" s="26" t="s">
        <v>136</v>
      </c>
      <c r="E546" s="26" t="s">
        <v>136</v>
      </c>
      <c r="F546" s="26" t="s">
        <v>136</v>
      </c>
      <c r="G546" s="26" t="s">
        <v>136</v>
      </c>
      <c r="H546" s="26" t="s">
        <v>136</v>
      </c>
      <c r="I546" s="26" t="s">
        <v>136</v>
      </c>
      <c r="J546" s="26" t="s">
        <v>136</v>
      </c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 t="s">
        <v>136</v>
      </c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174" customFormat="1" ht="12" x14ac:dyDescent="0.25">
      <c r="A547" s="26" t="s">
        <v>136</v>
      </c>
      <c r="B547" s="26" t="s">
        <v>136</v>
      </c>
      <c r="C547" s="26" t="s">
        <v>136</v>
      </c>
      <c r="D547" s="26" t="s">
        <v>136</v>
      </c>
      <c r="E547" s="26" t="s">
        <v>136</v>
      </c>
      <c r="F547" s="26" t="s">
        <v>136</v>
      </c>
      <c r="G547" s="26" t="s">
        <v>136</v>
      </c>
      <c r="H547" s="26" t="s">
        <v>136</v>
      </c>
      <c r="I547" s="26" t="s">
        <v>136</v>
      </c>
      <c r="J547" s="26" t="s">
        <v>136</v>
      </c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 t="s">
        <v>136</v>
      </c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174" customFormat="1" ht="12" x14ac:dyDescent="0.25">
      <c r="A548" s="26" t="s">
        <v>136</v>
      </c>
      <c r="B548" s="26" t="s">
        <v>136</v>
      </c>
      <c r="C548" s="26" t="s">
        <v>136</v>
      </c>
      <c r="D548" s="26" t="s">
        <v>136</v>
      </c>
      <c r="E548" s="26" t="s">
        <v>136</v>
      </c>
      <c r="F548" s="26" t="s">
        <v>136</v>
      </c>
      <c r="G548" s="26" t="s">
        <v>136</v>
      </c>
      <c r="H548" s="26" t="s">
        <v>136</v>
      </c>
      <c r="I548" s="26" t="s">
        <v>136</v>
      </c>
      <c r="J548" s="26" t="s">
        <v>136</v>
      </c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 t="s">
        <v>136</v>
      </c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174" customFormat="1" ht="12" x14ac:dyDescent="0.25">
      <c r="A549" s="26" t="s">
        <v>136</v>
      </c>
      <c r="B549" s="26" t="s">
        <v>136</v>
      </c>
      <c r="C549" s="26" t="s">
        <v>136</v>
      </c>
      <c r="D549" s="26" t="s">
        <v>136</v>
      </c>
      <c r="E549" s="26" t="s">
        <v>136</v>
      </c>
      <c r="F549" s="26" t="s">
        <v>136</v>
      </c>
      <c r="G549" s="26" t="s">
        <v>136</v>
      </c>
      <c r="H549" s="26" t="s">
        <v>136</v>
      </c>
      <c r="I549" s="26" t="s">
        <v>136</v>
      </c>
      <c r="J549" s="26" t="s">
        <v>136</v>
      </c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 t="s">
        <v>136</v>
      </c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174" customFormat="1" ht="12" x14ac:dyDescent="0.25">
      <c r="A550" s="26" t="s">
        <v>136</v>
      </c>
      <c r="B550" s="26" t="s">
        <v>136</v>
      </c>
      <c r="C550" s="26" t="s">
        <v>136</v>
      </c>
      <c r="D550" s="26" t="s">
        <v>136</v>
      </c>
      <c r="E550" s="26" t="s">
        <v>136</v>
      </c>
      <c r="F550" s="26" t="s">
        <v>136</v>
      </c>
      <c r="G550" s="26" t="s">
        <v>136</v>
      </c>
      <c r="H550" s="26" t="s">
        <v>136</v>
      </c>
      <c r="I550" s="26" t="s">
        <v>136</v>
      </c>
      <c r="J550" s="26" t="s">
        <v>136</v>
      </c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 t="s">
        <v>136</v>
      </c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174" customFormat="1" ht="12" x14ac:dyDescent="0.25">
      <c r="A551" s="26" t="s">
        <v>136</v>
      </c>
      <c r="B551" s="26" t="s">
        <v>136</v>
      </c>
      <c r="C551" s="26" t="s">
        <v>136</v>
      </c>
      <c r="D551" s="26" t="s">
        <v>136</v>
      </c>
      <c r="E551" s="26" t="s">
        <v>136</v>
      </c>
      <c r="F551" s="26" t="s">
        <v>136</v>
      </c>
      <c r="G551" s="26" t="s">
        <v>136</v>
      </c>
      <c r="H551" s="26" t="s">
        <v>136</v>
      </c>
      <c r="I551" s="26" t="s">
        <v>136</v>
      </c>
      <c r="J551" s="26" t="s">
        <v>136</v>
      </c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 t="s">
        <v>136</v>
      </c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174" customFormat="1" ht="12" x14ac:dyDescent="0.25">
      <c r="A552" s="26" t="s">
        <v>136</v>
      </c>
      <c r="B552" s="26" t="s">
        <v>136</v>
      </c>
      <c r="C552" s="26" t="s">
        <v>136</v>
      </c>
      <c r="D552" s="26" t="s">
        <v>136</v>
      </c>
      <c r="E552" s="26" t="s">
        <v>136</v>
      </c>
      <c r="F552" s="26" t="s">
        <v>136</v>
      </c>
      <c r="G552" s="26" t="s">
        <v>136</v>
      </c>
      <c r="H552" s="26" t="s">
        <v>136</v>
      </c>
      <c r="I552" s="26" t="s">
        <v>136</v>
      </c>
      <c r="J552" s="26" t="s">
        <v>136</v>
      </c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 t="s">
        <v>136</v>
      </c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174" customFormat="1" ht="12" x14ac:dyDescent="0.25">
      <c r="A553" s="26" t="s">
        <v>136</v>
      </c>
      <c r="B553" s="26" t="s">
        <v>136</v>
      </c>
      <c r="C553" s="26" t="s">
        <v>136</v>
      </c>
      <c r="D553" s="26" t="s">
        <v>136</v>
      </c>
      <c r="E553" s="26" t="s">
        <v>136</v>
      </c>
      <c r="F553" s="26" t="s">
        <v>136</v>
      </c>
      <c r="G553" s="26" t="s">
        <v>136</v>
      </c>
      <c r="H553" s="26" t="s">
        <v>136</v>
      </c>
      <c r="I553" s="26" t="s">
        <v>136</v>
      </c>
      <c r="J553" s="26" t="s">
        <v>136</v>
      </c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 t="s">
        <v>136</v>
      </c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174" customFormat="1" ht="12" x14ac:dyDescent="0.25">
      <c r="A554" s="26" t="s">
        <v>136</v>
      </c>
      <c r="B554" s="26" t="s">
        <v>136</v>
      </c>
      <c r="C554" s="26" t="s">
        <v>136</v>
      </c>
      <c r="D554" s="26" t="s">
        <v>136</v>
      </c>
      <c r="E554" s="26" t="s">
        <v>136</v>
      </c>
      <c r="F554" s="26" t="s">
        <v>136</v>
      </c>
      <c r="G554" s="26" t="s">
        <v>136</v>
      </c>
      <c r="H554" s="26" t="s">
        <v>136</v>
      </c>
      <c r="I554" s="26" t="s">
        <v>136</v>
      </c>
      <c r="J554" s="26" t="s">
        <v>136</v>
      </c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 t="s">
        <v>136</v>
      </c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174" customFormat="1" ht="12" x14ac:dyDescent="0.25">
      <c r="A555" s="26" t="s">
        <v>136</v>
      </c>
      <c r="B555" s="26" t="s">
        <v>136</v>
      </c>
      <c r="C555" s="26" t="s">
        <v>136</v>
      </c>
      <c r="D555" s="26" t="s">
        <v>136</v>
      </c>
      <c r="E555" s="26" t="s">
        <v>136</v>
      </c>
      <c r="F555" s="26" t="s">
        <v>136</v>
      </c>
      <c r="G555" s="26" t="s">
        <v>136</v>
      </c>
      <c r="H555" s="26" t="s">
        <v>136</v>
      </c>
      <c r="I555" s="26" t="s">
        <v>136</v>
      </c>
      <c r="J555" s="26" t="s">
        <v>136</v>
      </c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 t="s">
        <v>136</v>
      </c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174" customFormat="1" ht="12" x14ac:dyDescent="0.25">
      <c r="A556" s="26" t="s">
        <v>136</v>
      </c>
      <c r="B556" s="26" t="s">
        <v>136</v>
      </c>
      <c r="C556" s="26" t="s">
        <v>136</v>
      </c>
      <c r="D556" s="26" t="s">
        <v>136</v>
      </c>
      <c r="E556" s="26" t="s">
        <v>136</v>
      </c>
      <c r="F556" s="26" t="s">
        <v>136</v>
      </c>
      <c r="G556" s="26" t="s">
        <v>136</v>
      </c>
      <c r="H556" s="26" t="s">
        <v>136</v>
      </c>
      <c r="I556" s="26" t="s">
        <v>136</v>
      </c>
      <c r="J556" s="26" t="s">
        <v>136</v>
      </c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 t="s">
        <v>136</v>
      </c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174" customFormat="1" ht="12" x14ac:dyDescent="0.25">
      <c r="A557" s="26" t="s">
        <v>136</v>
      </c>
      <c r="B557" s="26" t="s">
        <v>136</v>
      </c>
      <c r="C557" s="26" t="s">
        <v>136</v>
      </c>
      <c r="D557" s="26" t="s">
        <v>136</v>
      </c>
      <c r="E557" s="26" t="s">
        <v>136</v>
      </c>
      <c r="F557" s="26" t="s">
        <v>136</v>
      </c>
      <c r="G557" s="26" t="s">
        <v>136</v>
      </c>
      <c r="H557" s="26" t="s">
        <v>136</v>
      </c>
      <c r="I557" s="26" t="s">
        <v>136</v>
      </c>
      <c r="J557" s="26" t="s">
        <v>136</v>
      </c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 t="s">
        <v>136</v>
      </c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174" customFormat="1" ht="12" x14ac:dyDescent="0.25">
      <c r="A558" s="26" t="s">
        <v>136</v>
      </c>
      <c r="B558" s="26" t="s">
        <v>136</v>
      </c>
      <c r="C558" s="26" t="s">
        <v>136</v>
      </c>
      <c r="D558" s="26" t="s">
        <v>136</v>
      </c>
      <c r="E558" s="26" t="s">
        <v>136</v>
      </c>
      <c r="F558" s="26" t="s">
        <v>136</v>
      </c>
      <c r="G558" s="26" t="s">
        <v>136</v>
      </c>
      <c r="H558" s="26" t="s">
        <v>136</v>
      </c>
      <c r="I558" s="26" t="s">
        <v>136</v>
      </c>
      <c r="J558" s="26" t="s">
        <v>136</v>
      </c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 t="s">
        <v>136</v>
      </c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174" customFormat="1" ht="12" x14ac:dyDescent="0.25">
      <c r="A559" s="26" t="s">
        <v>136</v>
      </c>
      <c r="B559" s="26" t="s">
        <v>136</v>
      </c>
      <c r="C559" s="26" t="s">
        <v>136</v>
      </c>
      <c r="D559" s="26" t="s">
        <v>136</v>
      </c>
      <c r="E559" s="26" t="s">
        <v>136</v>
      </c>
      <c r="F559" s="26" t="s">
        <v>136</v>
      </c>
      <c r="G559" s="26" t="s">
        <v>136</v>
      </c>
      <c r="H559" s="26" t="s">
        <v>136</v>
      </c>
      <c r="I559" s="26" t="s">
        <v>136</v>
      </c>
      <c r="J559" s="26" t="s">
        <v>136</v>
      </c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 t="s">
        <v>136</v>
      </c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174" customFormat="1" ht="12" x14ac:dyDescent="0.25">
      <c r="A560" s="26" t="s">
        <v>136</v>
      </c>
      <c r="B560" s="26" t="s">
        <v>136</v>
      </c>
      <c r="C560" s="26" t="s">
        <v>136</v>
      </c>
      <c r="D560" s="26" t="s">
        <v>136</v>
      </c>
      <c r="E560" s="26" t="s">
        <v>136</v>
      </c>
      <c r="F560" s="26" t="s">
        <v>136</v>
      </c>
      <c r="G560" s="26" t="s">
        <v>136</v>
      </c>
      <c r="H560" s="26" t="s">
        <v>136</v>
      </c>
      <c r="I560" s="26" t="s">
        <v>136</v>
      </c>
      <c r="J560" s="26" t="s">
        <v>136</v>
      </c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 t="s">
        <v>136</v>
      </c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174" customFormat="1" ht="12" x14ac:dyDescent="0.25">
      <c r="A561" s="26" t="s">
        <v>136</v>
      </c>
      <c r="B561" s="26" t="s">
        <v>136</v>
      </c>
      <c r="C561" s="26" t="s">
        <v>136</v>
      </c>
      <c r="D561" s="26" t="s">
        <v>136</v>
      </c>
      <c r="E561" s="26" t="s">
        <v>136</v>
      </c>
      <c r="F561" s="26" t="s">
        <v>136</v>
      </c>
      <c r="G561" s="26" t="s">
        <v>136</v>
      </c>
      <c r="H561" s="26" t="s">
        <v>136</v>
      </c>
      <c r="I561" s="26" t="s">
        <v>136</v>
      </c>
      <c r="J561" s="26" t="s">
        <v>136</v>
      </c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 t="s">
        <v>136</v>
      </c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174" customFormat="1" ht="12" x14ac:dyDescent="0.25">
      <c r="A562" s="26" t="s">
        <v>136</v>
      </c>
      <c r="B562" s="26" t="s">
        <v>136</v>
      </c>
      <c r="C562" s="26" t="s">
        <v>136</v>
      </c>
      <c r="D562" s="26" t="s">
        <v>136</v>
      </c>
      <c r="E562" s="26" t="s">
        <v>136</v>
      </c>
      <c r="F562" s="26" t="s">
        <v>136</v>
      </c>
      <c r="G562" s="26" t="s">
        <v>136</v>
      </c>
      <c r="H562" s="26" t="s">
        <v>136</v>
      </c>
      <c r="I562" s="26" t="s">
        <v>136</v>
      </c>
      <c r="J562" s="26" t="s">
        <v>136</v>
      </c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 t="s">
        <v>136</v>
      </c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174" customFormat="1" ht="12" x14ac:dyDescent="0.25">
      <c r="A563" s="26" t="s">
        <v>136</v>
      </c>
      <c r="B563" s="26" t="s">
        <v>136</v>
      </c>
      <c r="C563" s="26" t="s">
        <v>136</v>
      </c>
      <c r="D563" s="26" t="s">
        <v>136</v>
      </c>
      <c r="E563" s="26" t="s">
        <v>136</v>
      </c>
      <c r="F563" s="26" t="s">
        <v>136</v>
      </c>
      <c r="G563" s="26" t="s">
        <v>136</v>
      </c>
      <c r="H563" s="26" t="s">
        <v>136</v>
      </c>
      <c r="I563" s="26" t="s">
        <v>136</v>
      </c>
      <c r="J563" s="26" t="s">
        <v>136</v>
      </c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 t="s">
        <v>136</v>
      </c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174" customFormat="1" ht="12" x14ac:dyDescent="0.25">
      <c r="A564" s="26" t="s">
        <v>136</v>
      </c>
      <c r="B564" s="26" t="s">
        <v>136</v>
      </c>
      <c r="C564" s="26" t="s">
        <v>136</v>
      </c>
      <c r="D564" s="26" t="s">
        <v>136</v>
      </c>
      <c r="E564" s="26" t="s">
        <v>136</v>
      </c>
      <c r="F564" s="26" t="s">
        <v>136</v>
      </c>
      <c r="G564" s="26" t="s">
        <v>136</v>
      </c>
      <c r="H564" s="26" t="s">
        <v>136</v>
      </c>
      <c r="I564" s="26" t="s">
        <v>136</v>
      </c>
      <c r="J564" s="26" t="s">
        <v>136</v>
      </c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 t="s">
        <v>136</v>
      </c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174" customFormat="1" ht="12" x14ac:dyDescent="0.25">
      <c r="A565" s="26" t="s">
        <v>136</v>
      </c>
      <c r="B565" s="26" t="s">
        <v>136</v>
      </c>
      <c r="C565" s="26" t="s">
        <v>136</v>
      </c>
      <c r="D565" s="26" t="s">
        <v>136</v>
      </c>
      <c r="E565" s="26" t="s">
        <v>136</v>
      </c>
      <c r="F565" s="26" t="s">
        <v>136</v>
      </c>
      <c r="G565" s="26" t="s">
        <v>136</v>
      </c>
      <c r="H565" s="26" t="s">
        <v>136</v>
      </c>
      <c r="I565" s="26" t="s">
        <v>136</v>
      </c>
      <c r="J565" s="26" t="s">
        <v>136</v>
      </c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 t="s">
        <v>136</v>
      </c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174" customFormat="1" ht="12" x14ac:dyDescent="0.25">
      <c r="A566" s="26" t="s">
        <v>136</v>
      </c>
      <c r="B566" s="26" t="s">
        <v>136</v>
      </c>
      <c r="C566" s="26" t="s">
        <v>136</v>
      </c>
      <c r="D566" s="26" t="s">
        <v>136</v>
      </c>
      <c r="E566" s="26" t="s">
        <v>136</v>
      </c>
      <c r="F566" s="26" t="s">
        <v>136</v>
      </c>
      <c r="G566" s="26" t="s">
        <v>136</v>
      </c>
      <c r="H566" s="26" t="s">
        <v>136</v>
      </c>
      <c r="I566" s="26" t="s">
        <v>136</v>
      </c>
      <c r="J566" s="26" t="s">
        <v>136</v>
      </c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 t="s">
        <v>136</v>
      </c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174" customFormat="1" ht="12" x14ac:dyDescent="0.25">
      <c r="A567" s="26" t="s">
        <v>136</v>
      </c>
      <c r="B567" s="26" t="s">
        <v>136</v>
      </c>
      <c r="C567" s="26" t="s">
        <v>136</v>
      </c>
      <c r="D567" s="26" t="s">
        <v>136</v>
      </c>
      <c r="E567" s="26" t="s">
        <v>136</v>
      </c>
      <c r="F567" s="26" t="s">
        <v>136</v>
      </c>
      <c r="G567" s="26" t="s">
        <v>136</v>
      </c>
      <c r="H567" s="26" t="s">
        <v>136</v>
      </c>
      <c r="I567" s="26" t="s">
        <v>136</v>
      </c>
      <c r="J567" s="26" t="s">
        <v>136</v>
      </c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 t="s">
        <v>136</v>
      </c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174" customFormat="1" ht="12" x14ac:dyDescent="0.25">
      <c r="A568" s="26" t="s">
        <v>136</v>
      </c>
      <c r="B568" s="26" t="s">
        <v>136</v>
      </c>
      <c r="C568" s="26" t="s">
        <v>136</v>
      </c>
      <c r="D568" s="26" t="s">
        <v>136</v>
      </c>
      <c r="E568" s="26" t="s">
        <v>136</v>
      </c>
      <c r="F568" s="26" t="s">
        <v>136</v>
      </c>
      <c r="G568" s="26" t="s">
        <v>136</v>
      </c>
      <c r="H568" s="26" t="s">
        <v>136</v>
      </c>
      <c r="I568" s="26" t="s">
        <v>136</v>
      </c>
      <c r="J568" s="26" t="s">
        <v>136</v>
      </c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 t="s">
        <v>136</v>
      </c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174" customFormat="1" ht="12" x14ac:dyDescent="0.25">
      <c r="A569" s="26" t="s">
        <v>136</v>
      </c>
      <c r="B569" s="26" t="s">
        <v>136</v>
      </c>
      <c r="C569" s="26" t="s">
        <v>136</v>
      </c>
      <c r="D569" s="26" t="s">
        <v>136</v>
      </c>
      <c r="E569" s="26" t="s">
        <v>136</v>
      </c>
      <c r="F569" s="26" t="s">
        <v>136</v>
      </c>
      <c r="G569" s="26" t="s">
        <v>136</v>
      </c>
      <c r="H569" s="26" t="s">
        <v>136</v>
      </c>
      <c r="I569" s="26" t="s">
        <v>136</v>
      </c>
      <c r="J569" s="26" t="s">
        <v>136</v>
      </c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 t="s">
        <v>136</v>
      </c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174" customFormat="1" ht="12" x14ac:dyDescent="0.25">
      <c r="A570" s="26" t="s">
        <v>136</v>
      </c>
      <c r="B570" s="26" t="s">
        <v>136</v>
      </c>
      <c r="C570" s="26" t="s">
        <v>136</v>
      </c>
      <c r="D570" s="26" t="s">
        <v>136</v>
      </c>
      <c r="E570" s="26" t="s">
        <v>136</v>
      </c>
      <c r="F570" s="26" t="s">
        <v>136</v>
      </c>
      <c r="G570" s="26" t="s">
        <v>136</v>
      </c>
      <c r="H570" s="26" t="s">
        <v>136</v>
      </c>
      <c r="I570" s="26" t="s">
        <v>136</v>
      </c>
      <c r="J570" s="26" t="s">
        <v>136</v>
      </c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 t="s">
        <v>136</v>
      </c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174" customFormat="1" ht="12" x14ac:dyDescent="0.25">
      <c r="A571" s="26" t="s">
        <v>136</v>
      </c>
      <c r="B571" s="26" t="s">
        <v>136</v>
      </c>
      <c r="C571" s="26" t="s">
        <v>136</v>
      </c>
      <c r="D571" s="26" t="s">
        <v>136</v>
      </c>
      <c r="E571" s="26" t="s">
        <v>136</v>
      </c>
      <c r="F571" s="26" t="s">
        <v>136</v>
      </c>
      <c r="G571" s="26" t="s">
        <v>136</v>
      </c>
      <c r="H571" s="26" t="s">
        <v>136</v>
      </c>
      <c r="I571" s="26" t="s">
        <v>136</v>
      </c>
      <c r="J571" s="26" t="s">
        <v>136</v>
      </c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 t="s">
        <v>136</v>
      </c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174" customFormat="1" ht="12" x14ac:dyDescent="0.25">
      <c r="A572" s="26" t="s">
        <v>136</v>
      </c>
      <c r="B572" s="26" t="s">
        <v>136</v>
      </c>
      <c r="C572" s="26" t="s">
        <v>136</v>
      </c>
      <c r="D572" s="26" t="s">
        <v>136</v>
      </c>
      <c r="E572" s="26" t="s">
        <v>136</v>
      </c>
      <c r="F572" s="26" t="s">
        <v>136</v>
      </c>
      <c r="G572" s="26" t="s">
        <v>136</v>
      </c>
      <c r="H572" s="26" t="s">
        <v>136</v>
      </c>
      <c r="I572" s="26" t="s">
        <v>136</v>
      </c>
      <c r="J572" s="26" t="s">
        <v>136</v>
      </c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 t="s">
        <v>136</v>
      </c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174" customFormat="1" ht="12" x14ac:dyDescent="0.25">
      <c r="A573" s="26" t="s">
        <v>136</v>
      </c>
      <c r="B573" s="26" t="s">
        <v>136</v>
      </c>
      <c r="C573" s="26" t="s">
        <v>136</v>
      </c>
      <c r="D573" s="26" t="s">
        <v>136</v>
      </c>
      <c r="E573" s="26" t="s">
        <v>136</v>
      </c>
      <c r="F573" s="26" t="s">
        <v>136</v>
      </c>
      <c r="G573" s="26" t="s">
        <v>136</v>
      </c>
      <c r="H573" s="26" t="s">
        <v>136</v>
      </c>
      <c r="I573" s="26" t="s">
        <v>136</v>
      </c>
      <c r="J573" s="26" t="s">
        <v>136</v>
      </c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 t="s">
        <v>136</v>
      </c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174" customFormat="1" ht="12" x14ac:dyDescent="0.25">
      <c r="A574" s="26" t="s">
        <v>136</v>
      </c>
      <c r="B574" s="26" t="s">
        <v>136</v>
      </c>
      <c r="C574" s="26" t="s">
        <v>136</v>
      </c>
      <c r="D574" s="26" t="s">
        <v>136</v>
      </c>
      <c r="E574" s="26" t="s">
        <v>136</v>
      </c>
      <c r="F574" s="26" t="s">
        <v>136</v>
      </c>
      <c r="G574" s="26" t="s">
        <v>136</v>
      </c>
      <c r="H574" s="26" t="s">
        <v>136</v>
      </c>
      <c r="I574" s="26" t="s">
        <v>136</v>
      </c>
      <c r="J574" s="26" t="s">
        <v>136</v>
      </c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 t="s">
        <v>136</v>
      </c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174" customFormat="1" ht="12" x14ac:dyDescent="0.25">
      <c r="A575" s="26" t="s">
        <v>136</v>
      </c>
      <c r="B575" s="26" t="s">
        <v>136</v>
      </c>
      <c r="C575" s="26" t="s">
        <v>136</v>
      </c>
      <c r="D575" s="26" t="s">
        <v>136</v>
      </c>
      <c r="E575" s="26" t="s">
        <v>136</v>
      </c>
      <c r="F575" s="26" t="s">
        <v>136</v>
      </c>
      <c r="G575" s="26" t="s">
        <v>136</v>
      </c>
      <c r="H575" s="26" t="s">
        <v>136</v>
      </c>
      <c r="I575" s="26" t="s">
        <v>136</v>
      </c>
      <c r="J575" s="26" t="s">
        <v>136</v>
      </c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 t="s">
        <v>136</v>
      </c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174" customFormat="1" ht="12" x14ac:dyDescent="0.25">
      <c r="A576" s="26" t="s">
        <v>136</v>
      </c>
      <c r="B576" s="26" t="s">
        <v>136</v>
      </c>
      <c r="C576" s="26" t="s">
        <v>136</v>
      </c>
      <c r="D576" s="26" t="s">
        <v>136</v>
      </c>
      <c r="E576" s="26" t="s">
        <v>136</v>
      </c>
      <c r="F576" s="26" t="s">
        <v>136</v>
      </c>
      <c r="G576" s="26" t="s">
        <v>136</v>
      </c>
      <c r="H576" s="26" t="s">
        <v>136</v>
      </c>
      <c r="I576" s="26" t="s">
        <v>136</v>
      </c>
      <c r="J576" s="26" t="s">
        <v>136</v>
      </c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 t="s">
        <v>136</v>
      </c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174" customFormat="1" ht="12" x14ac:dyDescent="0.25">
      <c r="A577" s="26" t="s">
        <v>136</v>
      </c>
      <c r="B577" s="26" t="s">
        <v>136</v>
      </c>
      <c r="C577" s="26" t="s">
        <v>136</v>
      </c>
      <c r="D577" s="26" t="s">
        <v>136</v>
      </c>
      <c r="E577" s="26" t="s">
        <v>136</v>
      </c>
      <c r="F577" s="26" t="s">
        <v>136</v>
      </c>
      <c r="G577" s="26" t="s">
        <v>136</v>
      </c>
      <c r="H577" s="26" t="s">
        <v>136</v>
      </c>
      <c r="I577" s="26" t="s">
        <v>136</v>
      </c>
      <c r="J577" s="26" t="s">
        <v>136</v>
      </c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 t="s">
        <v>136</v>
      </c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174" customFormat="1" ht="12" x14ac:dyDescent="0.25">
      <c r="A578" s="26" t="s">
        <v>136</v>
      </c>
      <c r="B578" s="26" t="s">
        <v>136</v>
      </c>
      <c r="C578" s="26" t="s">
        <v>136</v>
      </c>
      <c r="D578" s="26" t="s">
        <v>136</v>
      </c>
      <c r="E578" s="26" t="s">
        <v>136</v>
      </c>
      <c r="F578" s="26" t="s">
        <v>136</v>
      </c>
      <c r="G578" s="26" t="s">
        <v>136</v>
      </c>
      <c r="H578" s="26" t="s">
        <v>136</v>
      </c>
      <c r="I578" s="26" t="s">
        <v>136</v>
      </c>
      <c r="J578" s="26" t="s">
        <v>136</v>
      </c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 t="s">
        <v>136</v>
      </c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174" customFormat="1" ht="12" x14ac:dyDescent="0.25">
      <c r="A579" s="26" t="s">
        <v>136</v>
      </c>
      <c r="B579" s="26" t="s">
        <v>136</v>
      </c>
      <c r="C579" s="26" t="s">
        <v>136</v>
      </c>
      <c r="D579" s="26" t="s">
        <v>136</v>
      </c>
      <c r="E579" s="26" t="s">
        <v>136</v>
      </c>
      <c r="F579" s="26" t="s">
        <v>136</v>
      </c>
      <c r="G579" s="26" t="s">
        <v>136</v>
      </c>
      <c r="H579" s="26" t="s">
        <v>136</v>
      </c>
      <c r="I579" s="26" t="s">
        <v>136</v>
      </c>
      <c r="J579" s="26" t="s">
        <v>136</v>
      </c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 t="s">
        <v>136</v>
      </c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174" customFormat="1" ht="12" x14ac:dyDescent="0.25">
      <c r="A580" s="26" t="s">
        <v>136</v>
      </c>
      <c r="B580" s="26" t="s">
        <v>136</v>
      </c>
      <c r="C580" s="26" t="s">
        <v>136</v>
      </c>
      <c r="D580" s="26" t="s">
        <v>136</v>
      </c>
      <c r="E580" s="26" t="s">
        <v>136</v>
      </c>
      <c r="F580" s="26" t="s">
        <v>136</v>
      </c>
      <c r="G580" s="26" t="s">
        <v>136</v>
      </c>
      <c r="H580" s="26" t="s">
        <v>136</v>
      </c>
      <c r="I580" s="26" t="s">
        <v>136</v>
      </c>
      <c r="J580" s="26" t="s">
        <v>136</v>
      </c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 t="s">
        <v>136</v>
      </c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174" customFormat="1" ht="12" x14ac:dyDescent="0.25">
      <c r="A581" s="26" t="s">
        <v>136</v>
      </c>
      <c r="B581" s="26" t="s">
        <v>136</v>
      </c>
      <c r="C581" s="26" t="s">
        <v>136</v>
      </c>
      <c r="D581" s="26" t="s">
        <v>136</v>
      </c>
      <c r="E581" s="26" t="s">
        <v>136</v>
      </c>
      <c r="F581" s="26" t="s">
        <v>136</v>
      </c>
      <c r="G581" s="26" t="s">
        <v>136</v>
      </c>
      <c r="H581" s="26" t="s">
        <v>136</v>
      </c>
      <c r="I581" s="26" t="s">
        <v>136</v>
      </c>
      <c r="J581" s="26" t="s">
        <v>136</v>
      </c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 t="s">
        <v>136</v>
      </c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174" customFormat="1" ht="12" x14ac:dyDescent="0.25">
      <c r="A582" s="26" t="s">
        <v>136</v>
      </c>
      <c r="B582" s="26" t="s">
        <v>136</v>
      </c>
      <c r="C582" s="26" t="s">
        <v>136</v>
      </c>
      <c r="D582" s="26" t="s">
        <v>136</v>
      </c>
      <c r="E582" s="26" t="s">
        <v>136</v>
      </c>
      <c r="F582" s="26" t="s">
        <v>136</v>
      </c>
      <c r="G582" s="26" t="s">
        <v>136</v>
      </c>
      <c r="H582" s="26" t="s">
        <v>136</v>
      </c>
      <c r="I582" s="26" t="s">
        <v>136</v>
      </c>
      <c r="J582" s="26" t="s">
        <v>136</v>
      </c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 t="s">
        <v>136</v>
      </c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174" customFormat="1" ht="12" x14ac:dyDescent="0.25">
      <c r="A583" s="26" t="s">
        <v>136</v>
      </c>
      <c r="B583" s="26" t="s">
        <v>136</v>
      </c>
      <c r="C583" s="26" t="s">
        <v>136</v>
      </c>
      <c r="D583" s="26" t="s">
        <v>136</v>
      </c>
      <c r="E583" s="26" t="s">
        <v>136</v>
      </c>
      <c r="F583" s="26" t="s">
        <v>136</v>
      </c>
      <c r="G583" s="26" t="s">
        <v>136</v>
      </c>
      <c r="H583" s="26" t="s">
        <v>136</v>
      </c>
      <c r="I583" s="26" t="s">
        <v>136</v>
      </c>
      <c r="J583" s="26" t="s">
        <v>136</v>
      </c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 t="s">
        <v>136</v>
      </c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174" customFormat="1" ht="12" x14ac:dyDescent="0.25">
      <c r="A584" s="26" t="s">
        <v>136</v>
      </c>
      <c r="B584" s="26" t="s">
        <v>136</v>
      </c>
      <c r="C584" s="26" t="s">
        <v>136</v>
      </c>
      <c r="D584" s="26" t="s">
        <v>136</v>
      </c>
      <c r="E584" s="26" t="s">
        <v>136</v>
      </c>
      <c r="F584" s="26" t="s">
        <v>136</v>
      </c>
      <c r="G584" s="26" t="s">
        <v>136</v>
      </c>
      <c r="H584" s="26" t="s">
        <v>136</v>
      </c>
      <c r="I584" s="26" t="s">
        <v>136</v>
      </c>
      <c r="J584" s="26" t="s">
        <v>136</v>
      </c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 t="s">
        <v>136</v>
      </c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174" customFormat="1" ht="12" x14ac:dyDescent="0.25">
      <c r="A585" s="26" t="s">
        <v>136</v>
      </c>
      <c r="B585" s="26" t="s">
        <v>136</v>
      </c>
      <c r="C585" s="26" t="s">
        <v>136</v>
      </c>
      <c r="D585" s="26" t="s">
        <v>136</v>
      </c>
      <c r="E585" s="26" t="s">
        <v>136</v>
      </c>
      <c r="F585" s="26" t="s">
        <v>136</v>
      </c>
      <c r="G585" s="26" t="s">
        <v>136</v>
      </c>
      <c r="H585" s="26" t="s">
        <v>136</v>
      </c>
      <c r="I585" s="26" t="s">
        <v>136</v>
      </c>
      <c r="J585" s="26" t="s">
        <v>136</v>
      </c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 t="s">
        <v>136</v>
      </c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174" customFormat="1" ht="12" x14ac:dyDescent="0.25">
      <c r="A586" s="26" t="s">
        <v>136</v>
      </c>
      <c r="B586" s="26" t="s">
        <v>136</v>
      </c>
      <c r="C586" s="26" t="s">
        <v>136</v>
      </c>
      <c r="D586" s="26" t="s">
        <v>136</v>
      </c>
      <c r="E586" s="26" t="s">
        <v>136</v>
      </c>
      <c r="F586" s="26" t="s">
        <v>136</v>
      </c>
      <c r="G586" s="26" t="s">
        <v>136</v>
      </c>
      <c r="H586" s="26" t="s">
        <v>136</v>
      </c>
      <c r="I586" s="26" t="s">
        <v>136</v>
      </c>
      <c r="J586" s="26" t="s">
        <v>136</v>
      </c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 t="s">
        <v>136</v>
      </c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174" customFormat="1" ht="12" x14ac:dyDescent="0.25">
      <c r="A587" s="26" t="s">
        <v>136</v>
      </c>
      <c r="B587" s="26" t="s">
        <v>136</v>
      </c>
      <c r="C587" s="26" t="s">
        <v>136</v>
      </c>
      <c r="D587" s="26" t="s">
        <v>136</v>
      </c>
      <c r="E587" s="26" t="s">
        <v>136</v>
      </c>
      <c r="F587" s="26" t="s">
        <v>136</v>
      </c>
      <c r="G587" s="26" t="s">
        <v>136</v>
      </c>
      <c r="H587" s="26" t="s">
        <v>136</v>
      </c>
      <c r="I587" s="26" t="s">
        <v>136</v>
      </c>
      <c r="J587" s="26" t="s">
        <v>136</v>
      </c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 t="s">
        <v>136</v>
      </c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174" customFormat="1" ht="12" x14ac:dyDescent="0.25">
      <c r="A588" s="26" t="s">
        <v>136</v>
      </c>
      <c r="B588" s="26" t="s">
        <v>136</v>
      </c>
      <c r="C588" s="26" t="s">
        <v>136</v>
      </c>
      <c r="D588" s="26" t="s">
        <v>136</v>
      </c>
      <c r="E588" s="26" t="s">
        <v>136</v>
      </c>
      <c r="F588" s="26" t="s">
        <v>136</v>
      </c>
      <c r="G588" s="26" t="s">
        <v>136</v>
      </c>
      <c r="H588" s="26" t="s">
        <v>136</v>
      </c>
      <c r="I588" s="26" t="s">
        <v>136</v>
      </c>
      <c r="J588" s="26" t="s">
        <v>136</v>
      </c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 t="s">
        <v>136</v>
      </c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174" customFormat="1" ht="12" x14ac:dyDescent="0.25">
      <c r="A589" s="26" t="s">
        <v>136</v>
      </c>
      <c r="B589" s="26" t="s">
        <v>136</v>
      </c>
      <c r="C589" s="26" t="s">
        <v>136</v>
      </c>
      <c r="D589" s="26" t="s">
        <v>136</v>
      </c>
      <c r="E589" s="26" t="s">
        <v>136</v>
      </c>
      <c r="F589" s="26" t="s">
        <v>136</v>
      </c>
      <c r="G589" s="26" t="s">
        <v>136</v>
      </c>
      <c r="H589" s="26" t="s">
        <v>136</v>
      </c>
      <c r="I589" s="26" t="s">
        <v>136</v>
      </c>
      <c r="J589" s="26" t="s">
        <v>136</v>
      </c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 t="s">
        <v>136</v>
      </c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174" customFormat="1" ht="12" x14ac:dyDescent="0.25">
      <c r="A590" s="26" t="s">
        <v>136</v>
      </c>
      <c r="B590" s="26" t="s">
        <v>136</v>
      </c>
      <c r="C590" s="26" t="s">
        <v>136</v>
      </c>
      <c r="D590" s="26" t="s">
        <v>136</v>
      </c>
      <c r="E590" s="26" t="s">
        <v>136</v>
      </c>
      <c r="F590" s="26" t="s">
        <v>136</v>
      </c>
      <c r="G590" s="26" t="s">
        <v>136</v>
      </c>
      <c r="H590" s="26" t="s">
        <v>136</v>
      </c>
      <c r="I590" s="26" t="s">
        <v>136</v>
      </c>
      <c r="J590" s="26" t="s">
        <v>136</v>
      </c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 t="s">
        <v>136</v>
      </c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174" customFormat="1" ht="12" x14ac:dyDescent="0.25">
      <c r="A591" s="26" t="s">
        <v>136</v>
      </c>
      <c r="B591" s="26" t="s">
        <v>136</v>
      </c>
      <c r="C591" s="26" t="s">
        <v>136</v>
      </c>
      <c r="D591" s="26" t="s">
        <v>136</v>
      </c>
      <c r="E591" s="26" t="s">
        <v>136</v>
      </c>
      <c r="F591" s="26" t="s">
        <v>136</v>
      </c>
      <c r="G591" s="26" t="s">
        <v>136</v>
      </c>
      <c r="H591" s="26" t="s">
        <v>136</v>
      </c>
      <c r="I591" s="26" t="s">
        <v>136</v>
      </c>
      <c r="J591" s="26" t="s">
        <v>136</v>
      </c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 t="s">
        <v>136</v>
      </c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174" customFormat="1" ht="12" x14ac:dyDescent="0.25">
      <c r="A592" s="26" t="s">
        <v>136</v>
      </c>
      <c r="B592" s="26" t="s">
        <v>136</v>
      </c>
      <c r="C592" s="26" t="s">
        <v>136</v>
      </c>
      <c r="D592" s="26" t="s">
        <v>136</v>
      </c>
      <c r="E592" s="26" t="s">
        <v>136</v>
      </c>
      <c r="F592" s="26" t="s">
        <v>136</v>
      </c>
      <c r="G592" s="26" t="s">
        <v>136</v>
      </c>
      <c r="H592" s="26" t="s">
        <v>136</v>
      </c>
      <c r="I592" s="26" t="s">
        <v>136</v>
      </c>
      <c r="J592" s="26" t="s">
        <v>136</v>
      </c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 t="s">
        <v>136</v>
      </c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174" customFormat="1" ht="12" x14ac:dyDescent="0.25">
      <c r="A593" s="26" t="s">
        <v>136</v>
      </c>
      <c r="B593" s="26" t="s">
        <v>136</v>
      </c>
      <c r="C593" s="26" t="s">
        <v>136</v>
      </c>
      <c r="D593" s="26" t="s">
        <v>136</v>
      </c>
      <c r="E593" s="26" t="s">
        <v>136</v>
      </c>
      <c r="F593" s="26" t="s">
        <v>136</v>
      </c>
      <c r="G593" s="26" t="s">
        <v>136</v>
      </c>
      <c r="H593" s="26" t="s">
        <v>136</v>
      </c>
      <c r="I593" s="26" t="s">
        <v>136</v>
      </c>
      <c r="J593" s="26" t="s">
        <v>136</v>
      </c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 t="s">
        <v>136</v>
      </c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174" customFormat="1" ht="12" x14ac:dyDescent="0.25">
      <c r="A594" s="26" t="s">
        <v>136</v>
      </c>
      <c r="B594" s="26" t="s">
        <v>136</v>
      </c>
      <c r="C594" s="26" t="s">
        <v>136</v>
      </c>
      <c r="D594" s="26" t="s">
        <v>136</v>
      </c>
      <c r="E594" s="26" t="s">
        <v>136</v>
      </c>
      <c r="F594" s="26" t="s">
        <v>136</v>
      </c>
      <c r="G594" s="26" t="s">
        <v>136</v>
      </c>
      <c r="H594" s="26" t="s">
        <v>136</v>
      </c>
      <c r="I594" s="26" t="s">
        <v>136</v>
      </c>
      <c r="J594" s="26" t="s">
        <v>136</v>
      </c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 t="s">
        <v>136</v>
      </c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174" customFormat="1" ht="12" x14ac:dyDescent="0.25">
      <c r="A595" s="26" t="s">
        <v>136</v>
      </c>
      <c r="B595" s="26" t="s">
        <v>136</v>
      </c>
      <c r="C595" s="26" t="s">
        <v>136</v>
      </c>
      <c r="D595" s="26" t="s">
        <v>136</v>
      </c>
      <c r="E595" s="26" t="s">
        <v>136</v>
      </c>
      <c r="F595" s="26" t="s">
        <v>136</v>
      </c>
      <c r="G595" s="26" t="s">
        <v>136</v>
      </c>
      <c r="H595" s="26" t="s">
        <v>136</v>
      </c>
      <c r="I595" s="26" t="s">
        <v>136</v>
      </c>
      <c r="J595" s="26" t="s">
        <v>136</v>
      </c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 t="s">
        <v>136</v>
      </c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174" customFormat="1" ht="12" x14ac:dyDescent="0.25">
      <c r="A596" s="26" t="s">
        <v>136</v>
      </c>
      <c r="B596" s="26" t="s">
        <v>136</v>
      </c>
      <c r="C596" s="26" t="s">
        <v>136</v>
      </c>
      <c r="D596" s="26" t="s">
        <v>136</v>
      </c>
      <c r="E596" s="26" t="s">
        <v>136</v>
      </c>
      <c r="F596" s="26" t="s">
        <v>136</v>
      </c>
      <c r="G596" s="26" t="s">
        <v>136</v>
      </c>
      <c r="H596" s="26" t="s">
        <v>136</v>
      </c>
      <c r="I596" s="26" t="s">
        <v>136</v>
      </c>
      <c r="J596" s="26" t="s">
        <v>136</v>
      </c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 t="s">
        <v>136</v>
      </c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174" customFormat="1" ht="12" x14ac:dyDescent="0.25">
      <c r="A597" s="26" t="s">
        <v>136</v>
      </c>
      <c r="B597" s="26" t="s">
        <v>136</v>
      </c>
      <c r="C597" s="26" t="s">
        <v>136</v>
      </c>
      <c r="D597" s="26" t="s">
        <v>136</v>
      </c>
      <c r="E597" s="26" t="s">
        <v>136</v>
      </c>
      <c r="F597" s="26" t="s">
        <v>136</v>
      </c>
      <c r="G597" s="26" t="s">
        <v>136</v>
      </c>
      <c r="H597" s="26" t="s">
        <v>136</v>
      </c>
      <c r="I597" s="26" t="s">
        <v>136</v>
      </c>
      <c r="J597" s="26" t="s">
        <v>136</v>
      </c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 t="s">
        <v>136</v>
      </c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174" customFormat="1" ht="12" x14ac:dyDescent="0.25">
      <c r="A598" s="26" t="s">
        <v>136</v>
      </c>
      <c r="B598" s="26" t="s">
        <v>136</v>
      </c>
      <c r="C598" s="26" t="s">
        <v>136</v>
      </c>
      <c r="D598" s="26" t="s">
        <v>136</v>
      </c>
      <c r="E598" s="26" t="s">
        <v>136</v>
      </c>
      <c r="F598" s="26" t="s">
        <v>136</v>
      </c>
      <c r="G598" s="26" t="s">
        <v>136</v>
      </c>
      <c r="H598" s="26" t="s">
        <v>136</v>
      </c>
      <c r="I598" s="26" t="s">
        <v>136</v>
      </c>
      <c r="J598" s="26" t="s">
        <v>136</v>
      </c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 t="s">
        <v>136</v>
      </c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174" customFormat="1" ht="12" x14ac:dyDescent="0.25">
      <c r="A599" s="26" t="s">
        <v>136</v>
      </c>
      <c r="B599" s="26" t="s">
        <v>136</v>
      </c>
      <c r="C599" s="26" t="s">
        <v>136</v>
      </c>
      <c r="D599" s="26" t="s">
        <v>136</v>
      </c>
      <c r="E599" s="26" t="s">
        <v>136</v>
      </c>
      <c r="F599" s="26" t="s">
        <v>136</v>
      </c>
      <c r="G599" s="26" t="s">
        <v>136</v>
      </c>
      <c r="H599" s="26" t="s">
        <v>136</v>
      </c>
      <c r="I599" s="26" t="s">
        <v>136</v>
      </c>
      <c r="J599" s="26" t="s">
        <v>136</v>
      </c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 t="s">
        <v>136</v>
      </c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174" customFormat="1" ht="12" x14ac:dyDescent="0.25">
      <c r="A600" s="26" t="s">
        <v>136</v>
      </c>
      <c r="B600" s="26" t="s">
        <v>136</v>
      </c>
      <c r="C600" s="26" t="s">
        <v>136</v>
      </c>
      <c r="D600" s="26" t="s">
        <v>136</v>
      </c>
      <c r="E600" s="26" t="s">
        <v>136</v>
      </c>
      <c r="F600" s="26" t="s">
        <v>136</v>
      </c>
      <c r="G600" s="26" t="s">
        <v>136</v>
      </c>
      <c r="H600" s="26" t="s">
        <v>136</v>
      </c>
      <c r="I600" s="26" t="s">
        <v>136</v>
      </c>
      <c r="J600" s="26" t="s">
        <v>136</v>
      </c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 t="s">
        <v>136</v>
      </c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174" customFormat="1" ht="12" x14ac:dyDescent="0.25">
      <c r="A601" s="26" t="s">
        <v>136</v>
      </c>
      <c r="B601" s="26" t="s">
        <v>136</v>
      </c>
      <c r="C601" s="26" t="s">
        <v>136</v>
      </c>
      <c r="D601" s="26" t="s">
        <v>136</v>
      </c>
      <c r="E601" s="26" t="s">
        <v>136</v>
      </c>
      <c r="F601" s="26" t="s">
        <v>136</v>
      </c>
      <c r="G601" s="26" t="s">
        <v>136</v>
      </c>
      <c r="H601" s="26" t="s">
        <v>136</v>
      </c>
      <c r="I601" s="26" t="s">
        <v>136</v>
      </c>
      <c r="J601" s="26" t="s">
        <v>136</v>
      </c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 t="s">
        <v>136</v>
      </c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174" customFormat="1" ht="12" x14ac:dyDescent="0.25">
      <c r="A602" s="26" t="s">
        <v>136</v>
      </c>
      <c r="B602" s="26" t="s">
        <v>136</v>
      </c>
      <c r="C602" s="26" t="s">
        <v>136</v>
      </c>
      <c r="D602" s="26" t="s">
        <v>136</v>
      </c>
      <c r="E602" s="26" t="s">
        <v>136</v>
      </c>
      <c r="F602" s="26" t="s">
        <v>136</v>
      </c>
      <c r="G602" s="26" t="s">
        <v>136</v>
      </c>
      <c r="H602" s="26" t="s">
        <v>136</v>
      </c>
      <c r="I602" s="26" t="s">
        <v>136</v>
      </c>
      <c r="J602" s="26" t="s">
        <v>136</v>
      </c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 t="s">
        <v>136</v>
      </c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174" customFormat="1" ht="12" x14ac:dyDescent="0.25">
      <c r="A603" s="26" t="s">
        <v>136</v>
      </c>
      <c r="B603" s="26" t="s">
        <v>136</v>
      </c>
      <c r="C603" s="26" t="s">
        <v>136</v>
      </c>
      <c r="D603" s="26" t="s">
        <v>136</v>
      </c>
      <c r="E603" s="26" t="s">
        <v>136</v>
      </c>
      <c r="F603" s="26" t="s">
        <v>136</v>
      </c>
      <c r="G603" s="26" t="s">
        <v>136</v>
      </c>
      <c r="H603" s="26" t="s">
        <v>136</v>
      </c>
      <c r="I603" s="26" t="s">
        <v>136</v>
      </c>
      <c r="J603" s="26" t="s">
        <v>136</v>
      </c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 t="s">
        <v>136</v>
      </c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174" customFormat="1" ht="12" x14ac:dyDescent="0.25">
      <c r="A604" s="26" t="s">
        <v>136</v>
      </c>
      <c r="B604" s="26" t="s">
        <v>136</v>
      </c>
      <c r="C604" s="26" t="s">
        <v>136</v>
      </c>
      <c r="D604" s="26" t="s">
        <v>136</v>
      </c>
      <c r="E604" s="26" t="s">
        <v>136</v>
      </c>
      <c r="F604" s="26" t="s">
        <v>136</v>
      </c>
      <c r="G604" s="26" t="s">
        <v>136</v>
      </c>
      <c r="H604" s="26" t="s">
        <v>136</v>
      </c>
      <c r="I604" s="26" t="s">
        <v>136</v>
      </c>
      <c r="J604" s="26" t="s">
        <v>136</v>
      </c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 t="s">
        <v>136</v>
      </c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174" customFormat="1" ht="12" x14ac:dyDescent="0.25">
      <c r="A605" s="26" t="s">
        <v>136</v>
      </c>
      <c r="B605" s="26" t="s">
        <v>136</v>
      </c>
      <c r="C605" s="26" t="s">
        <v>136</v>
      </c>
      <c r="D605" s="26" t="s">
        <v>136</v>
      </c>
      <c r="E605" s="26" t="s">
        <v>136</v>
      </c>
      <c r="F605" s="26" t="s">
        <v>136</v>
      </c>
      <c r="G605" s="26" t="s">
        <v>136</v>
      </c>
      <c r="H605" s="26" t="s">
        <v>136</v>
      </c>
      <c r="I605" s="26" t="s">
        <v>136</v>
      </c>
      <c r="J605" s="26" t="s">
        <v>136</v>
      </c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 t="s">
        <v>136</v>
      </c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174" customFormat="1" ht="12" x14ac:dyDescent="0.25">
      <c r="A606" s="26" t="s">
        <v>136</v>
      </c>
      <c r="B606" s="26" t="s">
        <v>136</v>
      </c>
      <c r="C606" s="26" t="s">
        <v>136</v>
      </c>
      <c r="D606" s="26" t="s">
        <v>136</v>
      </c>
      <c r="E606" s="26" t="s">
        <v>136</v>
      </c>
      <c r="F606" s="26" t="s">
        <v>136</v>
      </c>
      <c r="G606" s="26" t="s">
        <v>136</v>
      </c>
      <c r="H606" s="26" t="s">
        <v>136</v>
      </c>
      <c r="I606" s="26" t="s">
        <v>136</v>
      </c>
      <c r="J606" s="26" t="s">
        <v>136</v>
      </c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 t="s">
        <v>136</v>
      </c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174" customFormat="1" ht="12" x14ac:dyDescent="0.25">
      <c r="A607" s="26" t="s">
        <v>136</v>
      </c>
      <c r="B607" s="26" t="s">
        <v>136</v>
      </c>
      <c r="C607" s="26" t="s">
        <v>136</v>
      </c>
      <c r="D607" s="26" t="s">
        <v>136</v>
      </c>
      <c r="E607" s="26" t="s">
        <v>136</v>
      </c>
      <c r="F607" s="26" t="s">
        <v>136</v>
      </c>
      <c r="G607" s="26" t="s">
        <v>136</v>
      </c>
      <c r="H607" s="26" t="s">
        <v>136</v>
      </c>
      <c r="I607" s="26" t="s">
        <v>136</v>
      </c>
      <c r="J607" s="26" t="s">
        <v>136</v>
      </c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 t="s">
        <v>136</v>
      </c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174" customFormat="1" ht="12" x14ac:dyDescent="0.25">
      <c r="A608" s="26" t="s">
        <v>136</v>
      </c>
      <c r="B608" s="26" t="s">
        <v>136</v>
      </c>
      <c r="C608" s="26" t="s">
        <v>136</v>
      </c>
      <c r="D608" s="26" t="s">
        <v>136</v>
      </c>
      <c r="E608" s="26" t="s">
        <v>136</v>
      </c>
      <c r="F608" s="26" t="s">
        <v>136</v>
      </c>
      <c r="G608" s="26" t="s">
        <v>136</v>
      </c>
      <c r="H608" s="26" t="s">
        <v>136</v>
      </c>
      <c r="I608" s="26" t="s">
        <v>136</v>
      </c>
      <c r="J608" s="26" t="s">
        <v>136</v>
      </c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 t="s">
        <v>136</v>
      </c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174" customFormat="1" ht="12" x14ac:dyDescent="0.25">
      <c r="A609" s="26" t="s">
        <v>136</v>
      </c>
      <c r="B609" s="26" t="s">
        <v>136</v>
      </c>
      <c r="C609" s="26" t="s">
        <v>136</v>
      </c>
      <c r="D609" s="26" t="s">
        <v>136</v>
      </c>
      <c r="E609" s="26" t="s">
        <v>136</v>
      </c>
      <c r="F609" s="26" t="s">
        <v>136</v>
      </c>
      <c r="G609" s="26" t="s">
        <v>136</v>
      </c>
      <c r="H609" s="26" t="s">
        <v>136</v>
      </c>
      <c r="I609" s="26" t="s">
        <v>136</v>
      </c>
      <c r="J609" s="26" t="s">
        <v>136</v>
      </c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 t="s">
        <v>136</v>
      </c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174" customFormat="1" ht="12" x14ac:dyDescent="0.25">
      <c r="A610" s="26" t="s">
        <v>136</v>
      </c>
      <c r="B610" s="26" t="s">
        <v>136</v>
      </c>
      <c r="C610" s="26" t="s">
        <v>136</v>
      </c>
      <c r="D610" s="26" t="s">
        <v>136</v>
      </c>
      <c r="E610" s="26" t="s">
        <v>136</v>
      </c>
      <c r="F610" s="26" t="s">
        <v>136</v>
      </c>
      <c r="G610" s="26" t="s">
        <v>136</v>
      </c>
      <c r="H610" s="26" t="s">
        <v>136</v>
      </c>
      <c r="I610" s="26" t="s">
        <v>136</v>
      </c>
      <c r="J610" s="26" t="s">
        <v>136</v>
      </c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 t="s">
        <v>136</v>
      </c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174" customFormat="1" ht="12" x14ac:dyDescent="0.25">
      <c r="A611" s="26" t="s">
        <v>136</v>
      </c>
      <c r="B611" s="26" t="s">
        <v>136</v>
      </c>
      <c r="C611" s="26" t="s">
        <v>136</v>
      </c>
      <c r="D611" s="26" t="s">
        <v>136</v>
      </c>
      <c r="E611" s="26" t="s">
        <v>136</v>
      </c>
      <c r="F611" s="26" t="s">
        <v>136</v>
      </c>
      <c r="G611" s="26" t="s">
        <v>136</v>
      </c>
      <c r="H611" s="26" t="s">
        <v>136</v>
      </c>
      <c r="I611" s="26" t="s">
        <v>136</v>
      </c>
      <c r="J611" s="26" t="s">
        <v>136</v>
      </c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 t="s">
        <v>136</v>
      </c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174" customFormat="1" ht="12" x14ac:dyDescent="0.25">
      <c r="A612" s="26" t="s">
        <v>136</v>
      </c>
      <c r="B612" s="26" t="s">
        <v>136</v>
      </c>
      <c r="C612" s="26" t="s">
        <v>136</v>
      </c>
      <c r="D612" s="26" t="s">
        <v>136</v>
      </c>
      <c r="E612" s="26" t="s">
        <v>136</v>
      </c>
      <c r="F612" s="26" t="s">
        <v>136</v>
      </c>
      <c r="G612" s="26" t="s">
        <v>136</v>
      </c>
      <c r="H612" s="26" t="s">
        <v>136</v>
      </c>
      <c r="I612" s="26" t="s">
        <v>136</v>
      </c>
      <c r="J612" s="26" t="s">
        <v>136</v>
      </c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 t="s">
        <v>136</v>
      </c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174" customFormat="1" ht="12" x14ac:dyDescent="0.25">
      <c r="A613" s="26" t="s">
        <v>136</v>
      </c>
      <c r="B613" s="26" t="s">
        <v>136</v>
      </c>
      <c r="C613" s="26" t="s">
        <v>136</v>
      </c>
      <c r="D613" s="26" t="s">
        <v>136</v>
      </c>
      <c r="E613" s="26" t="s">
        <v>136</v>
      </c>
      <c r="F613" s="26" t="s">
        <v>136</v>
      </c>
      <c r="G613" s="26" t="s">
        <v>136</v>
      </c>
      <c r="H613" s="26" t="s">
        <v>136</v>
      </c>
      <c r="I613" s="26" t="s">
        <v>136</v>
      </c>
      <c r="J613" s="26" t="s">
        <v>136</v>
      </c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 t="s">
        <v>136</v>
      </c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174" customFormat="1" ht="12" x14ac:dyDescent="0.25">
      <c r="A614" s="26" t="s">
        <v>136</v>
      </c>
      <c r="B614" s="26" t="s">
        <v>136</v>
      </c>
      <c r="C614" s="26" t="s">
        <v>136</v>
      </c>
      <c r="D614" s="26" t="s">
        <v>136</v>
      </c>
      <c r="E614" s="26" t="s">
        <v>136</v>
      </c>
      <c r="F614" s="26" t="s">
        <v>136</v>
      </c>
      <c r="G614" s="26" t="s">
        <v>136</v>
      </c>
      <c r="H614" s="26" t="s">
        <v>136</v>
      </c>
      <c r="I614" s="26" t="s">
        <v>136</v>
      </c>
      <c r="J614" s="26" t="s">
        <v>136</v>
      </c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 t="s">
        <v>136</v>
      </c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174" customFormat="1" ht="12" x14ac:dyDescent="0.25">
      <c r="A615" s="26" t="s">
        <v>136</v>
      </c>
      <c r="B615" s="26" t="s">
        <v>136</v>
      </c>
      <c r="C615" s="26" t="s">
        <v>136</v>
      </c>
      <c r="D615" s="26" t="s">
        <v>136</v>
      </c>
      <c r="E615" s="26" t="s">
        <v>136</v>
      </c>
      <c r="F615" s="26" t="s">
        <v>136</v>
      </c>
      <c r="G615" s="26" t="s">
        <v>136</v>
      </c>
      <c r="H615" s="26" t="s">
        <v>136</v>
      </c>
      <c r="I615" s="26" t="s">
        <v>136</v>
      </c>
      <c r="J615" s="26" t="s">
        <v>136</v>
      </c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 t="s">
        <v>136</v>
      </c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174" customFormat="1" ht="12" x14ac:dyDescent="0.25">
      <c r="A616" s="26" t="s">
        <v>136</v>
      </c>
      <c r="B616" s="26" t="s">
        <v>136</v>
      </c>
      <c r="C616" s="26" t="s">
        <v>136</v>
      </c>
      <c r="D616" s="26" t="s">
        <v>136</v>
      </c>
      <c r="E616" s="26" t="s">
        <v>136</v>
      </c>
      <c r="F616" s="26" t="s">
        <v>136</v>
      </c>
      <c r="G616" s="26" t="s">
        <v>136</v>
      </c>
      <c r="H616" s="26" t="s">
        <v>136</v>
      </c>
      <c r="I616" s="26" t="s">
        <v>136</v>
      </c>
      <c r="J616" s="26" t="s">
        <v>136</v>
      </c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 t="s">
        <v>136</v>
      </c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174" customFormat="1" ht="12" x14ac:dyDescent="0.25">
      <c r="A617" s="26" t="s">
        <v>136</v>
      </c>
      <c r="B617" s="26" t="s">
        <v>136</v>
      </c>
      <c r="C617" s="26" t="s">
        <v>136</v>
      </c>
      <c r="D617" s="26" t="s">
        <v>136</v>
      </c>
      <c r="E617" s="26" t="s">
        <v>136</v>
      </c>
      <c r="F617" s="26" t="s">
        <v>136</v>
      </c>
      <c r="G617" s="26" t="s">
        <v>136</v>
      </c>
      <c r="H617" s="26" t="s">
        <v>136</v>
      </c>
      <c r="I617" s="26" t="s">
        <v>136</v>
      </c>
      <c r="J617" s="26" t="s">
        <v>136</v>
      </c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 t="s">
        <v>136</v>
      </c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174" customFormat="1" ht="12" x14ac:dyDescent="0.25">
      <c r="A618" s="26" t="s">
        <v>136</v>
      </c>
      <c r="B618" s="26" t="s">
        <v>136</v>
      </c>
      <c r="C618" s="26" t="s">
        <v>136</v>
      </c>
      <c r="D618" s="26" t="s">
        <v>136</v>
      </c>
      <c r="E618" s="26" t="s">
        <v>136</v>
      </c>
      <c r="F618" s="26" t="s">
        <v>136</v>
      </c>
      <c r="G618" s="26" t="s">
        <v>136</v>
      </c>
      <c r="H618" s="26" t="s">
        <v>136</v>
      </c>
      <c r="I618" s="26" t="s">
        <v>136</v>
      </c>
      <c r="J618" s="26" t="s">
        <v>136</v>
      </c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 t="s">
        <v>136</v>
      </c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174" customFormat="1" ht="12" x14ac:dyDescent="0.25">
      <c r="A619" s="26" t="s">
        <v>136</v>
      </c>
      <c r="B619" s="26" t="s">
        <v>136</v>
      </c>
      <c r="C619" s="26" t="s">
        <v>136</v>
      </c>
      <c r="D619" s="26" t="s">
        <v>136</v>
      </c>
      <c r="E619" s="26" t="s">
        <v>136</v>
      </c>
      <c r="F619" s="26" t="s">
        <v>136</v>
      </c>
      <c r="G619" s="26" t="s">
        <v>136</v>
      </c>
      <c r="H619" s="26" t="s">
        <v>136</v>
      </c>
      <c r="I619" s="26" t="s">
        <v>136</v>
      </c>
      <c r="J619" s="26" t="s">
        <v>136</v>
      </c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 t="s">
        <v>136</v>
      </c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174" customFormat="1" ht="12" x14ac:dyDescent="0.25">
      <c r="A620" s="26" t="s">
        <v>136</v>
      </c>
      <c r="B620" s="26" t="s">
        <v>136</v>
      </c>
      <c r="C620" s="26" t="s">
        <v>136</v>
      </c>
      <c r="D620" s="26" t="s">
        <v>136</v>
      </c>
      <c r="E620" s="26" t="s">
        <v>136</v>
      </c>
      <c r="F620" s="26" t="s">
        <v>136</v>
      </c>
      <c r="G620" s="26" t="s">
        <v>136</v>
      </c>
      <c r="H620" s="26" t="s">
        <v>136</v>
      </c>
      <c r="I620" s="26" t="s">
        <v>136</v>
      </c>
      <c r="J620" s="26" t="s">
        <v>136</v>
      </c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 t="s">
        <v>136</v>
      </c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174" customFormat="1" ht="12" x14ac:dyDescent="0.25">
      <c r="A621" s="26" t="s">
        <v>136</v>
      </c>
      <c r="B621" s="26" t="s">
        <v>136</v>
      </c>
      <c r="C621" s="26" t="s">
        <v>136</v>
      </c>
      <c r="D621" s="26" t="s">
        <v>136</v>
      </c>
      <c r="E621" s="26" t="s">
        <v>136</v>
      </c>
      <c r="F621" s="26" t="s">
        <v>136</v>
      </c>
      <c r="G621" s="26" t="s">
        <v>136</v>
      </c>
      <c r="H621" s="26" t="s">
        <v>136</v>
      </c>
      <c r="I621" s="26" t="s">
        <v>136</v>
      </c>
      <c r="J621" s="26" t="s">
        <v>136</v>
      </c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 t="s">
        <v>136</v>
      </c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174" customFormat="1" ht="12" x14ac:dyDescent="0.25">
      <c r="A622" s="26" t="s">
        <v>136</v>
      </c>
      <c r="B622" s="26" t="s">
        <v>136</v>
      </c>
      <c r="C622" s="26" t="s">
        <v>136</v>
      </c>
      <c r="D622" s="26" t="s">
        <v>136</v>
      </c>
      <c r="E622" s="26" t="s">
        <v>136</v>
      </c>
      <c r="F622" s="26" t="s">
        <v>136</v>
      </c>
      <c r="G622" s="26" t="s">
        <v>136</v>
      </c>
      <c r="H622" s="26" t="s">
        <v>136</v>
      </c>
      <c r="I622" s="26" t="s">
        <v>136</v>
      </c>
      <c r="J622" s="26" t="s">
        <v>136</v>
      </c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 t="s">
        <v>136</v>
      </c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174" customFormat="1" ht="12" x14ac:dyDescent="0.25">
      <c r="A623" s="26" t="s">
        <v>136</v>
      </c>
      <c r="B623" s="26" t="s">
        <v>136</v>
      </c>
      <c r="C623" s="26" t="s">
        <v>136</v>
      </c>
      <c r="D623" s="26" t="s">
        <v>136</v>
      </c>
      <c r="E623" s="26" t="s">
        <v>136</v>
      </c>
      <c r="F623" s="26" t="s">
        <v>136</v>
      </c>
      <c r="G623" s="26" t="s">
        <v>136</v>
      </c>
      <c r="H623" s="26" t="s">
        <v>136</v>
      </c>
      <c r="I623" s="26" t="s">
        <v>136</v>
      </c>
      <c r="J623" s="26" t="s">
        <v>136</v>
      </c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 t="s">
        <v>136</v>
      </c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174" customFormat="1" ht="12" x14ac:dyDescent="0.25">
      <c r="A624" s="26" t="s">
        <v>136</v>
      </c>
      <c r="B624" s="26" t="s">
        <v>136</v>
      </c>
      <c r="C624" s="26" t="s">
        <v>136</v>
      </c>
      <c r="D624" s="26" t="s">
        <v>136</v>
      </c>
      <c r="E624" s="26" t="s">
        <v>136</v>
      </c>
      <c r="F624" s="26" t="s">
        <v>136</v>
      </c>
      <c r="G624" s="26" t="s">
        <v>136</v>
      </c>
      <c r="H624" s="26" t="s">
        <v>136</v>
      </c>
      <c r="I624" s="26" t="s">
        <v>136</v>
      </c>
      <c r="J624" s="26" t="s">
        <v>136</v>
      </c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 t="s">
        <v>136</v>
      </c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174" customFormat="1" ht="12" x14ac:dyDescent="0.25">
      <c r="A625" s="26" t="s">
        <v>136</v>
      </c>
      <c r="B625" s="26" t="s">
        <v>136</v>
      </c>
      <c r="C625" s="26" t="s">
        <v>136</v>
      </c>
      <c r="D625" s="26" t="s">
        <v>136</v>
      </c>
      <c r="E625" s="26" t="s">
        <v>136</v>
      </c>
      <c r="F625" s="26" t="s">
        <v>136</v>
      </c>
      <c r="G625" s="26" t="s">
        <v>136</v>
      </c>
      <c r="H625" s="26" t="s">
        <v>136</v>
      </c>
      <c r="I625" s="26" t="s">
        <v>136</v>
      </c>
      <c r="J625" s="26" t="s">
        <v>136</v>
      </c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 t="s">
        <v>136</v>
      </c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174" customFormat="1" ht="12" x14ac:dyDescent="0.25">
      <c r="A626" s="26" t="s">
        <v>136</v>
      </c>
      <c r="B626" s="26" t="s">
        <v>136</v>
      </c>
      <c r="C626" s="26" t="s">
        <v>136</v>
      </c>
      <c r="D626" s="26" t="s">
        <v>136</v>
      </c>
      <c r="E626" s="26" t="s">
        <v>136</v>
      </c>
      <c r="F626" s="26" t="s">
        <v>136</v>
      </c>
      <c r="G626" s="26" t="s">
        <v>136</v>
      </c>
      <c r="H626" s="26" t="s">
        <v>136</v>
      </c>
      <c r="I626" s="26" t="s">
        <v>136</v>
      </c>
      <c r="J626" s="26" t="s">
        <v>136</v>
      </c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 t="s">
        <v>136</v>
      </c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174" customFormat="1" ht="12" x14ac:dyDescent="0.25">
      <c r="A627" s="26" t="s">
        <v>136</v>
      </c>
      <c r="B627" s="26" t="s">
        <v>136</v>
      </c>
      <c r="C627" s="26" t="s">
        <v>136</v>
      </c>
      <c r="D627" s="26" t="s">
        <v>136</v>
      </c>
      <c r="E627" s="26" t="s">
        <v>136</v>
      </c>
      <c r="F627" s="26" t="s">
        <v>136</v>
      </c>
      <c r="G627" s="26" t="s">
        <v>136</v>
      </c>
      <c r="H627" s="26" t="s">
        <v>136</v>
      </c>
      <c r="I627" s="26" t="s">
        <v>136</v>
      </c>
      <c r="J627" s="26" t="s">
        <v>136</v>
      </c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 t="s">
        <v>136</v>
      </c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174" customFormat="1" ht="12" x14ac:dyDescent="0.25">
      <c r="A628" s="26" t="s">
        <v>136</v>
      </c>
      <c r="B628" s="26" t="s">
        <v>136</v>
      </c>
      <c r="C628" s="26" t="s">
        <v>136</v>
      </c>
      <c r="D628" s="26" t="s">
        <v>136</v>
      </c>
      <c r="E628" s="26" t="s">
        <v>136</v>
      </c>
      <c r="F628" s="26" t="s">
        <v>136</v>
      </c>
      <c r="G628" s="26" t="s">
        <v>136</v>
      </c>
      <c r="H628" s="26" t="s">
        <v>136</v>
      </c>
      <c r="I628" s="26" t="s">
        <v>136</v>
      </c>
      <c r="J628" s="26" t="s">
        <v>136</v>
      </c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 t="s">
        <v>136</v>
      </c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174" customFormat="1" ht="12" x14ac:dyDescent="0.25">
      <c r="A629" s="26" t="s">
        <v>136</v>
      </c>
      <c r="B629" s="26" t="s">
        <v>136</v>
      </c>
      <c r="C629" s="26" t="s">
        <v>136</v>
      </c>
      <c r="D629" s="26" t="s">
        <v>136</v>
      </c>
      <c r="E629" s="26" t="s">
        <v>136</v>
      </c>
      <c r="F629" s="26" t="s">
        <v>136</v>
      </c>
      <c r="G629" s="26" t="s">
        <v>136</v>
      </c>
      <c r="H629" s="26" t="s">
        <v>136</v>
      </c>
      <c r="I629" s="26" t="s">
        <v>136</v>
      </c>
      <c r="J629" s="26" t="s">
        <v>136</v>
      </c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 t="s">
        <v>136</v>
      </c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174" customFormat="1" ht="12" x14ac:dyDescent="0.25">
      <c r="A630" s="26" t="s">
        <v>136</v>
      </c>
      <c r="B630" s="26" t="s">
        <v>136</v>
      </c>
      <c r="C630" s="26" t="s">
        <v>136</v>
      </c>
      <c r="D630" s="26" t="s">
        <v>136</v>
      </c>
      <c r="E630" s="26" t="s">
        <v>136</v>
      </c>
      <c r="F630" s="26" t="s">
        <v>136</v>
      </c>
      <c r="G630" s="26" t="s">
        <v>136</v>
      </c>
      <c r="H630" s="26" t="s">
        <v>136</v>
      </c>
      <c r="I630" s="26" t="s">
        <v>136</v>
      </c>
      <c r="J630" s="26" t="s">
        <v>136</v>
      </c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 t="s">
        <v>136</v>
      </c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174" customFormat="1" ht="12" x14ac:dyDescent="0.25">
      <c r="A631" s="26" t="s">
        <v>136</v>
      </c>
      <c r="B631" s="26" t="s">
        <v>136</v>
      </c>
      <c r="C631" s="26" t="s">
        <v>136</v>
      </c>
      <c r="D631" s="26" t="s">
        <v>136</v>
      </c>
      <c r="E631" s="26" t="s">
        <v>136</v>
      </c>
      <c r="F631" s="26" t="s">
        <v>136</v>
      </c>
      <c r="G631" s="26" t="s">
        <v>136</v>
      </c>
      <c r="H631" s="26" t="s">
        <v>136</v>
      </c>
      <c r="I631" s="26" t="s">
        <v>136</v>
      </c>
      <c r="J631" s="26" t="s">
        <v>136</v>
      </c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 t="s">
        <v>136</v>
      </c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174" customFormat="1" ht="12" x14ac:dyDescent="0.25">
      <c r="A632" s="26" t="s">
        <v>136</v>
      </c>
      <c r="B632" s="26" t="s">
        <v>136</v>
      </c>
      <c r="C632" s="26" t="s">
        <v>136</v>
      </c>
      <c r="D632" s="26" t="s">
        <v>136</v>
      </c>
      <c r="E632" s="26" t="s">
        <v>136</v>
      </c>
      <c r="F632" s="26" t="s">
        <v>136</v>
      </c>
      <c r="G632" s="26" t="s">
        <v>136</v>
      </c>
      <c r="H632" s="26" t="s">
        <v>136</v>
      </c>
      <c r="I632" s="26" t="s">
        <v>136</v>
      </c>
      <c r="J632" s="26" t="s">
        <v>136</v>
      </c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 t="s">
        <v>136</v>
      </c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174" customFormat="1" ht="12" x14ac:dyDescent="0.25">
      <c r="A633" s="26" t="s">
        <v>136</v>
      </c>
      <c r="B633" s="26" t="s">
        <v>136</v>
      </c>
      <c r="C633" s="26" t="s">
        <v>136</v>
      </c>
      <c r="D633" s="26" t="s">
        <v>136</v>
      </c>
      <c r="E633" s="26" t="s">
        <v>136</v>
      </c>
      <c r="F633" s="26" t="s">
        <v>136</v>
      </c>
      <c r="G633" s="26" t="s">
        <v>136</v>
      </c>
      <c r="H633" s="26" t="s">
        <v>136</v>
      </c>
      <c r="I633" s="26" t="s">
        <v>136</v>
      </c>
      <c r="J633" s="26" t="s">
        <v>136</v>
      </c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 t="s">
        <v>136</v>
      </c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174" customFormat="1" ht="12" x14ac:dyDescent="0.25">
      <c r="A634" s="26" t="s">
        <v>136</v>
      </c>
      <c r="B634" s="26" t="s">
        <v>136</v>
      </c>
      <c r="C634" s="26" t="s">
        <v>136</v>
      </c>
      <c r="D634" s="26" t="s">
        <v>136</v>
      </c>
      <c r="E634" s="26" t="s">
        <v>136</v>
      </c>
      <c r="F634" s="26" t="s">
        <v>136</v>
      </c>
      <c r="G634" s="26" t="s">
        <v>136</v>
      </c>
      <c r="H634" s="26" t="s">
        <v>136</v>
      </c>
      <c r="I634" s="26" t="s">
        <v>136</v>
      </c>
      <c r="J634" s="26" t="s">
        <v>136</v>
      </c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 t="s">
        <v>136</v>
      </c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174" customFormat="1" ht="12" x14ac:dyDescent="0.25">
      <c r="A635" s="26" t="s">
        <v>136</v>
      </c>
      <c r="B635" s="26" t="s">
        <v>136</v>
      </c>
      <c r="C635" s="26" t="s">
        <v>136</v>
      </c>
      <c r="D635" s="26" t="s">
        <v>136</v>
      </c>
      <c r="E635" s="26" t="s">
        <v>136</v>
      </c>
      <c r="F635" s="26" t="s">
        <v>136</v>
      </c>
      <c r="G635" s="26" t="s">
        <v>136</v>
      </c>
      <c r="H635" s="26" t="s">
        <v>136</v>
      </c>
      <c r="I635" s="26" t="s">
        <v>136</v>
      </c>
      <c r="J635" s="26" t="s">
        <v>136</v>
      </c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 t="s">
        <v>136</v>
      </c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174" customFormat="1" ht="12" x14ac:dyDescent="0.25">
      <c r="A636" s="26" t="s">
        <v>136</v>
      </c>
      <c r="B636" s="26" t="s">
        <v>136</v>
      </c>
      <c r="C636" s="26" t="s">
        <v>136</v>
      </c>
      <c r="D636" s="26" t="s">
        <v>136</v>
      </c>
      <c r="E636" s="26" t="s">
        <v>136</v>
      </c>
      <c r="F636" s="26" t="s">
        <v>136</v>
      </c>
      <c r="G636" s="26" t="s">
        <v>136</v>
      </c>
      <c r="H636" s="26" t="s">
        <v>136</v>
      </c>
      <c r="I636" s="26" t="s">
        <v>136</v>
      </c>
      <c r="J636" s="26" t="s">
        <v>136</v>
      </c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 t="s">
        <v>136</v>
      </c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174" customFormat="1" ht="12" x14ac:dyDescent="0.25">
      <c r="A637" s="26" t="s">
        <v>136</v>
      </c>
      <c r="B637" s="26" t="s">
        <v>136</v>
      </c>
      <c r="C637" s="26" t="s">
        <v>136</v>
      </c>
      <c r="D637" s="26" t="s">
        <v>136</v>
      </c>
      <c r="E637" s="26" t="s">
        <v>136</v>
      </c>
      <c r="F637" s="26" t="s">
        <v>136</v>
      </c>
      <c r="G637" s="26" t="s">
        <v>136</v>
      </c>
      <c r="H637" s="26" t="s">
        <v>136</v>
      </c>
      <c r="I637" s="26" t="s">
        <v>136</v>
      </c>
      <c r="J637" s="26" t="s">
        <v>136</v>
      </c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 t="s">
        <v>136</v>
      </c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174" customFormat="1" ht="12" x14ac:dyDescent="0.25">
      <c r="A638" s="26" t="s">
        <v>136</v>
      </c>
      <c r="B638" s="26" t="s">
        <v>136</v>
      </c>
      <c r="C638" s="26" t="s">
        <v>136</v>
      </c>
      <c r="D638" s="26" t="s">
        <v>136</v>
      </c>
      <c r="E638" s="26" t="s">
        <v>136</v>
      </c>
      <c r="F638" s="26" t="s">
        <v>136</v>
      </c>
      <c r="G638" s="26" t="s">
        <v>136</v>
      </c>
      <c r="H638" s="26" t="s">
        <v>136</v>
      </c>
      <c r="I638" s="26" t="s">
        <v>136</v>
      </c>
      <c r="J638" s="26" t="s">
        <v>136</v>
      </c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 t="s">
        <v>136</v>
      </c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174" customFormat="1" ht="12" x14ac:dyDescent="0.25">
      <c r="A639" s="26" t="s">
        <v>136</v>
      </c>
      <c r="B639" s="26" t="s">
        <v>136</v>
      </c>
      <c r="C639" s="26" t="s">
        <v>136</v>
      </c>
      <c r="D639" s="26" t="s">
        <v>136</v>
      </c>
      <c r="E639" s="26" t="s">
        <v>136</v>
      </c>
      <c r="F639" s="26" t="s">
        <v>136</v>
      </c>
      <c r="G639" s="26" t="s">
        <v>136</v>
      </c>
      <c r="H639" s="26" t="s">
        <v>136</v>
      </c>
      <c r="I639" s="26" t="s">
        <v>136</v>
      </c>
      <c r="J639" s="26" t="s">
        <v>136</v>
      </c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 t="s">
        <v>136</v>
      </c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174" customFormat="1" ht="12" x14ac:dyDescent="0.25">
      <c r="A640" s="26" t="s">
        <v>136</v>
      </c>
      <c r="B640" s="26" t="s">
        <v>136</v>
      </c>
      <c r="C640" s="26" t="s">
        <v>136</v>
      </c>
      <c r="D640" s="26" t="s">
        <v>136</v>
      </c>
      <c r="E640" s="26" t="s">
        <v>136</v>
      </c>
      <c r="F640" s="26" t="s">
        <v>136</v>
      </c>
      <c r="G640" s="26" t="s">
        <v>136</v>
      </c>
      <c r="H640" s="26" t="s">
        <v>136</v>
      </c>
      <c r="I640" s="26" t="s">
        <v>136</v>
      </c>
      <c r="J640" s="26" t="s">
        <v>136</v>
      </c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 t="s">
        <v>136</v>
      </c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174" customFormat="1" ht="12" x14ac:dyDescent="0.25">
      <c r="A641" s="26" t="s">
        <v>136</v>
      </c>
      <c r="B641" s="26" t="s">
        <v>136</v>
      </c>
      <c r="C641" s="26" t="s">
        <v>136</v>
      </c>
      <c r="D641" s="26" t="s">
        <v>136</v>
      </c>
      <c r="E641" s="26" t="s">
        <v>136</v>
      </c>
      <c r="F641" s="26" t="s">
        <v>136</v>
      </c>
      <c r="G641" s="26" t="s">
        <v>136</v>
      </c>
      <c r="H641" s="26" t="s">
        <v>136</v>
      </c>
      <c r="I641" s="26" t="s">
        <v>136</v>
      </c>
      <c r="J641" s="26" t="s">
        <v>136</v>
      </c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 t="s">
        <v>136</v>
      </c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174" customFormat="1" ht="12" x14ac:dyDescent="0.25">
      <c r="A642" s="26" t="s">
        <v>136</v>
      </c>
      <c r="B642" s="26" t="s">
        <v>136</v>
      </c>
      <c r="C642" s="26" t="s">
        <v>136</v>
      </c>
      <c r="D642" s="26" t="s">
        <v>136</v>
      </c>
      <c r="E642" s="26" t="s">
        <v>136</v>
      </c>
      <c r="F642" s="26" t="s">
        <v>136</v>
      </c>
      <c r="G642" s="26" t="s">
        <v>136</v>
      </c>
      <c r="H642" s="26" t="s">
        <v>136</v>
      </c>
      <c r="I642" s="26" t="s">
        <v>136</v>
      </c>
      <c r="J642" s="26" t="s">
        <v>136</v>
      </c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 t="s">
        <v>136</v>
      </c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174" customFormat="1" ht="12" x14ac:dyDescent="0.25">
      <c r="A643" s="26" t="s">
        <v>136</v>
      </c>
      <c r="B643" s="26" t="s">
        <v>136</v>
      </c>
      <c r="C643" s="26" t="s">
        <v>136</v>
      </c>
      <c r="D643" s="26" t="s">
        <v>136</v>
      </c>
      <c r="E643" s="26" t="s">
        <v>136</v>
      </c>
      <c r="F643" s="26" t="s">
        <v>136</v>
      </c>
      <c r="G643" s="26" t="s">
        <v>136</v>
      </c>
      <c r="H643" s="26" t="s">
        <v>136</v>
      </c>
      <c r="I643" s="26" t="s">
        <v>136</v>
      </c>
      <c r="J643" s="26" t="s">
        <v>136</v>
      </c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 t="s">
        <v>136</v>
      </c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174" customFormat="1" ht="12" x14ac:dyDescent="0.25">
      <c r="A644" s="26" t="s">
        <v>136</v>
      </c>
      <c r="B644" s="26" t="s">
        <v>136</v>
      </c>
      <c r="C644" s="26" t="s">
        <v>136</v>
      </c>
      <c r="D644" s="26" t="s">
        <v>136</v>
      </c>
      <c r="E644" s="26" t="s">
        <v>136</v>
      </c>
      <c r="F644" s="26" t="s">
        <v>136</v>
      </c>
      <c r="G644" s="26" t="s">
        <v>136</v>
      </c>
      <c r="H644" s="26" t="s">
        <v>136</v>
      </c>
      <c r="I644" s="26" t="s">
        <v>136</v>
      </c>
      <c r="J644" s="26" t="s">
        <v>136</v>
      </c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 t="s">
        <v>136</v>
      </c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174" customFormat="1" ht="12" x14ac:dyDescent="0.25">
      <c r="A645" s="26" t="s">
        <v>136</v>
      </c>
      <c r="B645" s="26" t="s">
        <v>136</v>
      </c>
      <c r="C645" s="26" t="s">
        <v>136</v>
      </c>
      <c r="D645" s="26" t="s">
        <v>136</v>
      </c>
      <c r="E645" s="26" t="s">
        <v>136</v>
      </c>
      <c r="F645" s="26" t="s">
        <v>136</v>
      </c>
      <c r="G645" s="26" t="s">
        <v>136</v>
      </c>
      <c r="H645" s="26" t="s">
        <v>136</v>
      </c>
      <c r="I645" s="26" t="s">
        <v>136</v>
      </c>
      <c r="J645" s="26" t="s">
        <v>136</v>
      </c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 t="s">
        <v>136</v>
      </c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174" customFormat="1" ht="12" x14ac:dyDescent="0.25">
      <c r="A646" s="26" t="s">
        <v>136</v>
      </c>
      <c r="B646" s="26" t="s">
        <v>136</v>
      </c>
      <c r="C646" s="26" t="s">
        <v>136</v>
      </c>
      <c r="D646" s="26" t="s">
        <v>136</v>
      </c>
      <c r="E646" s="26" t="s">
        <v>136</v>
      </c>
      <c r="F646" s="26" t="s">
        <v>136</v>
      </c>
      <c r="G646" s="26" t="s">
        <v>136</v>
      </c>
      <c r="H646" s="26" t="s">
        <v>136</v>
      </c>
      <c r="I646" s="26" t="s">
        <v>136</v>
      </c>
      <c r="J646" s="26" t="s">
        <v>136</v>
      </c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 t="s">
        <v>136</v>
      </c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174" customFormat="1" ht="12" x14ac:dyDescent="0.25">
      <c r="A647" s="26" t="s">
        <v>136</v>
      </c>
      <c r="B647" s="26" t="s">
        <v>136</v>
      </c>
      <c r="C647" s="26" t="s">
        <v>136</v>
      </c>
      <c r="D647" s="26" t="s">
        <v>136</v>
      </c>
      <c r="E647" s="26" t="s">
        <v>136</v>
      </c>
      <c r="F647" s="26" t="s">
        <v>136</v>
      </c>
      <c r="G647" s="26" t="s">
        <v>136</v>
      </c>
      <c r="H647" s="26" t="s">
        <v>136</v>
      </c>
      <c r="I647" s="26" t="s">
        <v>136</v>
      </c>
      <c r="J647" s="26" t="s">
        <v>136</v>
      </c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 t="s">
        <v>136</v>
      </c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174" customFormat="1" ht="12" x14ac:dyDescent="0.25">
      <c r="A648" s="26" t="s">
        <v>136</v>
      </c>
      <c r="B648" s="26" t="s">
        <v>136</v>
      </c>
      <c r="C648" s="26" t="s">
        <v>136</v>
      </c>
      <c r="D648" s="26" t="s">
        <v>136</v>
      </c>
      <c r="E648" s="26" t="s">
        <v>136</v>
      </c>
      <c r="F648" s="26" t="s">
        <v>136</v>
      </c>
      <c r="G648" s="26" t="s">
        <v>136</v>
      </c>
      <c r="H648" s="26" t="s">
        <v>136</v>
      </c>
      <c r="I648" s="26" t="s">
        <v>136</v>
      </c>
      <c r="J648" s="26" t="s">
        <v>136</v>
      </c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 t="s">
        <v>136</v>
      </c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174" customFormat="1" ht="12" x14ac:dyDescent="0.25">
      <c r="A649" s="26" t="s">
        <v>136</v>
      </c>
      <c r="B649" s="26" t="s">
        <v>136</v>
      </c>
      <c r="C649" s="26" t="s">
        <v>136</v>
      </c>
      <c r="D649" s="26" t="s">
        <v>136</v>
      </c>
      <c r="E649" s="26" t="s">
        <v>136</v>
      </c>
      <c r="F649" s="26" t="s">
        <v>136</v>
      </c>
      <c r="G649" s="26" t="s">
        <v>136</v>
      </c>
      <c r="H649" s="26" t="s">
        <v>136</v>
      </c>
      <c r="I649" s="26" t="s">
        <v>136</v>
      </c>
      <c r="J649" s="26" t="s">
        <v>136</v>
      </c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 t="s">
        <v>136</v>
      </c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174" customFormat="1" ht="12" x14ac:dyDescent="0.25">
      <c r="A650" s="26" t="s">
        <v>136</v>
      </c>
      <c r="B650" s="26" t="s">
        <v>136</v>
      </c>
      <c r="C650" s="26" t="s">
        <v>136</v>
      </c>
      <c r="D650" s="26" t="s">
        <v>136</v>
      </c>
      <c r="E650" s="26" t="s">
        <v>136</v>
      </c>
      <c r="F650" s="26" t="s">
        <v>136</v>
      </c>
      <c r="G650" s="26" t="s">
        <v>136</v>
      </c>
      <c r="H650" s="26" t="s">
        <v>136</v>
      </c>
      <c r="I650" s="26" t="s">
        <v>136</v>
      </c>
      <c r="J650" s="26" t="s">
        <v>136</v>
      </c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 t="s">
        <v>136</v>
      </c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174" customFormat="1" ht="12" x14ac:dyDescent="0.25">
      <c r="A651" s="26" t="s">
        <v>136</v>
      </c>
      <c r="B651" s="26" t="s">
        <v>136</v>
      </c>
      <c r="C651" s="26" t="s">
        <v>136</v>
      </c>
      <c r="D651" s="26" t="s">
        <v>136</v>
      </c>
      <c r="E651" s="26" t="s">
        <v>136</v>
      </c>
      <c r="F651" s="26" t="s">
        <v>136</v>
      </c>
      <c r="G651" s="26" t="s">
        <v>136</v>
      </c>
      <c r="H651" s="26" t="s">
        <v>136</v>
      </c>
      <c r="I651" s="26" t="s">
        <v>136</v>
      </c>
      <c r="J651" s="26" t="s">
        <v>136</v>
      </c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 t="s">
        <v>136</v>
      </c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174" customFormat="1" ht="12" x14ac:dyDescent="0.25">
      <c r="A652" s="26" t="s">
        <v>136</v>
      </c>
      <c r="B652" s="26" t="s">
        <v>136</v>
      </c>
      <c r="C652" s="26" t="s">
        <v>136</v>
      </c>
      <c r="D652" s="26" t="s">
        <v>136</v>
      </c>
      <c r="E652" s="26" t="s">
        <v>136</v>
      </c>
      <c r="F652" s="26" t="s">
        <v>136</v>
      </c>
      <c r="G652" s="26" t="s">
        <v>136</v>
      </c>
      <c r="H652" s="26" t="s">
        <v>136</v>
      </c>
      <c r="I652" s="26" t="s">
        <v>136</v>
      </c>
      <c r="J652" s="26" t="s">
        <v>136</v>
      </c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 t="s">
        <v>136</v>
      </c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174" customFormat="1" ht="12" x14ac:dyDescent="0.25">
      <c r="A653" s="26" t="s">
        <v>136</v>
      </c>
      <c r="B653" s="26" t="s">
        <v>136</v>
      </c>
      <c r="C653" s="26" t="s">
        <v>136</v>
      </c>
      <c r="D653" s="26" t="s">
        <v>136</v>
      </c>
      <c r="E653" s="26" t="s">
        <v>136</v>
      </c>
      <c r="F653" s="26" t="s">
        <v>136</v>
      </c>
      <c r="G653" s="26" t="s">
        <v>136</v>
      </c>
      <c r="H653" s="26" t="s">
        <v>136</v>
      </c>
      <c r="I653" s="26" t="s">
        <v>136</v>
      </c>
      <c r="J653" s="26" t="s">
        <v>136</v>
      </c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 t="s">
        <v>136</v>
      </c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174" customFormat="1" ht="12" x14ac:dyDescent="0.25">
      <c r="A654" s="26" t="s">
        <v>136</v>
      </c>
      <c r="B654" s="26" t="s">
        <v>136</v>
      </c>
      <c r="C654" s="26" t="s">
        <v>136</v>
      </c>
      <c r="D654" s="26" t="s">
        <v>136</v>
      </c>
      <c r="E654" s="26" t="s">
        <v>136</v>
      </c>
      <c r="F654" s="26" t="s">
        <v>136</v>
      </c>
      <c r="G654" s="26" t="s">
        <v>136</v>
      </c>
      <c r="H654" s="26" t="s">
        <v>136</v>
      </c>
      <c r="I654" s="26" t="s">
        <v>136</v>
      </c>
      <c r="J654" s="26" t="s">
        <v>136</v>
      </c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 t="s">
        <v>136</v>
      </c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174" customFormat="1" ht="12" x14ac:dyDescent="0.25">
      <c r="A655" s="26" t="s">
        <v>136</v>
      </c>
      <c r="B655" s="26" t="s">
        <v>136</v>
      </c>
      <c r="C655" s="26" t="s">
        <v>136</v>
      </c>
      <c r="D655" s="26" t="s">
        <v>136</v>
      </c>
      <c r="E655" s="26" t="s">
        <v>136</v>
      </c>
      <c r="F655" s="26" t="s">
        <v>136</v>
      </c>
      <c r="G655" s="26" t="s">
        <v>136</v>
      </c>
      <c r="H655" s="26" t="s">
        <v>136</v>
      </c>
      <c r="I655" s="26" t="s">
        <v>136</v>
      </c>
      <c r="J655" s="26" t="s">
        <v>136</v>
      </c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 t="s">
        <v>136</v>
      </c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174" customFormat="1" ht="12" x14ac:dyDescent="0.25">
      <c r="A656" s="26" t="s">
        <v>136</v>
      </c>
      <c r="B656" s="26" t="s">
        <v>136</v>
      </c>
      <c r="C656" s="26" t="s">
        <v>136</v>
      </c>
      <c r="D656" s="26" t="s">
        <v>136</v>
      </c>
      <c r="E656" s="26" t="s">
        <v>136</v>
      </c>
      <c r="F656" s="26" t="s">
        <v>136</v>
      </c>
      <c r="G656" s="26" t="s">
        <v>136</v>
      </c>
      <c r="H656" s="26" t="s">
        <v>136</v>
      </c>
      <c r="I656" s="26" t="s">
        <v>136</v>
      </c>
      <c r="J656" s="26" t="s">
        <v>136</v>
      </c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 t="s">
        <v>136</v>
      </c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174" customFormat="1" ht="12" x14ac:dyDescent="0.25">
      <c r="A657" s="26" t="s">
        <v>136</v>
      </c>
      <c r="B657" s="26" t="s">
        <v>136</v>
      </c>
      <c r="C657" s="26" t="s">
        <v>136</v>
      </c>
      <c r="D657" s="26" t="s">
        <v>136</v>
      </c>
      <c r="E657" s="26" t="s">
        <v>136</v>
      </c>
      <c r="F657" s="26" t="s">
        <v>136</v>
      </c>
      <c r="G657" s="26" t="s">
        <v>136</v>
      </c>
      <c r="H657" s="26" t="s">
        <v>136</v>
      </c>
      <c r="I657" s="26" t="s">
        <v>136</v>
      </c>
      <c r="J657" s="26" t="s">
        <v>136</v>
      </c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 t="s">
        <v>136</v>
      </c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174" customFormat="1" ht="12" x14ac:dyDescent="0.25">
      <c r="A658" s="26" t="s">
        <v>136</v>
      </c>
      <c r="B658" s="26" t="s">
        <v>136</v>
      </c>
      <c r="C658" s="26" t="s">
        <v>136</v>
      </c>
      <c r="D658" s="26" t="s">
        <v>136</v>
      </c>
      <c r="E658" s="26" t="s">
        <v>136</v>
      </c>
      <c r="F658" s="26" t="s">
        <v>136</v>
      </c>
      <c r="G658" s="26" t="s">
        <v>136</v>
      </c>
      <c r="H658" s="26" t="s">
        <v>136</v>
      </c>
      <c r="I658" s="26" t="s">
        <v>136</v>
      </c>
      <c r="J658" s="26" t="s">
        <v>136</v>
      </c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 t="s">
        <v>136</v>
      </c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174" customFormat="1" ht="12" x14ac:dyDescent="0.25">
      <c r="A659" s="26" t="s">
        <v>136</v>
      </c>
      <c r="B659" s="26" t="s">
        <v>136</v>
      </c>
      <c r="C659" s="26" t="s">
        <v>136</v>
      </c>
      <c r="D659" s="26" t="s">
        <v>136</v>
      </c>
      <c r="E659" s="26" t="s">
        <v>136</v>
      </c>
      <c r="F659" s="26" t="s">
        <v>136</v>
      </c>
      <c r="G659" s="26" t="s">
        <v>136</v>
      </c>
      <c r="H659" s="26" t="s">
        <v>136</v>
      </c>
      <c r="I659" s="26" t="s">
        <v>136</v>
      </c>
      <c r="J659" s="26" t="s">
        <v>136</v>
      </c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 t="s">
        <v>136</v>
      </c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174" customFormat="1" ht="12" x14ac:dyDescent="0.25">
      <c r="A660" s="26" t="s">
        <v>136</v>
      </c>
      <c r="B660" s="26" t="s">
        <v>136</v>
      </c>
      <c r="C660" s="26" t="s">
        <v>136</v>
      </c>
      <c r="D660" s="26" t="s">
        <v>136</v>
      </c>
      <c r="E660" s="26" t="s">
        <v>136</v>
      </c>
      <c r="F660" s="26" t="s">
        <v>136</v>
      </c>
      <c r="G660" s="26" t="s">
        <v>136</v>
      </c>
      <c r="H660" s="26" t="s">
        <v>136</v>
      </c>
      <c r="I660" s="26" t="s">
        <v>136</v>
      </c>
      <c r="J660" s="26" t="s">
        <v>136</v>
      </c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 t="s">
        <v>136</v>
      </c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174" customFormat="1" ht="12" x14ac:dyDescent="0.25">
      <c r="A661" s="26" t="s">
        <v>136</v>
      </c>
      <c r="B661" s="26" t="s">
        <v>136</v>
      </c>
      <c r="C661" s="26" t="s">
        <v>136</v>
      </c>
      <c r="D661" s="26" t="s">
        <v>136</v>
      </c>
      <c r="E661" s="26" t="s">
        <v>136</v>
      </c>
      <c r="F661" s="26" t="s">
        <v>136</v>
      </c>
      <c r="G661" s="26" t="s">
        <v>136</v>
      </c>
      <c r="H661" s="26" t="s">
        <v>136</v>
      </c>
      <c r="I661" s="26" t="s">
        <v>136</v>
      </c>
      <c r="J661" s="26" t="s">
        <v>136</v>
      </c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 t="s">
        <v>136</v>
      </c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174" customFormat="1" ht="12" x14ac:dyDescent="0.25">
      <c r="A662" s="26" t="s">
        <v>136</v>
      </c>
      <c r="B662" s="26" t="s">
        <v>136</v>
      </c>
      <c r="C662" s="26" t="s">
        <v>136</v>
      </c>
      <c r="D662" s="26" t="s">
        <v>136</v>
      </c>
      <c r="E662" s="26" t="s">
        <v>136</v>
      </c>
      <c r="F662" s="26" t="s">
        <v>136</v>
      </c>
      <c r="G662" s="26" t="s">
        <v>136</v>
      </c>
      <c r="H662" s="26" t="s">
        <v>136</v>
      </c>
      <c r="I662" s="26" t="s">
        <v>136</v>
      </c>
      <c r="J662" s="26" t="s">
        <v>136</v>
      </c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 t="s">
        <v>136</v>
      </c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174" customFormat="1" ht="12" x14ac:dyDescent="0.25">
      <c r="A663" s="26" t="s">
        <v>136</v>
      </c>
      <c r="B663" s="26" t="s">
        <v>136</v>
      </c>
      <c r="C663" s="26" t="s">
        <v>136</v>
      </c>
      <c r="D663" s="26" t="s">
        <v>136</v>
      </c>
      <c r="E663" s="26" t="s">
        <v>136</v>
      </c>
      <c r="F663" s="26" t="s">
        <v>136</v>
      </c>
      <c r="G663" s="26" t="s">
        <v>136</v>
      </c>
      <c r="H663" s="26" t="s">
        <v>136</v>
      </c>
      <c r="I663" s="26" t="s">
        <v>136</v>
      </c>
      <c r="J663" s="26" t="s">
        <v>136</v>
      </c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 t="s">
        <v>136</v>
      </c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174" customFormat="1" ht="12" x14ac:dyDescent="0.25">
      <c r="A664" s="26" t="s">
        <v>136</v>
      </c>
      <c r="B664" s="26" t="s">
        <v>136</v>
      </c>
      <c r="C664" s="26" t="s">
        <v>136</v>
      </c>
      <c r="D664" s="26" t="s">
        <v>136</v>
      </c>
      <c r="E664" s="26" t="s">
        <v>136</v>
      </c>
      <c r="F664" s="26" t="s">
        <v>136</v>
      </c>
      <c r="G664" s="26" t="s">
        <v>136</v>
      </c>
      <c r="H664" s="26" t="s">
        <v>136</v>
      </c>
      <c r="I664" s="26" t="s">
        <v>136</v>
      </c>
      <c r="J664" s="26" t="s">
        <v>136</v>
      </c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 t="s">
        <v>136</v>
      </c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174" customFormat="1" ht="12" x14ac:dyDescent="0.25">
      <c r="A665" s="26" t="s">
        <v>136</v>
      </c>
      <c r="B665" s="26" t="s">
        <v>136</v>
      </c>
      <c r="C665" s="26" t="s">
        <v>136</v>
      </c>
      <c r="D665" s="26" t="s">
        <v>136</v>
      </c>
      <c r="E665" s="26" t="s">
        <v>136</v>
      </c>
      <c r="F665" s="26" t="s">
        <v>136</v>
      </c>
      <c r="G665" s="26" t="s">
        <v>136</v>
      </c>
      <c r="H665" s="26" t="s">
        <v>136</v>
      </c>
      <c r="I665" s="26" t="s">
        <v>136</v>
      </c>
      <c r="J665" s="26" t="s">
        <v>136</v>
      </c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 t="s">
        <v>136</v>
      </c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174" customFormat="1" ht="12" x14ac:dyDescent="0.25">
      <c r="A666" s="26" t="s">
        <v>136</v>
      </c>
      <c r="B666" s="26" t="s">
        <v>136</v>
      </c>
      <c r="C666" s="26" t="s">
        <v>136</v>
      </c>
      <c r="D666" s="26" t="s">
        <v>136</v>
      </c>
      <c r="E666" s="26" t="s">
        <v>136</v>
      </c>
      <c r="F666" s="26" t="s">
        <v>136</v>
      </c>
      <c r="G666" s="26" t="s">
        <v>136</v>
      </c>
      <c r="H666" s="26" t="s">
        <v>136</v>
      </c>
      <c r="I666" s="26" t="s">
        <v>136</v>
      </c>
      <c r="J666" s="26" t="s">
        <v>136</v>
      </c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 t="s">
        <v>136</v>
      </c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174" customFormat="1" ht="12" x14ac:dyDescent="0.25">
      <c r="A667" s="26" t="s">
        <v>136</v>
      </c>
      <c r="B667" s="26" t="s">
        <v>136</v>
      </c>
      <c r="C667" s="26" t="s">
        <v>136</v>
      </c>
      <c r="D667" s="26" t="s">
        <v>136</v>
      </c>
      <c r="E667" s="26" t="s">
        <v>136</v>
      </c>
      <c r="F667" s="26" t="s">
        <v>136</v>
      </c>
      <c r="G667" s="26" t="s">
        <v>136</v>
      </c>
      <c r="H667" s="26" t="s">
        <v>136</v>
      </c>
      <c r="I667" s="26" t="s">
        <v>136</v>
      </c>
      <c r="J667" s="26" t="s">
        <v>136</v>
      </c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 t="s">
        <v>136</v>
      </c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174" customFormat="1" ht="12" x14ac:dyDescent="0.25">
      <c r="A668" s="26" t="s">
        <v>136</v>
      </c>
      <c r="B668" s="26" t="s">
        <v>136</v>
      </c>
      <c r="C668" s="26" t="s">
        <v>136</v>
      </c>
      <c r="D668" s="26" t="s">
        <v>136</v>
      </c>
      <c r="E668" s="26" t="s">
        <v>136</v>
      </c>
      <c r="F668" s="26" t="s">
        <v>136</v>
      </c>
      <c r="G668" s="26" t="s">
        <v>136</v>
      </c>
      <c r="H668" s="26" t="s">
        <v>136</v>
      </c>
      <c r="I668" s="26" t="s">
        <v>136</v>
      </c>
      <c r="J668" s="26" t="s">
        <v>136</v>
      </c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 t="s">
        <v>136</v>
      </c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174" customFormat="1" ht="12" x14ac:dyDescent="0.25">
      <c r="A669" s="26" t="s">
        <v>136</v>
      </c>
      <c r="B669" s="26" t="s">
        <v>136</v>
      </c>
      <c r="C669" s="26" t="s">
        <v>136</v>
      </c>
      <c r="D669" s="26" t="s">
        <v>136</v>
      </c>
      <c r="E669" s="26" t="s">
        <v>136</v>
      </c>
      <c r="F669" s="26" t="s">
        <v>136</v>
      </c>
      <c r="G669" s="26" t="s">
        <v>136</v>
      </c>
      <c r="H669" s="26" t="s">
        <v>136</v>
      </c>
      <c r="I669" s="26" t="s">
        <v>136</v>
      </c>
      <c r="J669" s="26" t="s">
        <v>136</v>
      </c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 t="s">
        <v>136</v>
      </c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174" customFormat="1" ht="12" x14ac:dyDescent="0.25">
      <c r="A670" s="26" t="s">
        <v>136</v>
      </c>
      <c r="B670" s="26" t="s">
        <v>136</v>
      </c>
      <c r="C670" s="26" t="s">
        <v>136</v>
      </c>
      <c r="D670" s="26" t="s">
        <v>136</v>
      </c>
      <c r="E670" s="26" t="s">
        <v>136</v>
      </c>
      <c r="F670" s="26" t="s">
        <v>136</v>
      </c>
      <c r="G670" s="26" t="s">
        <v>136</v>
      </c>
      <c r="H670" s="26" t="s">
        <v>136</v>
      </c>
      <c r="I670" s="26" t="s">
        <v>136</v>
      </c>
      <c r="J670" s="26" t="s">
        <v>136</v>
      </c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 t="s">
        <v>136</v>
      </c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174" customFormat="1" ht="12" x14ac:dyDescent="0.25">
      <c r="A671" s="26" t="s">
        <v>136</v>
      </c>
      <c r="B671" s="26" t="s">
        <v>136</v>
      </c>
      <c r="C671" s="26" t="s">
        <v>136</v>
      </c>
      <c r="D671" s="26" t="s">
        <v>136</v>
      </c>
      <c r="E671" s="26" t="s">
        <v>136</v>
      </c>
      <c r="F671" s="26" t="s">
        <v>136</v>
      </c>
      <c r="G671" s="26" t="s">
        <v>136</v>
      </c>
      <c r="H671" s="26" t="s">
        <v>136</v>
      </c>
      <c r="I671" s="26" t="s">
        <v>136</v>
      </c>
      <c r="J671" s="26" t="s">
        <v>136</v>
      </c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 t="s">
        <v>136</v>
      </c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174" customFormat="1" ht="12" x14ac:dyDescent="0.25">
      <c r="A672" s="26" t="s">
        <v>136</v>
      </c>
      <c r="B672" s="26" t="s">
        <v>136</v>
      </c>
      <c r="C672" s="26" t="s">
        <v>136</v>
      </c>
      <c r="D672" s="26" t="s">
        <v>136</v>
      </c>
      <c r="E672" s="26" t="s">
        <v>136</v>
      </c>
      <c r="F672" s="26" t="s">
        <v>136</v>
      </c>
      <c r="G672" s="26" t="s">
        <v>136</v>
      </c>
      <c r="H672" s="26" t="s">
        <v>136</v>
      </c>
      <c r="I672" s="26" t="s">
        <v>136</v>
      </c>
      <c r="J672" s="26" t="s">
        <v>136</v>
      </c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 t="s">
        <v>136</v>
      </c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174" customFormat="1" ht="12" x14ac:dyDescent="0.25">
      <c r="A673" s="26" t="s">
        <v>136</v>
      </c>
      <c r="B673" s="26" t="s">
        <v>136</v>
      </c>
      <c r="C673" s="26" t="s">
        <v>136</v>
      </c>
      <c r="D673" s="26" t="s">
        <v>136</v>
      </c>
      <c r="E673" s="26" t="s">
        <v>136</v>
      </c>
      <c r="F673" s="26" t="s">
        <v>136</v>
      </c>
      <c r="G673" s="26" t="s">
        <v>136</v>
      </c>
      <c r="H673" s="26" t="s">
        <v>136</v>
      </c>
      <c r="I673" s="26" t="s">
        <v>136</v>
      </c>
      <c r="J673" s="26" t="s">
        <v>136</v>
      </c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 t="s">
        <v>136</v>
      </c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174" customFormat="1" ht="12" x14ac:dyDescent="0.25">
      <c r="A674" s="26" t="s">
        <v>136</v>
      </c>
      <c r="B674" s="26" t="s">
        <v>136</v>
      </c>
      <c r="C674" s="26" t="s">
        <v>136</v>
      </c>
      <c r="D674" s="26" t="s">
        <v>136</v>
      </c>
      <c r="E674" s="26" t="s">
        <v>136</v>
      </c>
      <c r="F674" s="26" t="s">
        <v>136</v>
      </c>
      <c r="G674" s="26" t="s">
        <v>136</v>
      </c>
      <c r="H674" s="26" t="s">
        <v>136</v>
      </c>
      <c r="I674" s="26" t="s">
        <v>136</v>
      </c>
      <c r="J674" s="26" t="s">
        <v>136</v>
      </c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 t="s">
        <v>136</v>
      </c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174" customFormat="1" ht="12" x14ac:dyDescent="0.25">
      <c r="A675" s="26" t="s">
        <v>136</v>
      </c>
      <c r="B675" s="26" t="s">
        <v>136</v>
      </c>
      <c r="C675" s="26" t="s">
        <v>136</v>
      </c>
      <c r="D675" s="26" t="s">
        <v>136</v>
      </c>
      <c r="E675" s="26" t="s">
        <v>136</v>
      </c>
      <c r="F675" s="26" t="s">
        <v>136</v>
      </c>
      <c r="G675" s="26" t="s">
        <v>136</v>
      </c>
      <c r="H675" s="26" t="s">
        <v>136</v>
      </c>
      <c r="I675" s="26" t="s">
        <v>136</v>
      </c>
      <c r="J675" s="26" t="s">
        <v>136</v>
      </c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 t="s">
        <v>136</v>
      </c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174" customFormat="1" ht="12" x14ac:dyDescent="0.25">
      <c r="A676" s="26" t="s">
        <v>136</v>
      </c>
      <c r="B676" s="26" t="s">
        <v>136</v>
      </c>
      <c r="C676" s="26" t="s">
        <v>136</v>
      </c>
      <c r="D676" s="26" t="s">
        <v>136</v>
      </c>
      <c r="E676" s="26" t="s">
        <v>136</v>
      </c>
      <c r="F676" s="26" t="s">
        <v>136</v>
      </c>
      <c r="G676" s="26" t="s">
        <v>136</v>
      </c>
      <c r="H676" s="26" t="s">
        <v>136</v>
      </c>
      <c r="I676" s="26" t="s">
        <v>136</v>
      </c>
      <c r="J676" s="26" t="s">
        <v>136</v>
      </c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 t="s">
        <v>136</v>
      </c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174" customFormat="1" ht="12" x14ac:dyDescent="0.25">
      <c r="A677" s="26" t="s">
        <v>136</v>
      </c>
      <c r="B677" s="26" t="s">
        <v>136</v>
      </c>
      <c r="C677" s="26" t="s">
        <v>136</v>
      </c>
      <c r="D677" s="26" t="s">
        <v>136</v>
      </c>
      <c r="E677" s="26" t="s">
        <v>136</v>
      </c>
      <c r="F677" s="26" t="s">
        <v>136</v>
      </c>
      <c r="G677" s="26" t="s">
        <v>136</v>
      </c>
      <c r="H677" s="26" t="s">
        <v>136</v>
      </c>
      <c r="I677" s="26" t="s">
        <v>136</v>
      </c>
      <c r="J677" s="26" t="s">
        <v>136</v>
      </c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 t="s">
        <v>136</v>
      </c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174" customFormat="1" ht="12" x14ac:dyDescent="0.25">
      <c r="A678" s="26" t="s">
        <v>136</v>
      </c>
      <c r="B678" s="26" t="s">
        <v>136</v>
      </c>
      <c r="C678" s="26" t="s">
        <v>136</v>
      </c>
      <c r="D678" s="26" t="s">
        <v>136</v>
      </c>
      <c r="E678" s="26" t="s">
        <v>136</v>
      </c>
      <c r="F678" s="26" t="s">
        <v>136</v>
      </c>
      <c r="G678" s="26" t="s">
        <v>136</v>
      </c>
      <c r="H678" s="26" t="s">
        <v>136</v>
      </c>
      <c r="I678" s="26" t="s">
        <v>136</v>
      </c>
      <c r="J678" s="26" t="s">
        <v>136</v>
      </c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 t="s">
        <v>136</v>
      </c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174" customFormat="1" ht="12" x14ac:dyDescent="0.25">
      <c r="A679" s="26" t="s">
        <v>136</v>
      </c>
      <c r="B679" s="26" t="s">
        <v>136</v>
      </c>
      <c r="C679" s="26" t="s">
        <v>136</v>
      </c>
      <c r="D679" s="26" t="s">
        <v>136</v>
      </c>
      <c r="E679" s="26" t="s">
        <v>136</v>
      </c>
      <c r="F679" s="26" t="s">
        <v>136</v>
      </c>
      <c r="G679" s="26" t="s">
        <v>136</v>
      </c>
      <c r="H679" s="26" t="s">
        <v>136</v>
      </c>
      <c r="I679" s="26" t="s">
        <v>136</v>
      </c>
      <c r="J679" s="26" t="s">
        <v>136</v>
      </c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 t="s">
        <v>136</v>
      </c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174" customFormat="1" ht="12" x14ac:dyDescent="0.25">
      <c r="A680" s="26" t="s">
        <v>136</v>
      </c>
      <c r="B680" s="26" t="s">
        <v>136</v>
      </c>
      <c r="C680" s="26" t="s">
        <v>136</v>
      </c>
      <c r="D680" s="26" t="s">
        <v>136</v>
      </c>
      <c r="E680" s="26" t="s">
        <v>136</v>
      </c>
      <c r="F680" s="26" t="s">
        <v>136</v>
      </c>
      <c r="G680" s="26" t="s">
        <v>136</v>
      </c>
      <c r="H680" s="26" t="s">
        <v>136</v>
      </c>
      <c r="I680" s="26" t="s">
        <v>136</v>
      </c>
      <c r="J680" s="26" t="s">
        <v>136</v>
      </c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 t="s">
        <v>136</v>
      </c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174" customFormat="1" ht="12" x14ac:dyDescent="0.25">
      <c r="A681" s="26" t="s">
        <v>136</v>
      </c>
      <c r="B681" s="26" t="s">
        <v>136</v>
      </c>
      <c r="C681" s="26" t="s">
        <v>136</v>
      </c>
      <c r="D681" s="26" t="s">
        <v>136</v>
      </c>
      <c r="E681" s="26" t="s">
        <v>136</v>
      </c>
      <c r="F681" s="26" t="s">
        <v>136</v>
      </c>
      <c r="G681" s="26" t="s">
        <v>136</v>
      </c>
      <c r="H681" s="26" t="s">
        <v>136</v>
      </c>
      <c r="I681" s="26" t="s">
        <v>136</v>
      </c>
      <c r="J681" s="26" t="s">
        <v>136</v>
      </c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 t="s">
        <v>136</v>
      </c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174" customFormat="1" ht="12" x14ac:dyDescent="0.25">
      <c r="A682" s="26" t="s">
        <v>136</v>
      </c>
      <c r="B682" s="26" t="s">
        <v>136</v>
      </c>
      <c r="C682" s="26" t="s">
        <v>136</v>
      </c>
      <c r="D682" s="26" t="s">
        <v>136</v>
      </c>
      <c r="E682" s="26" t="s">
        <v>136</v>
      </c>
      <c r="F682" s="26" t="s">
        <v>136</v>
      </c>
      <c r="G682" s="26" t="s">
        <v>136</v>
      </c>
      <c r="H682" s="26" t="s">
        <v>136</v>
      </c>
      <c r="I682" s="26" t="s">
        <v>136</v>
      </c>
      <c r="J682" s="26" t="s">
        <v>136</v>
      </c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 t="s">
        <v>136</v>
      </c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174" customFormat="1" ht="12" x14ac:dyDescent="0.25">
      <c r="A683" s="26" t="s">
        <v>136</v>
      </c>
      <c r="B683" s="26" t="s">
        <v>136</v>
      </c>
      <c r="C683" s="26" t="s">
        <v>136</v>
      </c>
      <c r="D683" s="26" t="s">
        <v>136</v>
      </c>
      <c r="E683" s="26" t="s">
        <v>136</v>
      </c>
      <c r="F683" s="26" t="s">
        <v>136</v>
      </c>
      <c r="G683" s="26" t="s">
        <v>136</v>
      </c>
      <c r="H683" s="26" t="s">
        <v>136</v>
      </c>
      <c r="I683" s="26" t="s">
        <v>136</v>
      </c>
      <c r="J683" s="26" t="s">
        <v>136</v>
      </c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 t="s">
        <v>136</v>
      </c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174" customFormat="1" ht="12" x14ac:dyDescent="0.25">
      <c r="A684" s="26" t="s">
        <v>136</v>
      </c>
      <c r="B684" s="26" t="s">
        <v>136</v>
      </c>
      <c r="C684" s="26" t="s">
        <v>136</v>
      </c>
      <c r="D684" s="26" t="s">
        <v>136</v>
      </c>
      <c r="E684" s="26" t="s">
        <v>136</v>
      </c>
      <c r="F684" s="26" t="s">
        <v>136</v>
      </c>
      <c r="G684" s="26" t="s">
        <v>136</v>
      </c>
      <c r="H684" s="26" t="s">
        <v>136</v>
      </c>
      <c r="I684" s="26" t="s">
        <v>136</v>
      </c>
      <c r="J684" s="26" t="s">
        <v>136</v>
      </c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 t="s">
        <v>136</v>
      </c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174" customFormat="1" ht="12" x14ac:dyDescent="0.25">
      <c r="A685" s="26" t="s">
        <v>136</v>
      </c>
      <c r="B685" s="26" t="s">
        <v>136</v>
      </c>
      <c r="C685" s="26" t="s">
        <v>136</v>
      </c>
      <c r="D685" s="26" t="s">
        <v>136</v>
      </c>
      <c r="E685" s="26" t="s">
        <v>136</v>
      </c>
      <c r="F685" s="26" t="s">
        <v>136</v>
      </c>
      <c r="G685" s="26" t="s">
        <v>136</v>
      </c>
      <c r="H685" s="26" t="s">
        <v>136</v>
      </c>
      <c r="I685" s="26" t="s">
        <v>136</v>
      </c>
      <c r="J685" s="26" t="s">
        <v>136</v>
      </c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 t="s">
        <v>136</v>
      </c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174" customFormat="1" ht="12" x14ac:dyDescent="0.25">
      <c r="A686" s="26" t="s">
        <v>136</v>
      </c>
      <c r="B686" s="26" t="s">
        <v>136</v>
      </c>
      <c r="C686" s="26" t="s">
        <v>136</v>
      </c>
      <c r="D686" s="26" t="s">
        <v>136</v>
      </c>
      <c r="E686" s="26" t="s">
        <v>136</v>
      </c>
      <c r="F686" s="26" t="s">
        <v>136</v>
      </c>
      <c r="G686" s="26" t="s">
        <v>136</v>
      </c>
      <c r="H686" s="26" t="s">
        <v>136</v>
      </c>
      <c r="I686" s="26" t="s">
        <v>136</v>
      </c>
      <c r="J686" s="26" t="s">
        <v>136</v>
      </c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 t="s">
        <v>136</v>
      </c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174" customFormat="1" ht="12" x14ac:dyDescent="0.25">
      <c r="A687" s="26" t="s">
        <v>136</v>
      </c>
      <c r="B687" s="26" t="s">
        <v>136</v>
      </c>
      <c r="C687" s="26" t="s">
        <v>136</v>
      </c>
      <c r="D687" s="26" t="s">
        <v>136</v>
      </c>
      <c r="E687" s="26" t="s">
        <v>136</v>
      </c>
      <c r="F687" s="26" t="s">
        <v>136</v>
      </c>
      <c r="G687" s="26" t="s">
        <v>136</v>
      </c>
      <c r="H687" s="26" t="s">
        <v>136</v>
      </c>
      <c r="I687" s="26" t="s">
        <v>136</v>
      </c>
      <c r="J687" s="26" t="s">
        <v>136</v>
      </c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 t="s">
        <v>136</v>
      </c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174" customFormat="1" ht="12" x14ac:dyDescent="0.25">
      <c r="A688" s="26" t="s">
        <v>136</v>
      </c>
      <c r="B688" s="26" t="s">
        <v>136</v>
      </c>
      <c r="C688" s="26" t="s">
        <v>136</v>
      </c>
      <c r="D688" s="26" t="s">
        <v>136</v>
      </c>
      <c r="E688" s="26" t="s">
        <v>136</v>
      </c>
      <c r="F688" s="26" t="s">
        <v>136</v>
      </c>
      <c r="G688" s="26" t="s">
        <v>136</v>
      </c>
      <c r="H688" s="26" t="s">
        <v>136</v>
      </c>
      <c r="I688" s="26" t="s">
        <v>136</v>
      </c>
      <c r="J688" s="26" t="s">
        <v>136</v>
      </c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 t="s">
        <v>136</v>
      </c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174" customFormat="1" ht="12" x14ac:dyDescent="0.25">
      <c r="A689" s="26" t="s">
        <v>136</v>
      </c>
      <c r="B689" s="26" t="s">
        <v>136</v>
      </c>
      <c r="C689" s="26" t="s">
        <v>136</v>
      </c>
      <c r="D689" s="26" t="s">
        <v>136</v>
      </c>
      <c r="E689" s="26" t="s">
        <v>136</v>
      </c>
      <c r="F689" s="26" t="s">
        <v>136</v>
      </c>
      <c r="G689" s="26" t="s">
        <v>136</v>
      </c>
      <c r="H689" s="26" t="s">
        <v>136</v>
      </c>
      <c r="I689" s="26" t="s">
        <v>136</v>
      </c>
      <c r="J689" s="26" t="s">
        <v>136</v>
      </c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 t="s">
        <v>136</v>
      </c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174" customFormat="1" ht="12" x14ac:dyDescent="0.25">
      <c r="A690" s="26" t="s">
        <v>136</v>
      </c>
      <c r="B690" s="26" t="s">
        <v>136</v>
      </c>
      <c r="C690" s="26" t="s">
        <v>136</v>
      </c>
      <c r="D690" s="26" t="s">
        <v>136</v>
      </c>
      <c r="E690" s="26" t="s">
        <v>136</v>
      </c>
      <c r="F690" s="26" t="s">
        <v>136</v>
      </c>
      <c r="G690" s="26" t="s">
        <v>136</v>
      </c>
      <c r="H690" s="26" t="s">
        <v>136</v>
      </c>
      <c r="I690" s="26" t="s">
        <v>136</v>
      </c>
      <c r="J690" s="26" t="s">
        <v>136</v>
      </c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 t="s">
        <v>136</v>
      </c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174" customFormat="1" ht="12" x14ac:dyDescent="0.25">
      <c r="A691" s="26" t="s">
        <v>136</v>
      </c>
      <c r="B691" s="26" t="s">
        <v>136</v>
      </c>
      <c r="C691" s="26" t="s">
        <v>136</v>
      </c>
      <c r="D691" s="26" t="s">
        <v>136</v>
      </c>
      <c r="E691" s="26" t="s">
        <v>136</v>
      </c>
      <c r="F691" s="26" t="s">
        <v>136</v>
      </c>
      <c r="G691" s="26" t="s">
        <v>136</v>
      </c>
      <c r="H691" s="26" t="s">
        <v>136</v>
      </c>
      <c r="I691" s="26" t="s">
        <v>136</v>
      </c>
      <c r="J691" s="26" t="s">
        <v>136</v>
      </c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 t="s">
        <v>136</v>
      </c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174" customFormat="1" ht="12" x14ac:dyDescent="0.25">
      <c r="A692" s="26" t="s">
        <v>136</v>
      </c>
      <c r="B692" s="26" t="s">
        <v>136</v>
      </c>
      <c r="C692" s="26" t="s">
        <v>136</v>
      </c>
      <c r="D692" s="26" t="s">
        <v>136</v>
      </c>
      <c r="E692" s="26" t="s">
        <v>136</v>
      </c>
      <c r="F692" s="26" t="s">
        <v>136</v>
      </c>
      <c r="G692" s="26" t="s">
        <v>136</v>
      </c>
      <c r="H692" s="26" t="s">
        <v>136</v>
      </c>
      <c r="I692" s="26" t="s">
        <v>136</v>
      </c>
      <c r="J692" s="26" t="s">
        <v>136</v>
      </c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 t="s">
        <v>136</v>
      </c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174" customFormat="1" ht="12" x14ac:dyDescent="0.25">
      <c r="A693" s="26" t="s">
        <v>136</v>
      </c>
      <c r="B693" s="26" t="s">
        <v>136</v>
      </c>
      <c r="C693" s="26" t="s">
        <v>136</v>
      </c>
      <c r="D693" s="26" t="s">
        <v>136</v>
      </c>
      <c r="E693" s="26" t="s">
        <v>136</v>
      </c>
      <c r="F693" s="26" t="s">
        <v>136</v>
      </c>
      <c r="G693" s="26" t="s">
        <v>136</v>
      </c>
      <c r="H693" s="26" t="s">
        <v>136</v>
      </c>
      <c r="I693" s="26" t="s">
        <v>136</v>
      </c>
      <c r="J693" s="26" t="s">
        <v>136</v>
      </c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 t="s">
        <v>136</v>
      </c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174" customFormat="1" ht="12" x14ac:dyDescent="0.25">
      <c r="A694" s="26" t="s">
        <v>136</v>
      </c>
      <c r="B694" s="26" t="s">
        <v>136</v>
      </c>
      <c r="C694" s="26" t="s">
        <v>136</v>
      </c>
      <c r="D694" s="26" t="s">
        <v>136</v>
      </c>
      <c r="E694" s="26" t="s">
        <v>136</v>
      </c>
      <c r="F694" s="26" t="s">
        <v>136</v>
      </c>
      <c r="G694" s="26" t="s">
        <v>136</v>
      </c>
      <c r="H694" s="26" t="s">
        <v>136</v>
      </c>
      <c r="I694" s="26" t="s">
        <v>136</v>
      </c>
      <c r="J694" s="26" t="s">
        <v>136</v>
      </c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 t="s">
        <v>136</v>
      </c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174" customFormat="1" ht="12" x14ac:dyDescent="0.25">
      <c r="A695" s="26" t="s">
        <v>136</v>
      </c>
      <c r="B695" s="26" t="s">
        <v>136</v>
      </c>
      <c r="C695" s="26" t="s">
        <v>136</v>
      </c>
      <c r="D695" s="26" t="s">
        <v>136</v>
      </c>
      <c r="E695" s="26" t="s">
        <v>136</v>
      </c>
      <c r="F695" s="26" t="s">
        <v>136</v>
      </c>
      <c r="G695" s="26" t="s">
        <v>136</v>
      </c>
      <c r="H695" s="26" t="s">
        <v>136</v>
      </c>
      <c r="I695" s="26" t="s">
        <v>136</v>
      </c>
      <c r="J695" s="26" t="s">
        <v>136</v>
      </c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 t="s">
        <v>136</v>
      </c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174" customFormat="1" ht="12" x14ac:dyDescent="0.25">
      <c r="A696" s="26" t="s">
        <v>136</v>
      </c>
      <c r="B696" s="26" t="s">
        <v>136</v>
      </c>
      <c r="C696" s="26" t="s">
        <v>136</v>
      </c>
      <c r="D696" s="26" t="s">
        <v>136</v>
      </c>
      <c r="E696" s="26" t="s">
        <v>136</v>
      </c>
      <c r="F696" s="26" t="s">
        <v>136</v>
      </c>
      <c r="G696" s="26" t="s">
        <v>136</v>
      </c>
      <c r="H696" s="26" t="s">
        <v>136</v>
      </c>
      <c r="I696" s="26" t="s">
        <v>136</v>
      </c>
      <c r="J696" s="26" t="s">
        <v>136</v>
      </c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 t="s">
        <v>136</v>
      </c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174" customFormat="1" ht="12" x14ac:dyDescent="0.25">
      <c r="A697" s="26" t="s">
        <v>136</v>
      </c>
      <c r="B697" s="26" t="s">
        <v>136</v>
      </c>
      <c r="C697" s="26" t="s">
        <v>136</v>
      </c>
      <c r="D697" s="26" t="s">
        <v>136</v>
      </c>
      <c r="E697" s="26" t="s">
        <v>136</v>
      </c>
      <c r="F697" s="26" t="s">
        <v>136</v>
      </c>
      <c r="G697" s="26" t="s">
        <v>136</v>
      </c>
      <c r="H697" s="26" t="s">
        <v>136</v>
      </c>
      <c r="I697" s="26" t="s">
        <v>136</v>
      </c>
      <c r="J697" s="26" t="s">
        <v>136</v>
      </c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 t="s">
        <v>136</v>
      </c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174" customFormat="1" ht="12" x14ac:dyDescent="0.25">
      <c r="A698" s="26" t="s">
        <v>136</v>
      </c>
      <c r="B698" s="26" t="s">
        <v>136</v>
      </c>
      <c r="C698" s="26" t="s">
        <v>136</v>
      </c>
      <c r="D698" s="26" t="s">
        <v>136</v>
      </c>
      <c r="E698" s="26" t="s">
        <v>136</v>
      </c>
      <c r="F698" s="26" t="s">
        <v>136</v>
      </c>
      <c r="G698" s="26" t="s">
        <v>136</v>
      </c>
      <c r="H698" s="26" t="s">
        <v>136</v>
      </c>
      <c r="I698" s="26" t="s">
        <v>136</v>
      </c>
      <c r="J698" s="26" t="s">
        <v>136</v>
      </c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 t="s">
        <v>136</v>
      </c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174" customFormat="1" ht="12" x14ac:dyDescent="0.25">
      <c r="A699" s="26" t="s">
        <v>136</v>
      </c>
      <c r="B699" s="26" t="s">
        <v>136</v>
      </c>
      <c r="C699" s="26" t="s">
        <v>136</v>
      </c>
      <c r="D699" s="26" t="s">
        <v>136</v>
      </c>
      <c r="E699" s="26" t="s">
        <v>136</v>
      </c>
      <c r="F699" s="26" t="s">
        <v>136</v>
      </c>
      <c r="G699" s="26" t="s">
        <v>136</v>
      </c>
      <c r="H699" s="26" t="s">
        <v>136</v>
      </c>
      <c r="I699" s="26" t="s">
        <v>136</v>
      </c>
      <c r="J699" s="26" t="s">
        <v>136</v>
      </c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 t="s">
        <v>136</v>
      </c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174" customFormat="1" ht="12" x14ac:dyDescent="0.25">
      <c r="A700" s="26" t="s">
        <v>136</v>
      </c>
      <c r="B700" s="26" t="s">
        <v>136</v>
      </c>
      <c r="C700" s="26" t="s">
        <v>136</v>
      </c>
      <c r="D700" s="26" t="s">
        <v>136</v>
      </c>
      <c r="E700" s="26" t="s">
        <v>136</v>
      </c>
      <c r="F700" s="26" t="s">
        <v>136</v>
      </c>
      <c r="G700" s="26" t="s">
        <v>136</v>
      </c>
      <c r="H700" s="26" t="s">
        <v>136</v>
      </c>
      <c r="I700" s="26" t="s">
        <v>136</v>
      </c>
      <c r="J700" s="26" t="s">
        <v>136</v>
      </c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 t="s">
        <v>136</v>
      </c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174" customFormat="1" ht="12" x14ac:dyDescent="0.25">
      <c r="A701" s="26" t="s">
        <v>136</v>
      </c>
      <c r="B701" s="26" t="s">
        <v>136</v>
      </c>
      <c r="C701" s="26" t="s">
        <v>136</v>
      </c>
      <c r="D701" s="26" t="s">
        <v>136</v>
      </c>
      <c r="E701" s="26" t="s">
        <v>136</v>
      </c>
      <c r="F701" s="26" t="s">
        <v>136</v>
      </c>
      <c r="G701" s="26" t="s">
        <v>136</v>
      </c>
      <c r="H701" s="26" t="s">
        <v>136</v>
      </c>
      <c r="I701" s="26" t="s">
        <v>136</v>
      </c>
      <c r="J701" s="26" t="s">
        <v>136</v>
      </c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 t="s">
        <v>136</v>
      </c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174" customFormat="1" ht="12" x14ac:dyDescent="0.25">
      <c r="A702" s="26" t="s">
        <v>136</v>
      </c>
      <c r="B702" s="26" t="s">
        <v>136</v>
      </c>
      <c r="C702" s="26" t="s">
        <v>136</v>
      </c>
      <c r="D702" s="26" t="s">
        <v>136</v>
      </c>
      <c r="E702" s="26" t="s">
        <v>136</v>
      </c>
      <c r="F702" s="26" t="s">
        <v>136</v>
      </c>
      <c r="G702" s="26" t="s">
        <v>136</v>
      </c>
      <c r="H702" s="26" t="s">
        <v>136</v>
      </c>
      <c r="I702" s="26" t="s">
        <v>136</v>
      </c>
      <c r="J702" s="26" t="s">
        <v>136</v>
      </c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 t="s">
        <v>136</v>
      </c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174" customFormat="1" ht="12" x14ac:dyDescent="0.25">
      <c r="A703" s="26" t="s">
        <v>136</v>
      </c>
      <c r="B703" s="26" t="s">
        <v>136</v>
      </c>
      <c r="C703" s="26" t="s">
        <v>136</v>
      </c>
      <c r="D703" s="26" t="s">
        <v>136</v>
      </c>
      <c r="E703" s="26" t="s">
        <v>136</v>
      </c>
      <c r="F703" s="26" t="s">
        <v>136</v>
      </c>
      <c r="G703" s="26" t="s">
        <v>136</v>
      </c>
      <c r="H703" s="26" t="s">
        <v>136</v>
      </c>
      <c r="I703" s="26" t="s">
        <v>136</v>
      </c>
      <c r="J703" s="26" t="s">
        <v>136</v>
      </c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 t="s">
        <v>136</v>
      </c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174" customFormat="1" ht="12" x14ac:dyDescent="0.25">
      <c r="A704" s="26" t="s">
        <v>136</v>
      </c>
      <c r="B704" s="26" t="s">
        <v>136</v>
      </c>
      <c r="C704" s="26" t="s">
        <v>136</v>
      </c>
      <c r="D704" s="26" t="s">
        <v>136</v>
      </c>
      <c r="E704" s="26" t="s">
        <v>136</v>
      </c>
      <c r="F704" s="26" t="s">
        <v>136</v>
      </c>
      <c r="G704" s="26" t="s">
        <v>136</v>
      </c>
      <c r="H704" s="26" t="s">
        <v>136</v>
      </c>
      <c r="I704" s="26" t="s">
        <v>136</v>
      </c>
      <c r="J704" s="26" t="s">
        <v>136</v>
      </c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 t="s">
        <v>136</v>
      </c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174" customFormat="1" ht="12" x14ac:dyDescent="0.25">
      <c r="A705" s="26" t="s">
        <v>136</v>
      </c>
      <c r="B705" s="26" t="s">
        <v>136</v>
      </c>
      <c r="C705" s="26" t="s">
        <v>136</v>
      </c>
      <c r="D705" s="26" t="s">
        <v>136</v>
      </c>
      <c r="E705" s="26" t="s">
        <v>136</v>
      </c>
      <c r="F705" s="26" t="s">
        <v>136</v>
      </c>
      <c r="G705" s="26" t="s">
        <v>136</v>
      </c>
      <c r="H705" s="26" t="s">
        <v>136</v>
      </c>
      <c r="I705" s="26" t="s">
        <v>136</v>
      </c>
      <c r="J705" s="26" t="s">
        <v>136</v>
      </c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 t="s">
        <v>136</v>
      </c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174" customFormat="1" ht="12" x14ac:dyDescent="0.25">
      <c r="A706" s="26" t="s">
        <v>136</v>
      </c>
      <c r="B706" s="26" t="s">
        <v>136</v>
      </c>
      <c r="C706" s="26" t="s">
        <v>136</v>
      </c>
      <c r="D706" s="26" t="s">
        <v>136</v>
      </c>
      <c r="E706" s="26" t="s">
        <v>136</v>
      </c>
      <c r="F706" s="26" t="s">
        <v>136</v>
      </c>
      <c r="G706" s="26" t="s">
        <v>136</v>
      </c>
      <c r="H706" s="26" t="s">
        <v>136</v>
      </c>
      <c r="I706" s="26" t="s">
        <v>136</v>
      </c>
      <c r="J706" s="26" t="s">
        <v>136</v>
      </c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 t="s">
        <v>136</v>
      </c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174" customFormat="1" ht="12" x14ac:dyDescent="0.25">
      <c r="A707" s="26" t="s">
        <v>136</v>
      </c>
      <c r="B707" s="26" t="s">
        <v>136</v>
      </c>
      <c r="C707" s="26" t="s">
        <v>136</v>
      </c>
      <c r="D707" s="26" t="s">
        <v>136</v>
      </c>
      <c r="E707" s="26" t="s">
        <v>136</v>
      </c>
      <c r="F707" s="26" t="s">
        <v>136</v>
      </c>
      <c r="G707" s="26" t="s">
        <v>136</v>
      </c>
      <c r="H707" s="26" t="s">
        <v>136</v>
      </c>
      <c r="I707" s="26" t="s">
        <v>136</v>
      </c>
      <c r="J707" s="26" t="s">
        <v>136</v>
      </c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 t="s">
        <v>136</v>
      </c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174" customFormat="1" ht="12" x14ac:dyDescent="0.25">
      <c r="A708" s="26" t="s">
        <v>136</v>
      </c>
      <c r="B708" s="26" t="s">
        <v>136</v>
      </c>
      <c r="C708" s="26" t="s">
        <v>136</v>
      </c>
      <c r="D708" s="26" t="s">
        <v>136</v>
      </c>
      <c r="E708" s="26" t="s">
        <v>136</v>
      </c>
      <c r="F708" s="26" t="s">
        <v>136</v>
      </c>
      <c r="G708" s="26" t="s">
        <v>136</v>
      </c>
      <c r="H708" s="26" t="s">
        <v>136</v>
      </c>
      <c r="I708" s="26" t="s">
        <v>136</v>
      </c>
      <c r="J708" s="26" t="s">
        <v>136</v>
      </c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 t="s">
        <v>136</v>
      </c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174" customFormat="1" ht="12" x14ac:dyDescent="0.25">
      <c r="A709" s="26" t="s">
        <v>136</v>
      </c>
      <c r="B709" s="26" t="s">
        <v>136</v>
      </c>
      <c r="C709" s="26" t="s">
        <v>136</v>
      </c>
      <c r="D709" s="26" t="s">
        <v>136</v>
      </c>
      <c r="E709" s="26" t="s">
        <v>136</v>
      </c>
      <c r="F709" s="26" t="s">
        <v>136</v>
      </c>
      <c r="G709" s="26" t="s">
        <v>136</v>
      </c>
      <c r="H709" s="26" t="s">
        <v>136</v>
      </c>
      <c r="I709" s="26" t="s">
        <v>136</v>
      </c>
      <c r="J709" s="26" t="s">
        <v>136</v>
      </c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 t="s">
        <v>136</v>
      </c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174" customFormat="1" ht="12" x14ac:dyDescent="0.25">
      <c r="A710" s="26" t="s">
        <v>136</v>
      </c>
      <c r="B710" s="26" t="s">
        <v>136</v>
      </c>
      <c r="C710" s="26" t="s">
        <v>136</v>
      </c>
      <c r="D710" s="26" t="s">
        <v>136</v>
      </c>
      <c r="E710" s="26" t="s">
        <v>136</v>
      </c>
      <c r="F710" s="26" t="s">
        <v>136</v>
      </c>
      <c r="G710" s="26" t="s">
        <v>136</v>
      </c>
      <c r="H710" s="26" t="s">
        <v>136</v>
      </c>
      <c r="I710" s="26" t="s">
        <v>136</v>
      </c>
      <c r="J710" s="26" t="s">
        <v>136</v>
      </c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 t="s">
        <v>136</v>
      </c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174" customFormat="1" ht="12" x14ac:dyDescent="0.25">
      <c r="A711" s="26" t="s">
        <v>136</v>
      </c>
      <c r="B711" s="26" t="s">
        <v>136</v>
      </c>
      <c r="C711" s="26" t="s">
        <v>136</v>
      </c>
      <c r="D711" s="26" t="s">
        <v>136</v>
      </c>
      <c r="E711" s="26" t="s">
        <v>136</v>
      </c>
      <c r="F711" s="26" t="s">
        <v>136</v>
      </c>
      <c r="G711" s="26" t="s">
        <v>136</v>
      </c>
      <c r="H711" s="26" t="s">
        <v>136</v>
      </c>
      <c r="I711" s="26" t="s">
        <v>136</v>
      </c>
      <c r="J711" s="26" t="s">
        <v>136</v>
      </c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 t="s">
        <v>136</v>
      </c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174" customFormat="1" ht="12" x14ac:dyDescent="0.25">
      <c r="A712" s="26" t="s">
        <v>136</v>
      </c>
      <c r="B712" s="26" t="s">
        <v>136</v>
      </c>
      <c r="C712" s="26" t="s">
        <v>136</v>
      </c>
      <c r="D712" s="26" t="s">
        <v>136</v>
      </c>
      <c r="E712" s="26" t="s">
        <v>136</v>
      </c>
      <c r="F712" s="26" t="s">
        <v>136</v>
      </c>
      <c r="G712" s="26" t="s">
        <v>136</v>
      </c>
      <c r="H712" s="26" t="s">
        <v>136</v>
      </c>
      <c r="I712" s="26" t="s">
        <v>136</v>
      </c>
      <c r="J712" s="26" t="s">
        <v>136</v>
      </c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 t="s">
        <v>136</v>
      </c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174" customFormat="1" ht="12" x14ac:dyDescent="0.25">
      <c r="A713" s="26" t="s">
        <v>136</v>
      </c>
      <c r="B713" s="26" t="s">
        <v>136</v>
      </c>
      <c r="C713" s="26" t="s">
        <v>136</v>
      </c>
      <c r="D713" s="26" t="s">
        <v>136</v>
      </c>
      <c r="E713" s="26" t="s">
        <v>136</v>
      </c>
      <c r="F713" s="26" t="s">
        <v>136</v>
      </c>
      <c r="G713" s="26" t="s">
        <v>136</v>
      </c>
      <c r="H713" s="26" t="s">
        <v>136</v>
      </c>
      <c r="I713" s="26" t="s">
        <v>136</v>
      </c>
      <c r="J713" s="26" t="s">
        <v>136</v>
      </c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 t="s">
        <v>136</v>
      </c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174" customFormat="1" ht="12" x14ac:dyDescent="0.25">
      <c r="A714" s="26" t="s">
        <v>136</v>
      </c>
      <c r="B714" s="26" t="s">
        <v>136</v>
      </c>
      <c r="C714" s="26" t="s">
        <v>136</v>
      </c>
      <c r="D714" s="26" t="s">
        <v>136</v>
      </c>
      <c r="E714" s="26" t="s">
        <v>136</v>
      </c>
      <c r="F714" s="26" t="s">
        <v>136</v>
      </c>
      <c r="G714" s="26" t="s">
        <v>136</v>
      </c>
      <c r="H714" s="26" t="s">
        <v>136</v>
      </c>
      <c r="I714" s="26" t="s">
        <v>136</v>
      </c>
      <c r="J714" s="26" t="s">
        <v>136</v>
      </c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 t="s">
        <v>136</v>
      </c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174" customFormat="1" ht="12" x14ac:dyDescent="0.25">
      <c r="A715" s="26" t="s">
        <v>136</v>
      </c>
      <c r="B715" s="26" t="s">
        <v>136</v>
      </c>
      <c r="C715" s="26" t="s">
        <v>136</v>
      </c>
      <c r="D715" s="26" t="s">
        <v>136</v>
      </c>
      <c r="E715" s="26" t="s">
        <v>136</v>
      </c>
      <c r="F715" s="26" t="s">
        <v>136</v>
      </c>
      <c r="G715" s="26" t="s">
        <v>136</v>
      </c>
      <c r="H715" s="26" t="s">
        <v>136</v>
      </c>
      <c r="I715" s="26" t="s">
        <v>136</v>
      </c>
      <c r="J715" s="26" t="s">
        <v>136</v>
      </c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 t="s">
        <v>136</v>
      </c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174" customFormat="1" ht="12" x14ac:dyDescent="0.25">
      <c r="A716" s="26" t="s">
        <v>136</v>
      </c>
      <c r="B716" s="26" t="s">
        <v>136</v>
      </c>
      <c r="C716" s="26" t="s">
        <v>136</v>
      </c>
      <c r="D716" s="26" t="s">
        <v>136</v>
      </c>
      <c r="E716" s="26" t="s">
        <v>136</v>
      </c>
      <c r="F716" s="26" t="s">
        <v>136</v>
      </c>
      <c r="G716" s="26" t="s">
        <v>136</v>
      </c>
      <c r="H716" s="26" t="s">
        <v>136</v>
      </c>
      <c r="I716" s="26" t="s">
        <v>136</v>
      </c>
      <c r="J716" s="26" t="s">
        <v>136</v>
      </c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 t="s">
        <v>136</v>
      </c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174" customFormat="1" ht="12" x14ac:dyDescent="0.25">
      <c r="A717" s="26" t="s">
        <v>136</v>
      </c>
      <c r="B717" s="26" t="s">
        <v>136</v>
      </c>
      <c r="C717" s="26" t="s">
        <v>136</v>
      </c>
      <c r="D717" s="26" t="s">
        <v>136</v>
      </c>
      <c r="E717" s="26" t="s">
        <v>136</v>
      </c>
      <c r="F717" s="26" t="s">
        <v>136</v>
      </c>
      <c r="G717" s="26" t="s">
        <v>136</v>
      </c>
      <c r="H717" s="26" t="s">
        <v>136</v>
      </c>
      <c r="I717" s="26" t="s">
        <v>136</v>
      </c>
      <c r="J717" s="26" t="s">
        <v>136</v>
      </c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 t="s">
        <v>136</v>
      </c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174" customFormat="1" ht="12" x14ac:dyDescent="0.25">
      <c r="A718" s="26" t="s">
        <v>136</v>
      </c>
      <c r="B718" s="26" t="s">
        <v>136</v>
      </c>
      <c r="C718" s="26" t="s">
        <v>136</v>
      </c>
      <c r="D718" s="26" t="s">
        <v>136</v>
      </c>
      <c r="E718" s="26" t="s">
        <v>136</v>
      </c>
      <c r="F718" s="26" t="s">
        <v>136</v>
      </c>
      <c r="G718" s="26" t="s">
        <v>136</v>
      </c>
      <c r="H718" s="26" t="s">
        <v>136</v>
      </c>
      <c r="I718" s="26" t="s">
        <v>136</v>
      </c>
      <c r="J718" s="26" t="s">
        <v>136</v>
      </c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 t="s">
        <v>136</v>
      </c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174" customFormat="1" ht="12" x14ac:dyDescent="0.25">
      <c r="A719" s="26" t="s">
        <v>136</v>
      </c>
      <c r="B719" s="26" t="s">
        <v>136</v>
      </c>
      <c r="C719" s="26" t="s">
        <v>136</v>
      </c>
      <c r="D719" s="26" t="s">
        <v>136</v>
      </c>
      <c r="E719" s="26" t="s">
        <v>136</v>
      </c>
      <c r="F719" s="26" t="s">
        <v>136</v>
      </c>
      <c r="G719" s="26" t="s">
        <v>136</v>
      </c>
      <c r="H719" s="26" t="s">
        <v>136</v>
      </c>
      <c r="I719" s="26" t="s">
        <v>136</v>
      </c>
      <c r="J719" s="26" t="s">
        <v>136</v>
      </c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 t="s">
        <v>136</v>
      </c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174" customFormat="1" ht="12" x14ac:dyDescent="0.25">
      <c r="A720" s="26" t="s">
        <v>136</v>
      </c>
      <c r="B720" s="26" t="s">
        <v>136</v>
      </c>
      <c r="C720" s="26" t="s">
        <v>136</v>
      </c>
      <c r="D720" s="26" t="s">
        <v>136</v>
      </c>
      <c r="E720" s="26" t="s">
        <v>136</v>
      </c>
      <c r="F720" s="26" t="s">
        <v>136</v>
      </c>
      <c r="G720" s="26" t="s">
        <v>136</v>
      </c>
      <c r="H720" s="26" t="s">
        <v>136</v>
      </c>
      <c r="I720" s="26" t="s">
        <v>136</v>
      </c>
      <c r="J720" s="26" t="s">
        <v>136</v>
      </c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 t="s">
        <v>136</v>
      </c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174" customFormat="1" ht="12" x14ac:dyDescent="0.25">
      <c r="A721" s="26" t="s">
        <v>136</v>
      </c>
      <c r="B721" s="26" t="s">
        <v>136</v>
      </c>
      <c r="C721" s="26" t="s">
        <v>136</v>
      </c>
      <c r="D721" s="26" t="s">
        <v>136</v>
      </c>
      <c r="E721" s="26" t="s">
        <v>136</v>
      </c>
      <c r="F721" s="26" t="s">
        <v>136</v>
      </c>
      <c r="G721" s="26" t="s">
        <v>136</v>
      </c>
      <c r="H721" s="26" t="s">
        <v>136</v>
      </c>
      <c r="I721" s="26" t="s">
        <v>136</v>
      </c>
      <c r="J721" s="26" t="s">
        <v>136</v>
      </c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 t="s">
        <v>136</v>
      </c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174" customFormat="1" ht="12" x14ac:dyDescent="0.25">
      <c r="A722" s="26" t="s">
        <v>136</v>
      </c>
      <c r="B722" s="26" t="s">
        <v>136</v>
      </c>
      <c r="C722" s="26" t="s">
        <v>136</v>
      </c>
      <c r="D722" s="26" t="s">
        <v>136</v>
      </c>
      <c r="E722" s="26" t="s">
        <v>136</v>
      </c>
      <c r="F722" s="26" t="s">
        <v>136</v>
      </c>
      <c r="G722" s="26" t="s">
        <v>136</v>
      </c>
      <c r="H722" s="26" t="s">
        <v>136</v>
      </c>
      <c r="I722" s="26" t="s">
        <v>136</v>
      </c>
      <c r="J722" s="26" t="s">
        <v>136</v>
      </c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 t="s">
        <v>136</v>
      </c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174" customFormat="1" ht="12" x14ac:dyDescent="0.25">
      <c r="A723" s="26" t="s">
        <v>136</v>
      </c>
      <c r="B723" s="26" t="s">
        <v>136</v>
      </c>
      <c r="C723" s="26" t="s">
        <v>136</v>
      </c>
      <c r="D723" s="26" t="s">
        <v>136</v>
      </c>
      <c r="E723" s="26" t="s">
        <v>136</v>
      </c>
      <c r="F723" s="26" t="s">
        <v>136</v>
      </c>
      <c r="G723" s="26" t="s">
        <v>136</v>
      </c>
      <c r="H723" s="26" t="s">
        <v>136</v>
      </c>
      <c r="I723" s="26" t="s">
        <v>136</v>
      </c>
      <c r="J723" s="26" t="s">
        <v>136</v>
      </c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 t="s">
        <v>136</v>
      </c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174" customFormat="1" ht="12" x14ac:dyDescent="0.25">
      <c r="A724" s="26" t="s">
        <v>136</v>
      </c>
      <c r="B724" s="26" t="s">
        <v>136</v>
      </c>
      <c r="C724" s="26" t="s">
        <v>136</v>
      </c>
      <c r="D724" s="26" t="s">
        <v>136</v>
      </c>
      <c r="E724" s="26" t="s">
        <v>136</v>
      </c>
      <c r="F724" s="26" t="s">
        <v>136</v>
      </c>
      <c r="G724" s="26" t="s">
        <v>136</v>
      </c>
      <c r="H724" s="26" t="s">
        <v>136</v>
      </c>
      <c r="I724" s="26" t="s">
        <v>136</v>
      </c>
      <c r="J724" s="26" t="s">
        <v>136</v>
      </c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 t="s">
        <v>136</v>
      </c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174" customFormat="1" ht="12" x14ac:dyDescent="0.25">
      <c r="A725" s="26" t="s">
        <v>136</v>
      </c>
      <c r="B725" s="26" t="s">
        <v>136</v>
      </c>
      <c r="C725" s="26" t="s">
        <v>136</v>
      </c>
      <c r="D725" s="26" t="s">
        <v>136</v>
      </c>
      <c r="E725" s="26" t="s">
        <v>136</v>
      </c>
      <c r="F725" s="26" t="s">
        <v>136</v>
      </c>
      <c r="G725" s="26" t="s">
        <v>136</v>
      </c>
      <c r="H725" s="26" t="s">
        <v>136</v>
      </c>
      <c r="I725" s="26" t="s">
        <v>136</v>
      </c>
      <c r="J725" s="26" t="s">
        <v>136</v>
      </c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 t="s">
        <v>136</v>
      </c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174" customFormat="1" ht="12" x14ac:dyDescent="0.25">
      <c r="A726" s="26" t="s">
        <v>136</v>
      </c>
      <c r="B726" s="26" t="s">
        <v>136</v>
      </c>
      <c r="C726" s="26" t="s">
        <v>136</v>
      </c>
      <c r="D726" s="26" t="s">
        <v>136</v>
      </c>
      <c r="E726" s="26" t="s">
        <v>136</v>
      </c>
      <c r="F726" s="26" t="s">
        <v>136</v>
      </c>
      <c r="G726" s="26" t="s">
        <v>136</v>
      </c>
      <c r="H726" s="26" t="s">
        <v>136</v>
      </c>
      <c r="I726" s="26" t="s">
        <v>136</v>
      </c>
      <c r="J726" s="26" t="s">
        <v>136</v>
      </c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 t="s">
        <v>136</v>
      </c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174" customFormat="1" ht="12" x14ac:dyDescent="0.25">
      <c r="A727" s="26" t="s">
        <v>136</v>
      </c>
      <c r="B727" s="26" t="s">
        <v>136</v>
      </c>
      <c r="C727" s="26" t="s">
        <v>136</v>
      </c>
      <c r="D727" s="26" t="s">
        <v>136</v>
      </c>
      <c r="E727" s="26" t="s">
        <v>136</v>
      </c>
      <c r="F727" s="26" t="s">
        <v>136</v>
      </c>
      <c r="G727" s="26" t="s">
        <v>136</v>
      </c>
      <c r="H727" s="26" t="s">
        <v>136</v>
      </c>
      <c r="I727" s="26" t="s">
        <v>136</v>
      </c>
      <c r="J727" s="26" t="s">
        <v>136</v>
      </c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 t="s">
        <v>136</v>
      </c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174" customFormat="1" ht="12" x14ac:dyDescent="0.25">
      <c r="A728" s="26" t="s">
        <v>136</v>
      </c>
      <c r="B728" s="26" t="s">
        <v>136</v>
      </c>
      <c r="C728" s="26" t="s">
        <v>136</v>
      </c>
      <c r="D728" s="26" t="s">
        <v>136</v>
      </c>
      <c r="E728" s="26" t="s">
        <v>136</v>
      </c>
      <c r="F728" s="26" t="s">
        <v>136</v>
      </c>
      <c r="G728" s="26" t="s">
        <v>136</v>
      </c>
      <c r="H728" s="26" t="s">
        <v>136</v>
      </c>
      <c r="I728" s="26" t="s">
        <v>136</v>
      </c>
      <c r="J728" s="26" t="s">
        <v>136</v>
      </c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 t="s">
        <v>136</v>
      </c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174" customFormat="1" ht="12" x14ac:dyDescent="0.25">
      <c r="A729" s="26" t="s">
        <v>136</v>
      </c>
      <c r="B729" s="26" t="s">
        <v>136</v>
      </c>
      <c r="C729" s="26" t="s">
        <v>136</v>
      </c>
      <c r="D729" s="26" t="s">
        <v>136</v>
      </c>
      <c r="E729" s="26" t="s">
        <v>136</v>
      </c>
      <c r="F729" s="26" t="s">
        <v>136</v>
      </c>
      <c r="G729" s="26" t="s">
        <v>136</v>
      </c>
      <c r="H729" s="26" t="s">
        <v>136</v>
      </c>
      <c r="I729" s="26" t="s">
        <v>136</v>
      </c>
      <c r="J729" s="26" t="s">
        <v>136</v>
      </c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 t="s">
        <v>136</v>
      </c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174" customFormat="1" ht="12" x14ac:dyDescent="0.25">
      <c r="A730" s="26" t="s">
        <v>136</v>
      </c>
      <c r="B730" s="26" t="s">
        <v>136</v>
      </c>
      <c r="C730" s="26" t="s">
        <v>136</v>
      </c>
      <c r="D730" s="26" t="s">
        <v>136</v>
      </c>
      <c r="E730" s="26" t="s">
        <v>136</v>
      </c>
      <c r="F730" s="26" t="s">
        <v>136</v>
      </c>
      <c r="G730" s="26" t="s">
        <v>136</v>
      </c>
      <c r="H730" s="26" t="s">
        <v>136</v>
      </c>
      <c r="I730" s="26" t="s">
        <v>136</v>
      </c>
      <c r="J730" s="26" t="s">
        <v>136</v>
      </c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 t="s">
        <v>136</v>
      </c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174" customFormat="1" ht="12" x14ac:dyDescent="0.25">
      <c r="A731" s="26" t="s">
        <v>136</v>
      </c>
      <c r="B731" s="26" t="s">
        <v>136</v>
      </c>
      <c r="C731" s="26" t="s">
        <v>136</v>
      </c>
      <c r="D731" s="26" t="s">
        <v>136</v>
      </c>
      <c r="E731" s="26" t="s">
        <v>136</v>
      </c>
      <c r="F731" s="26" t="s">
        <v>136</v>
      </c>
      <c r="G731" s="26" t="s">
        <v>136</v>
      </c>
      <c r="H731" s="26" t="s">
        <v>136</v>
      </c>
      <c r="I731" s="26" t="s">
        <v>136</v>
      </c>
      <c r="J731" s="26" t="s">
        <v>136</v>
      </c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 t="s">
        <v>136</v>
      </c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174" customFormat="1" ht="12" x14ac:dyDescent="0.25">
      <c r="A732" s="26" t="s">
        <v>136</v>
      </c>
      <c r="B732" s="26" t="s">
        <v>136</v>
      </c>
      <c r="C732" s="26" t="s">
        <v>136</v>
      </c>
      <c r="D732" s="26" t="s">
        <v>136</v>
      </c>
      <c r="E732" s="26" t="s">
        <v>136</v>
      </c>
      <c r="F732" s="26" t="s">
        <v>136</v>
      </c>
      <c r="G732" s="26" t="s">
        <v>136</v>
      </c>
      <c r="H732" s="26" t="s">
        <v>136</v>
      </c>
      <c r="I732" s="26" t="s">
        <v>136</v>
      </c>
      <c r="J732" s="26" t="s">
        <v>136</v>
      </c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 t="s">
        <v>136</v>
      </c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174" customFormat="1" ht="12" x14ac:dyDescent="0.25">
      <c r="A733" s="26" t="s">
        <v>136</v>
      </c>
      <c r="B733" s="26" t="s">
        <v>136</v>
      </c>
      <c r="C733" s="26" t="s">
        <v>136</v>
      </c>
      <c r="D733" s="26" t="s">
        <v>136</v>
      </c>
      <c r="E733" s="26" t="s">
        <v>136</v>
      </c>
      <c r="F733" s="26" t="s">
        <v>136</v>
      </c>
      <c r="G733" s="26" t="s">
        <v>136</v>
      </c>
      <c r="H733" s="26" t="s">
        <v>136</v>
      </c>
      <c r="I733" s="26" t="s">
        <v>136</v>
      </c>
      <c r="J733" s="26" t="s">
        <v>136</v>
      </c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 t="s">
        <v>136</v>
      </c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174" customFormat="1" ht="12" x14ac:dyDescent="0.25">
      <c r="A734" s="26" t="s">
        <v>136</v>
      </c>
      <c r="B734" s="26" t="s">
        <v>136</v>
      </c>
      <c r="C734" s="26" t="s">
        <v>136</v>
      </c>
      <c r="D734" s="26" t="s">
        <v>136</v>
      </c>
      <c r="E734" s="26" t="s">
        <v>136</v>
      </c>
      <c r="F734" s="26" t="s">
        <v>136</v>
      </c>
      <c r="G734" s="26" t="s">
        <v>136</v>
      </c>
      <c r="H734" s="26" t="s">
        <v>136</v>
      </c>
      <c r="I734" s="26" t="s">
        <v>136</v>
      </c>
      <c r="J734" s="26" t="s">
        <v>136</v>
      </c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 t="s">
        <v>136</v>
      </c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174" customFormat="1" ht="12" x14ac:dyDescent="0.25">
      <c r="A735" s="26" t="s">
        <v>136</v>
      </c>
      <c r="B735" s="26" t="s">
        <v>136</v>
      </c>
      <c r="C735" s="26" t="s">
        <v>136</v>
      </c>
      <c r="D735" s="26" t="s">
        <v>136</v>
      </c>
      <c r="E735" s="26" t="s">
        <v>136</v>
      </c>
      <c r="F735" s="26" t="s">
        <v>136</v>
      </c>
      <c r="G735" s="26" t="s">
        <v>136</v>
      </c>
      <c r="H735" s="26" t="s">
        <v>136</v>
      </c>
      <c r="I735" s="26" t="s">
        <v>136</v>
      </c>
      <c r="J735" s="26" t="s">
        <v>136</v>
      </c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 t="s">
        <v>136</v>
      </c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174" customFormat="1" ht="12" x14ac:dyDescent="0.25">
      <c r="A736" s="26" t="s">
        <v>136</v>
      </c>
      <c r="B736" s="26" t="s">
        <v>136</v>
      </c>
      <c r="C736" s="26" t="s">
        <v>136</v>
      </c>
      <c r="D736" s="26" t="s">
        <v>136</v>
      </c>
      <c r="E736" s="26" t="s">
        <v>136</v>
      </c>
      <c r="F736" s="26" t="s">
        <v>136</v>
      </c>
      <c r="G736" s="26" t="s">
        <v>136</v>
      </c>
      <c r="H736" s="26" t="s">
        <v>136</v>
      </c>
      <c r="I736" s="26" t="s">
        <v>136</v>
      </c>
      <c r="J736" s="26" t="s">
        <v>136</v>
      </c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 t="s">
        <v>136</v>
      </c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174" customFormat="1" ht="12" x14ac:dyDescent="0.25">
      <c r="A737" s="26" t="s">
        <v>136</v>
      </c>
      <c r="B737" s="26" t="s">
        <v>136</v>
      </c>
      <c r="C737" s="26" t="s">
        <v>136</v>
      </c>
      <c r="D737" s="26" t="s">
        <v>136</v>
      </c>
      <c r="E737" s="26" t="s">
        <v>136</v>
      </c>
      <c r="F737" s="26" t="s">
        <v>136</v>
      </c>
      <c r="G737" s="26" t="s">
        <v>136</v>
      </c>
      <c r="H737" s="26" t="s">
        <v>136</v>
      </c>
      <c r="I737" s="26" t="s">
        <v>136</v>
      </c>
      <c r="J737" s="26" t="s">
        <v>136</v>
      </c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 t="s">
        <v>136</v>
      </c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174" customFormat="1" ht="12" x14ac:dyDescent="0.25">
      <c r="A738" s="26" t="s">
        <v>136</v>
      </c>
      <c r="B738" s="26" t="s">
        <v>136</v>
      </c>
      <c r="C738" s="26" t="s">
        <v>136</v>
      </c>
      <c r="D738" s="26" t="s">
        <v>136</v>
      </c>
      <c r="E738" s="26" t="s">
        <v>136</v>
      </c>
      <c r="F738" s="26" t="s">
        <v>136</v>
      </c>
      <c r="G738" s="26" t="s">
        <v>136</v>
      </c>
      <c r="H738" s="26" t="s">
        <v>136</v>
      </c>
      <c r="I738" s="26" t="s">
        <v>136</v>
      </c>
      <c r="J738" s="26" t="s">
        <v>136</v>
      </c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 t="s">
        <v>136</v>
      </c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174" customFormat="1" ht="12" x14ac:dyDescent="0.25">
      <c r="A739" s="26" t="s">
        <v>136</v>
      </c>
      <c r="B739" s="26" t="s">
        <v>136</v>
      </c>
      <c r="C739" s="26" t="s">
        <v>136</v>
      </c>
      <c r="D739" s="26" t="s">
        <v>136</v>
      </c>
      <c r="E739" s="26" t="s">
        <v>136</v>
      </c>
      <c r="F739" s="26" t="s">
        <v>136</v>
      </c>
      <c r="G739" s="26" t="s">
        <v>136</v>
      </c>
      <c r="H739" s="26" t="s">
        <v>136</v>
      </c>
      <c r="I739" s="26" t="s">
        <v>136</v>
      </c>
      <c r="J739" s="26" t="s">
        <v>136</v>
      </c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 t="s">
        <v>136</v>
      </c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174" customFormat="1" ht="12" x14ac:dyDescent="0.25">
      <c r="A740" s="26" t="s">
        <v>136</v>
      </c>
      <c r="B740" s="26" t="s">
        <v>136</v>
      </c>
      <c r="C740" s="26" t="s">
        <v>136</v>
      </c>
      <c r="D740" s="26" t="s">
        <v>136</v>
      </c>
      <c r="E740" s="26" t="s">
        <v>136</v>
      </c>
      <c r="F740" s="26" t="s">
        <v>136</v>
      </c>
      <c r="G740" s="26" t="s">
        <v>136</v>
      </c>
      <c r="H740" s="26" t="s">
        <v>136</v>
      </c>
      <c r="I740" s="26" t="s">
        <v>136</v>
      </c>
      <c r="J740" s="26" t="s">
        <v>136</v>
      </c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 t="s">
        <v>136</v>
      </c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174" customFormat="1" ht="12" x14ac:dyDescent="0.25">
      <c r="A741" s="26" t="s">
        <v>136</v>
      </c>
      <c r="B741" s="26" t="s">
        <v>136</v>
      </c>
      <c r="C741" s="26" t="s">
        <v>136</v>
      </c>
      <c r="D741" s="26" t="s">
        <v>136</v>
      </c>
      <c r="E741" s="26" t="s">
        <v>136</v>
      </c>
      <c r="F741" s="26" t="s">
        <v>136</v>
      </c>
      <c r="G741" s="26" t="s">
        <v>136</v>
      </c>
      <c r="H741" s="26" t="s">
        <v>136</v>
      </c>
      <c r="I741" s="26" t="s">
        <v>136</v>
      </c>
      <c r="J741" s="26" t="s">
        <v>136</v>
      </c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 t="s">
        <v>136</v>
      </c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174" customFormat="1" ht="12" x14ac:dyDescent="0.25">
      <c r="A742" s="26" t="s">
        <v>136</v>
      </c>
      <c r="B742" s="26" t="s">
        <v>136</v>
      </c>
      <c r="C742" s="26" t="s">
        <v>136</v>
      </c>
      <c r="D742" s="26" t="s">
        <v>136</v>
      </c>
      <c r="E742" s="26" t="s">
        <v>136</v>
      </c>
      <c r="F742" s="26" t="s">
        <v>136</v>
      </c>
      <c r="G742" s="26" t="s">
        <v>136</v>
      </c>
      <c r="H742" s="26" t="s">
        <v>136</v>
      </c>
      <c r="I742" s="26" t="s">
        <v>136</v>
      </c>
      <c r="J742" s="26" t="s">
        <v>136</v>
      </c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 t="s">
        <v>136</v>
      </c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174" customFormat="1" ht="12" x14ac:dyDescent="0.25">
      <c r="A743" s="26" t="s">
        <v>136</v>
      </c>
      <c r="B743" s="26" t="s">
        <v>136</v>
      </c>
      <c r="C743" s="26" t="s">
        <v>136</v>
      </c>
      <c r="D743" s="26" t="s">
        <v>136</v>
      </c>
      <c r="E743" s="26" t="s">
        <v>136</v>
      </c>
      <c r="F743" s="26" t="s">
        <v>136</v>
      </c>
      <c r="G743" s="26" t="s">
        <v>136</v>
      </c>
      <c r="H743" s="26" t="s">
        <v>136</v>
      </c>
      <c r="I743" s="26" t="s">
        <v>136</v>
      </c>
      <c r="J743" s="26" t="s">
        <v>136</v>
      </c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 t="s">
        <v>136</v>
      </c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174" customFormat="1" ht="12" x14ac:dyDescent="0.25">
      <c r="A744" s="26" t="s">
        <v>136</v>
      </c>
      <c r="B744" s="26" t="s">
        <v>136</v>
      </c>
      <c r="C744" s="26" t="s">
        <v>136</v>
      </c>
      <c r="D744" s="26" t="s">
        <v>136</v>
      </c>
      <c r="E744" s="26" t="s">
        <v>136</v>
      </c>
      <c r="F744" s="26" t="s">
        <v>136</v>
      </c>
      <c r="G744" s="26" t="s">
        <v>136</v>
      </c>
      <c r="H744" s="26" t="s">
        <v>136</v>
      </c>
      <c r="I744" s="26" t="s">
        <v>136</v>
      </c>
      <c r="J744" s="26" t="s">
        <v>136</v>
      </c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 t="s">
        <v>136</v>
      </c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174" customFormat="1" ht="12" x14ac:dyDescent="0.25">
      <c r="A745" s="26" t="s">
        <v>136</v>
      </c>
      <c r="B745" s="26" t="s">
        <v>136</v>
      </c>
      <c r="C745" s="26" t="s">
        <v>136</v>
      </c>
      <c r="D745" s="26" t="s">
        <v>136</v>
      </c>
      <c r="E745" s="26" t="s">
        <v>136</v>
      </c>
      <c r="F745" s="26" t="s">
        <v>136</v>
      </c>
      <c r="G745" s="26" t="s">
        <v>136</v>
      </c>
      <c r="H745" s="26" t="s">
        <v>136</v>
      </c>
      <c r="I745" s="26" t="s">
        <v>136</v>
      </c>
      <c r="J745" s="26" t="s">
        <v>136</v>
      </c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 t="s">
        <v>136</v>
      </c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174" customFormat="1" ht="12" x14ac:dyDescent="0.25">
      <c r="A746" s="26" t="s">
        <v>136</v>
      </c>
      <c r="B746" s="26" t="s">
        <v>136</v>
      </c>
      <c r="C746" s="26" t="s">
        <v>136</v>
      </c>
      <c r="D746" s="26" t="s">
        <v>136</v>
      </c>
      <c r="E746" s="26" t="s">
        <v>136</v>
      </c>
      <c r="F746" s="26" t="s">
        <v>136</v>
      </c>
      <c r="G746" s="26" t="s">
        <v>136</v>
      </c>
      <c r="H746" s="26" t="s">
        <v>136</v>
      </c>
      <c r="I746" s="26" t="s">
        <v>136</v>
      </c>
      <c r="J746" s="26" t="s">
        <v>136</v>
      </c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 t="s">
        <v>136</v>
      </c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174" customFormat="1" ht="12" x14ac:dyDescent="0.25">
      <c r="A747" s="26" t="s">
        <v>136</v>
      </c>
      <c r="B747" s="26" t="s">
        <v>136</v>
      </c>
      <c r="C747" s="26" t="s">
        <v>136</v>
      </c>
      <c r="D747" s="26" t="s">
        <v>136</v>
      </c>
      <c r="E747" s="26" t="s">
        <v>136</v>
      </c>
      <c r="F747" s="26" t="s">
        <v>136</v>
      </c>
      <c r="G747" s="26" t="s">
        <v>136</v>
      </c>
      <c r="H747" s="26" t="s">
        <v>136</v>
      </c>
      <c r="I747" s="26" t="s">
        <v>136</v>
      </c>
      <c r="J747" s="26" t="s">
        <v>136</v>
      </c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 t="s">
        <v>136</v>
      </c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174" customFormat="1" ht="12" x14ac:dyDescent="0.25">
      <c r="A748" s="26" t="s">
        <v>136</v>
      </c>
      <c r="B748" s="26" t="s">
        <v>136</v>
      </c>
      <c r="C748" s="26" t="s">
        <v>136</v>
      </c>
      <c r="D748" s="26" t="s">
        <v>136</v>
      </c>
      <c r="E748" s="26" t="s">
        <v>136</v>
      </c>
      <c r="F748" s="26" t="s">
        <v>136</v>
      </c>
      <c r="G748" s="26" t="s">
        <v>136</v>
      </c>
      <c r="H748" s="26" t="s">
        <v>136</v>
      </c>
      <c r="I748" s="26" t="s">
        <v>136</v>
      </c>
      <c r="J748" s="26" t="s">
        <v>136</v>
      </c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 t="s">
        <v>136</v>
      </c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174" customFormat="1" ht="12" x14ac:dyDescent="0.25">
      <c r="A749" s="26" t="s">
        <v>136</v>
      </c>
      <c r="B749" s="26" t="s">
        <v>136</v>
      </c>
      <c r="C749" s="26" t="s">
        <v>136</v>
      </c>
      <c r="D749" s="26" t="s">
        <v>136</v>
      </c>
      <c r="E749" s="26" t="s">
        <v>136</v>
      </c>
      <c r="F749" s="26" t="s">
        <v>136</v>
      </c>
      <c r="G749" s="26" t="s">
        <v>136</v>
      </c>
      <c r="H749" s="26" t="s">
        <v>136</v>
      </c>
      <c r="I749" s="26" t="s">
        <v>136</v>
      </c>
      <c r="J749" s="26" t="s">
        <v>136</v>
      </c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 t="s">
        <v>136</v>
      </c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174" customFormat="1" ht="12" x14ac:dyDescent="0.25">
      <c r="A750" s="26" t="s">
        <v>136</v>
      </c>
      <c r="B750" s="26" t="s">
        <v>136</v>
      </c>
      <c r="C750" s="26" t="s">
        <v>136</v>
      </c>
      <c r="D750" s="26" t="s">
        <v>136</v>
      </c>
      <c r="E750" s="26" t="s">
        <v>136</v>
      </c>
      <c r="F750" s="26" t="s">
        <v>136</v>
      </c>
      <c r="G750" s="26" t="s">
        <v>136</v>
      </c>
      <c r="H750" s="26" t="s">
        <v>136</v>
      </c>
      <c r="I750" s="26" t="s">
        <v>136</v>
      </c>
      <c r="J750" s="26" t="s">
        <v>136</v>
      </c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 t="s">
        <v>136</v>
      </c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174" customFormat="1" ht="12" x14ac:dyDescent="0.25">
      <c r="A751" s="26" t="s">
        <v>136</v>
      </c>
      <c r="B751" s="26" t="s">
        <v>136</v>
      </c>
      <c r="C751" s="26" t="s">
        <v>136</v>
      </c>
      <c r="D751" s="26" t="s">
        <v>136</v>
      </c>
      <c r="E751" s="26" t="s">
        <v>136</v>
      </c>
      <c r="F751" s="26" t="s">
        <v>136</v>
      </c>
      <c r="G751" s="26" t="s">
        <v>136</v>
      </c>
      <c r="H751" s="26" t="s">
        <v>136</v>
      </c>
      <c r="I751" s="26" t="s">
        <v>136</v>
      </c>
      <c r="J751" s="26" t="s">
        <v>136</v>
      </c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 t="s">
        <v>136</v>
      </c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174" customFormat="1" ht="12" x14ac:dyDescent="0.25">
      <c r="A752" s="26" t="s">
        <v>136</v>
      </c>
      <c r="B752" s="26" t="s">
        <v>136</v>
      </c>
      <c r="C752" s="26" t="s">
        <v>136</v>
      </c>
      <c r="D752" s="26" t="s">
        <v>136</v>
      </c>
      <c r="E752" s="26" t="s">
        <v>136</v>
      </c>
      <c r="F752" s="26" t="s">
        <v>136</v>
      </c>
      <c r="G752" s="26" t="s">
        <v>136</v>
      </c>
      <c r="H752" s="26" t="s">
        <v>136</v>
      </c>
      <c r="I752" s="26" t="s">
        <v>136</v>
      </c>
      <c r="J752" s="26" t="s">
        <v>136</v>
      </c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 t="s">
        <v>136</v>
      </c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174" customFormat="1" ht="12" x14ac:dyDescent="0.25">
      <c r="A753" s="26" t="s">
        <v>136</v>
      </c>
      <c r="B753" s="26" t="s">
        <v>136</v>
      </c>
      <c r="C753" s="26" t="s">
        <v>136</v>
      </c>
      <c r="D753" s="26" t="s">
        <v>136</v>
      </c>
      <c r="E753" s="26" t="s">
        <v>136</v>
      </c>
      <c r="F753" s="26" t="s">
        <v>136</v>
      </c>
      <c r="G753" s="26" t="s">
        <v>136</v>
      </c>
      <c r="H753" s="26" t="s">
        <v>136</v>
      </c>
      <c r="I753" s="26" t="s">
        <v>136</v>
      </c>
      <c r="J753" s="26" t="s">
        <v>136</v>
      </c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 t="s">
        <v>136</v>
      </c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174" customFormat="1" ht="12" x14ac:dyDescent="0.25">
      <c r="A754" s="26" t="s">
        <v>136</v>
      </c>
      <c r="B754" s="26" t="s">
        <v>136</v>
      </c>
      <c r="C754" s="26" t="s">
        <v>136</v>
      </c>
      <c r="D754" s="26" t="s">
        <v>136</v>
      </c>
      <c r="E754" s="26" t="s">
        <v>136</v>
      </c>
      <c r="F754" s="26" t="s">
        <v>136</v>
      </c>
      <c r="G754" s="26" t="s">
        <v>136</v>
      </c>
      <c r="H754" s="26" t="s">
        <v>136</v>
      </c>
      <c r="I754" s="26" t="s">
        <v>136</v>
      </c>
      <c r="J754" s="26" t="s">
        <v>136</v>
      </c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 t="s">
        <v>136</v>
      </c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174" customFormat="1" ht="12" x14ac:dyDescent="0.25">
      <c r="A755" s="26" t="s">
        <v>136</v>
      </c>
      <c r="B755" s="26" t="s">
        <v>136</v>
      </c>
      <c r="C755" s="26" t="s">
        <v>136</v>
      </c>
      <c r="D755" s="26" t="s">
        <v>136</v>
      </c>
      <c r="E755" s="26" t="s">
        <v>136</v>
      </c>
      <c r="F755" s="26" t="s">
        <v>136</v>
      </c>
      <c r="G755" s="26" t="s">
        <v>136</v>
      </c>
      <c r="H755" s="26" t="s">
        <v>136</v>
      </c>
      <c r="I755" s="26" t="s">
        <v>136</v>
      </c>
      <c r="J755" s="26" t="s">
        <v>136</v>
      </c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 t="s">
        <v>136</v>
      </c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174" customFormat="1" ht="12" x14ac:dyDescent="0.25">
      <c r="A756" s="26" t="s">
        <v>136</v>
      </c>
      <c r="B756" s="26" t="s">
        <v>136</v>
      </c>
      <c r="C756" s="26" t="s">
        <v>136</v>
      </c>
      <c r="D756" s="26" t="s">
        <v>136</v>
      </c>
      <c r="E756" s="26" t="s">
        <v>136</v>
      </c>
      <c r="F756" s="26" t="s">
        <v>136</v>
      </c>
      <c r="G756" s="26" t="s">
        <v>136</v>
      </c>
      <c r="H756" s="26" t="s">
        <v>136</v>
      </c>
      <c r="I756" s="26" t="s">
        <v>136</v>
      </c>
      <c r="J756" s="26" t="s">
        <v>136</v>
      </c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 t="s">
        <v>136</v>
      </c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174" customFormat="1" ht="12" x14ac:dyDescent="0.25">
      <c r="A757" s="26" t="s">
        <v>136</v>
      </c>
      <c r="B757" s="26" t="s">
        <v>136</v>
      </c>
      <c r="C757" s="26" t="s">
        <v>136</v>
      </c>
      <c r="D757" s="26" t="s">
        <v>136</v>
      </c>
      <c r="E757" s="26" t="s">
        <v>136</v>
      </c>
      <c r="F757" s="26" t="s">
        <v>136</v>
      </c>
      <c r="G757" s="26" t="s">
        <v>136</v>
      </c>
      <c r="H757" s="26" t="s">
        <v>136</v>
      </c>
      <c r="I757" s="26" t="s">
        <v>136</v>
      </c>
      <c r="J757" s="26" t="s">
        <v>136</v>
      </c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 t="s">
        <v>136</v>
      </c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174" customFormat="1" ht="12" x14ac:dyDescent="0.25">
      <c r="A758" s="26" t="s">
        <v>136</v>
      </c>
      <c r="B758" s="26" t="s">
        <v>136</v>
      </c>
      <c r="C758" s="26" t="s">
        <v>136</v>
      </c>
      <c r="D758" s="26" t="s">
        <v>136</v>
      </c>
      <c r="E758" s="26" t="s">
        <v>136</v>
      </c>
      <c r="F758" s="26" t="s">
        <v>136</v>
      </c>
      <c r="G758" s="26" t="s">
        <v>136</v>
      </c>
      <c r="H758" s="26" t="s">
        <v>136</v>
      </c>
      <c r="I758" s="26" t="s">
        <v>136</v>
      </c>
      <c r="J758" s="26" t="s">
        <v>136</v>
      </c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 t="s">
        <v>136</v>
      </c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174" customFormat="1" ht="12" x14ac:dyDescent="0.25">
      <c r="A759" s="26" t="s">
        <v>136</v>
      </c>
      <c r="B759" s="26" t="s">
        <v>136</v>
      </c>
      <c r="C759" s="26" t="s">
        <v>136</v>
      </c>
      <c r="D759" s="26" t="s">
        <v>136</v>
      </c>
      <c r="E759" s="26" t="s">
        <v>136</v>
      </c>
      <c r="F759" s="26" t="s">
        <v>136</v>
      </c>
      <c r="G759" s="26" t="s">
        <v>136</v>
      </c>
      <c r="H759" s="26" t="s">
        <v>136</v>
      </c>
      <c r="I759" s="26" t="s">
        <v>136</v>
      </c>
      <c r="J759" s="26" t="s">
        <v>136</v>
      </c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 t="s">
        <v>136</v>
      </c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174" customFormat="1" ht="12" x14ac:dyDescent="0.25">
      <c r="A760" s="26" t="s">
        <v>136</v>
      </c>
      <c r="B760" s="26" t="s">
        <v>136</v>
      </c>
      <c r="C760" s="26" t="s">
        <v>136</v>
      </c>
      <c r="D760" s="26" t="s">
        <v>136</v>
      </c>
      <c r="E760" s="26" t="s">
        <v>136</v>
      </c>
      <c r="F760" s="26" t="s">
        <v>136</v>
      </c>
      <c r="G760" s="26" t="s">
        <v>136</v>
      </c>
      <c r="H760" s="26" t="s">
        <v>136</v>
      </c>
      <c r="I760" s="26" t="s">
        <v>136</v>
      </c>
      <c r="J760" s="26" t="s">
        <v>136</v>
      </c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 t="s">
        <v>136</v>
      </c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174" customFormat="1" ht="12" x14ac:dyDescent="0.25">
      <c r="A761" s="26" t="s">
        <v>136</v>
      </c>
      <c r="B761" s="26" t="s">
        <v>136</v>
      </c>
      <c r="C761" s="26" t="s">
        <v>136</v>
      </c>
      <c r="D761" s="26" t="s">
        <v>136</v>
      </c>
      <c r="E761" s="26" t="s">
        <v>136</v>
      </c>
      <c r="F761" s="26" t="s">
        <v>136</v>
      </c>
      <c r="G761" s="26" t="s">
        <v>136</v>
      </c>
      <c r="H761" s="26" t="s">
        <v>136</v>
      </c>
      <c r="I761" s="26" t="s">
        <v>136</v>
      </c>
      <c r="J761" s="26" t="s">
        <v>136</v>
      </c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 t="s">
        <v>136</v>
      </c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174" customFormat="1" ht="12" x14ac:dyDescent="0.25">
      <c r="A762" s="26" t="s">
        <v>136</v>
      </c>
      <c r="B762" s="26" t="s">
        <v>136</v>
      </c>
      <c r="C762" s="26" t="s">
        <v>136</v>
      </c>
      <c r="D762" s="26" t="s">
        <v>136</v>
      </c>
      <c r="E762" s="26" t="s">
        <v>136</v>
      </c>
      <c r="F762" s="26" t="s">
        <v>136</v>
      </c>
      <c r="G762" s="26" t="s">
        <v>136</v>
      </c>
      <c r="H762" s="26" t="s">
        <v>136</v>
      </c>
      <c r="I762" s="26" t="s">
        <v>136</v>
      </c>
      <c r="J762" s="26" t="s">
        <v>136</v>
      </c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 t="s">
        <v>136</v>
      </c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174" customFormat="1" ht="12" x14ac:dyDescent="0.25">
      <c r="A763" s="26" t="s">
        <v>136</v>
      </c>
      <c r="B763" s="26" t="s">
        <v>136</v>
      </c>
      <c r="C763" s="26" t="s">
        <v>136</v>
      </c>
      <c r="D763" s="26" t="s">
        <v>136</v>
      </c>
      <c r="E763" s="26" t="s">
        <v>136</v>
      </c>
      <c r="F763" s="26" t="s">
        <v>136</v>
      </c>
      <c r="G763" s="26" t="s">
        <v>136</v>
      </c>
      <c r="H763" s="26" t="s">
        <v>136</v>
      </c>
      <c r="I763" s="26" t="s">
        <v>136</v>
      </c>
      <c r="J763" s="26" t="s">
        <v>136</v>
      </c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 t="s">
        <v>136</v>
      </c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174" customFormat="1" ht="12" x14ac:dyDescent="0.25">
      <c r="A764" s="26" t="s">
        <v>136</v>
      </c>
      <c r="B764" s="26" t="s">
        <v>136</v>
      </c>
      <c r="C764" s="26" t="s">
        <v>136</v>
      </c>
      <c r="D764" s="26" t="s">
        <v>136</v>
      </c>
      <c r="E764" s="26" t="s">
        <v>136</v>
      </c>
      <c r="F764" s="26" t="s">
        <v>136</v>
      </c>
      <c r="G764" s="26" t="s">
        <v>136</v>
      </c>
      <c r="H764" s="26" t="s">
        <v>136</v>
      </c>
      <c r="I764" s="26" t="s">
        <v>136</v>
      </c>
      <c r="J764" s="26" t="s">
        <v>136</v>
      </c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 t="s">
        <v>136</v>
      </c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174" customFormat="1" ht="12" x14ac:dyDescent="0.25">
      <c r="A765" s="26" t="s">
        <v>136</v>
      </c>
      <c r="B765" s="26" t="s">
        <v>136</v>
      </c>
      <c r="C765" s="26" t="s">
        <v>136</v>
      </c>
      <c r="D765" s="26" t="s">
        <v>136</v>
      </c>
      <c r="E765" s="26" t="s">
        <v>136</v>
      </c>
      <c r="F765" s="26" t="s">
        <v>136</v>
      </c>
      <c r="G765" s="26" t="s">
        <v>136</v>
      </c>
      <c r="H765" s="26" t="s">
        <v>136</v>
      </c>
      <c r="I765" s="26" t="s">
        <v>136</v>
      </c>
      <c r="J765" s="26" t="s">
        <v>136</v>
      </c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 t="s">
        <v>136</v>
      </c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174" customFormat="1" ht="12" x14ac:dyDescent="0.25">
      <c r="A766" s="26" t="s">
        <v>136</v>
      </c>
      <c r="B766" s="26" t="s">
        <v>136</v>
      </c>
      <c r="C766" s="26" t="s">
        <v>136</v>
      </c>
      <c r="D766" s="26" t="s">
        <v>136</v>
      </c>
      <c r="E766" s="26" t="s">
        <v>136</v>
      </c>
      <c r="F766" s="26" t="s">
        <v>136</v>
      </c>
      <c r="G766" s="26" t="s">
        <v>136</v>
      </c>
      <c r="H766" s="26" t="s">
        <v>136</v>
      </c>
      <c r="I766" s="26" t="s">
        <v>136</v>
      </c>
      <c r="J766" s="26" t="s">
        <v>136</v>
      </c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 t="s">
        <v>136</v>
      </c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174" customFormat="1" ht="12" x14ac:dyDescent="0.25">
      <c r="A767" s="26" t="s">
        <v>136</v>
      </c>
      <c r="B767" s="26" t="s">
        <v>136</v>
      </c>
      <c r="C767" s="26" t="s">
        <v>136</v>
      </c>
      <c r="D767" s="26" t="s">
        <v>136</v>
      </c>
      <c r="E767" s="26" t="s">
        <v>136</v>
      </c>
      <c r="F767" s="26" t="s">
        <v>136</v>
      </c>
      <c r="G767" s="26" t="s">
        <v>136</v>
      </c>
      <c r="H767" s="26" t="s">
        <v>136</v>
      </c>
      <c r="I767" s="26" t="s">
        <v>136</v>
      </c>
      <c r="J767" s="26" t="s">
        <v>136</v>
      </c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 t="s">
        <v>136</v>
      </c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174" customFormat="1" ht="12" x14ac:dyDescent="0.25">
      <c r="A768" s="26" t="s">
        <v>136</v>
      </c>
      <c r="B768" s="26" t="s">
        <v>136</v>
      </c>
      <c r="C768" s="26" t="s">
        <v>136</v>
      </c>
      <c r="D768" s="26" t="s">
        <v>136</v>
      </c>
      <c r="E768" s="26" t="s">
        <v>136</v>
      </c>
      <c r="F768" s="26" t="s">
        <v>136</v>
      </c>
      <c r="G768" s="26" t="s">
        <v>136</v>
      </c>
      <c r="H768" s="26" t="s">
        <v>136</v>
      </c>
      <c r="I768" s="26" t="s">
        <v>136</v>
      </c>
      <c r="J768" s="26" t="s">
        <v>136</v>
      </c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 t="s">
        <v>136</v>
      </c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174" customFormat="1" ht="12" x14ac:dyDescent="0.25">
      <c r="A769" s="26" t="s">
        <v>136</v>
      </c>
      <c r="B769" s="26" t="s">
        <v>136</v>
      </c>
      <c r="C769" s="26" t="s">
        <v>136</v>
      </c>
      <c r="D769" s="26" t="s">
        <v>136</v>
      </c>
      <c r="E769" s="26" t="s">
        <v>136</v>
      </c>
      <c r="F769" s="26" t="s">
        <v>136</v>
      </c>
      <c r="G769" s="26" t="s">
        <v>136</v>
      </c>
      <c r="H769" s="26" t="s">
        <v>136</v>
      </c>
      <c r="I769" s="26" t="s">
        <v>136</v>
      </c>
      <c r="J769" s="26" t="s">
        <v>136</v>
      </c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 t="s">
        <v>136</v>
      </c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174" customFormat="1" ht="12" x14ac:dyDescent="0.25">
      <c r="A770" s="26" t="s">
        <v>136</v>
      </c>
      <c r="B770" s="26" t="s">
        <v>136</v>
      </c>
      <c r="C770" s="26" t="s">
        <v>136</v>
      </c>
      <c r="D770" s="26" t="s">
        <v>136</v>
      </c>
      <c r="E770" s="26" t="s">
        <v>136</v>
      </c>
      <c r="F770" s="26" t="s">
        <v>136</v>
      </c>
      <c r="G770" s="26" t="s">
        <v>136</v>
      </c>
      <c r="H770" s="26" t="s">
        <v>136</v>
      </c>
      <c r="I770" s="26" t="s">
        <v>136</v>
      </c>
      <c r="J770" s="26" t="s">
        <v>136</v>
      </c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 t="s">
        <v>136</v>
      </c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174" customFormat="1" ht="12" x14ac:dyDescent="0.25">
      <c r="A771" s="26" t="s">
        <v>136</v>
      </c>
      <c r="B771" s="26" t="s">
        <v>136</v>
      </c>
      <c r="C771" s="26" t="s">
        <v>136</v>
      </c>
      <c r="D771" s="26" t="s">
        <v>136</v>
      </c>
      <c r="E771" s="26" t="s">
        <v>136</v>
      </c>
      <c r="F771" s="26" t="s">
        <v>136</v>
      </c>
      <c r="G771" s="26" t="s">
        <v>136</v>
      </c>
      <c r="H771" s="26" t="s">
        <v>136</v>
      </c>
      <c r="I771" s="26" t="s">
        <v>136</v>
      </c>
      <c r="J771" s="26" t="s">
        <v>136</v>
      </c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 t="s">
        <v>136</v>
      </c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174" customFormat="1" ht="12" x14ac:dyDescent="0.25">
      <c r="A772" s="26" t="s">
        <v>136</v>
      </c>
      <c r="B772" s="26" t="s">
        <v>136</v>
      </c>
      <c r="C772" s="26" t="s">
        <v>136</v>
      </c>
      <c r="D772" s="26" t="s">
        <v>136</v>
      </c>
      <c r="E772" s="26" t="s">
        <v>136</v>
      </c>
      <c r="F772" s="26" t="s">
        <v>136</v>
      </c>
      <c r="G772" s="26" t="s">
        <v>136</v>
      </c>
      <c r="H772" s="26" t="s">
        <v>136</v>
      </c>
      <c r="I772" s="26" t="s">
        <v>136</v>
      </c>
      <c r="J772" s="26" t="s">
        <v>136</v>
      </c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 t="s">
        <v>136</v>
      </c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174" customFormat="1" ht="12" x14ac:dyDescent="0.25">
      <c r="A773" s="26" t="s">
        <v>136</v>
      </c>
      <c r="B773" s="26" t="s">
        <v>136</v>
      </c>
      <c r="C773" s="26" t="s">
        <v>136</v>
      </c>
      <c r="D773" s="26" t="s">
        <v>136</v>
      </c>
      <c r="E773" s="26" t="s">
        <v>136</v>
      </c>
      <c r="F773" s="26" t="s">
        <v>136</v>
      </c>
      <c r="G773" s="26" t="s">
        <v>136</v>
      </c>
      <c r="H773" s="26" t="s">
        <v>136</v>
      </c>
      <c r="I773" s="26" t="s">
        <v>136</v>
      </c>
      <c r="J773" s="26" t="s">
        <v>136</v>
      </c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 t="s">
        <v>136</v>
      </c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174" customFormat="1" ht="12" x14ac:dyDescent="0.25">
      <c r="A774" s="26" t="s">
        <v>136</v>
      </c>
      <c r="B774" s="26" t="s">
        <v>136</v>
      </c>
      <c r="C774" s="26" t="s">
        <v>136</v>
      </c>
      <c r="D774" s="26" t="s">
        <v>136</v>
      </c>
      <c r="E774" s="26" t="s">
        <v>136</v>
      </c>
      <c r="F774" s="26" t="s">
        <v>136</v>
      </c>
      <c r="G774" s="26" t="s">
        <v>136</v>
      </c>
      <c r="H774" s="26" t="s">
        <v>136</v>
      </c>
      <c r="I774" s="26" t="s">
        <v>136</v>
      </c>
      <c r="J774" s="26" t="s">
        <v>136</v>
      </c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 t="s">
        <v>136</v>
      </c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174" customFormat="1" ht="12" x14ac:dyDescent="0.25">
      <c r="A775" s="26" t="s">
        <v>136</v>
      </c>
      <c r="B775" s="26" t="s">
        <v>136</v>
      </c>
      <c r="C775" s="26" t="s">
        <v>136</v>
      </c>
      <c r="D775" s="26" t="s">
        <v>136</v>
      </c>
      <c r="E775" s="26" t="s">
        <v>136</v>
      </c>
      <c r="F775" s="26" t="s">
        <v>136</v>
      </c>
      <c r="G775" s="26" t="s">
        <v>136</v>
      </c>
      <c r="H775" s="26" t="s">
        <v>136</v>
      </c>
      <c r="I775" s="26" t="s">
        <v>136</v>
      </c>
      <c r="J775" s="26" t="s">
        <v>136</v>
      </c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 t="s">
        <v>136</v>
      </c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174" customFormat="1" ht="12" x14ac:dyDescent="0.25">
      <c r="A776" s="26" t="s">
        <v>136</v>
      </c>
      <c r="B776" s="26" t="s">
        <v>136</v>
      </c>
      <c r="C776" s="26" t="s">
        <v>136</v>
      </c>
      <c r="D776" s="26" t="s">
        <v>136</v>
      </c>
      <c r="E776" s="26" t="s">
        <v>136</v>
      </c>
      <c r="F776" s="26" t="s">
        <v>136</v>
      </c>
      <c r="G776" s="26" t="s">
        <v>136</v>
      </c>
      <c r="H776" s="26" t="s">
        <v>136</v>
      </c>
      <c r="I776" s="26" t="s">
        <v>136</v>
      </c>
      <c r="J776" s="26" t="s">
        <v>136</v>
      </c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 t="s">
        <v>136</v>
      </c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174" customFormat="1" ht="12" x14ac:dyDescent="0.25">
      <c r="A777" s="26" t="s">
        <v>136</v>
      </c>
      <c r="B777" s="26" t="s">
        <v>136</v>
      </c>
      <c r="C777" s="26" t="s">
        <v>136</v>
      </c>
      <c r="D777" s="26" t="s">
        <v>136</v>
      </c>
      <c r="E777" s="26" t="s">
        <v>136</v>
      </c>
      <c r="F777" s="26" t="s">
        <v>136</v>
      </c>
      <c r="G777" s="26" t="s">
        <v>136</v>
      </c>
      <c r="H777" s="26" t="s">
        <v>136</v>
      </c>
      <c r="I777" s="26" t="s">
        <v>136</v>
      </c>
      <c r="J777" s="26" t="s">
        <v>136</v>
      </c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 t="s">
        <v>136</v>
      </c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174" customFormat="1" ht="12" x14ac:dyDescent="0.25">
      <c r="A778" s="26" t="s">
        <v>136</v>
      </c>
      <c r="B778" s="26" t="s">
        <v>136</v>
      </c>
      <c r="C778" s="26" t="s">
        <v>136</v>
      </c>
      <c r="D778" s="26" t="s">
        <v>136</v>
      </c>
      <c r="E778" s="26" t="s">
        <v>136</v>
      </c>
      <c r="F778" s="26" t="s">
        <v>136</v>
      </c>
      <c r="G778" s="26" t="s">
        <v>136</v>
      </c>
      <c r="H778" s="26" t="s">
        <v>136</v>
      </c>
      <c r="I778" s="26" t="s">
        <v>136</v>
      </c>
      <c r="J778" s="26" t="s">
        <v>136</v>
      </c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 t="s">
        <v>136</v>
      </c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174" customFormat="1" ht="12" x14ac:dyDescent="0.25">
      <c r="A779" s="26" t="s">
        <v>136</v>
      </c>
      <c r="B779" s="26" t="s">
        <v>136</v>
      </c>
      <c r="C779" s="26" t="s">
        <v>136</v>
      </c>
      <c r="D779" s="26" t="s">
        <v>136</v>
      </c>
      <c r="E779" s="26" t="s">
        <v>136</v>
      </c>
      <c r="F779" s="26" t="s">
        <v>136</v>
      </c>
      <c r="G779" s="26" t="s">
        <v>136</v>
      </c>
      <c r="H779" s="26" t="s">
        <v>136</v>
      </c>
      <c r="I779" s="26" t="s">
        <v>136</v>
      </c>
      <c r="J779" s="26" t="s">
        <v>136</v>
      </c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 t="s">
        <v>136</v>
      </c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174" customFormat="1" ht="12" x14ac:dyDescent="0.25">
      <c r="A780" s="26" t="s">
        <v>136</v>
      </c>
      <c r="B780" s="26" t="s">
        <v>136</v>
      </c>
      <c r="C780" s="26" t="s">
        <v>136</v>
      </c>
      <c r="D780" s="26" t="s">
        <v>136</v>
      </c>
      <c r="E780" s="26" t="s">
        <v>136</v>
      </c>
      <c r="F780" s="26" t="s">
        <v>136</v>
      </c>
      <c r="G780" s="26" t="s">
        <v>136</v>
      </c>
      <c r="H780" s="26" t="s">
        <v>136</v>
      </c>
      <c r="I780" s="26" t="s">
        <v>136</v>
      </c>
      <c r="J780" s="26" t="s">
        <v>136</v>
      </c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 t="s">
        <v>136</v>
      </c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174" customFormat="1" ht="12" x14ac:dyDescent="0.25">
      <c r="A781" s="26" t="s">
        <v>136</v>
      </c>
      <c r="B781" s="26" t="s">
        <v>136</v>
      </c>
      <c r="C781" s="26" t="s">
        <v>136</v>
      </c>
      <c r="D781" s="26" t="s">
        <v>136</v>
      </c>
      <c r="E781" s="26" t="s">
        <v>136</v>
      </c>
      <c r="F781" s="26" t="s">
        <v>136</v>
      </c>
      <c r="G781" s="26" t="s">
        <v>136</v>
      </c>
      <c r="H781" s="26" t="s">
        <v>136</v>
      </c>
      <c r="I781" s="26" t="s">
        <v>136</v>
      </c>
      <c r="J781" s="26" t="s">
        <v>136</v>
      </c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 t="s">
        <v>136</v>
      </c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174" customFormat="1" ht="12" x14ac:dyDescent="0.25">
      <c r="A782" s="26" t="s">
        <v>136</v>
      </c>
      <c r="B782" s="26" t="s">
        <v>136</v>
      </c>
      <c r="C782" s="26" t="s">
        <v>136</v>
      </c>
      <c r="D782" s="26" t="s">
        <v>136</v>
      </c>
      <c r="E782" s="26" t="s">
        <v>136</v>
      </c>
      <c r="F782" s="26" t="s">
        <v>136</v>
      </c>
      <c r="G782" s="26" t="s">
        <v>136</v>
      </c>
      <c r="H782" s="26" t="s">
        <v>136</v>
      </c>
      <c r="I782" s="26" t="s">
        <v>136</v>
      </c>
      <c r="J782" s="26" t="s">
        <v>136</v>
      </c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 t="s">
        <v>136</v>
      </c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174" customFormat="1" ht="12" x14ac:dyDescent="0.25">
      <c r="A783" s="26" t="s">
        <v>136</v>
      </c>
      <c r="B783" s="26" t="s">
        <v>136</v>
      </c>
      <c r="C783" s="26" t="s">
        <v>136</v>
      </c>
      <c r="D783" s="26" t="s">
        <v>136</v>
      </c>
      <c r="E783" s="26" t="s">
        <v>136</v>
      </c>
      <c r="F783" s="26" t="s">
        <v>136</v>
      </c>
      <c r="G783" s="26" t="s">
        <v>136</v>
      </c>
      <c r="H783" s="26" t="s">
        <v>136</v>
      </c>
      <c r="I783" s="26" t="s">
        <v>136</v>
      </c>
      <c r="J783" s="26" t="s">
        <v>136</v>
      </c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 t="s">
        <v>136</v>
      </c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174" customFormat="1" ht="12" x14ac:dyDescent="0.25">
      <c r="A784" s="26" t="s">
        <v>136</v>
      </c>
      <c r="B784" s="26" t="s">
        <v>136</v>
      </c>
      <c r="C784" s="26" t="s">
        <v>136</v>
      </c>
      <c r="D784" s="26" t="s">
        <v>136</v>
      </c>
      <c r="E784" s="26" t="s">
        <v>136</v>
      </c>
      <c r="F784" s="26" t="s">
        <v>136</v>
      </c>
      <c r="G784" s="26" t="s">
        <v>136</v>
      </c>
      <c r="H784" s="26" t="s">
        <v>136</v>
      </c>
      <c r="I784" s="26" t="s">
        <v>136</v>
      </c>
      <c r="J784" s="26" t="s">
        <v>136</v>
      </c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 t="s">
        <v>136</v>
      </c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174" customFormat="1" ht="12" x14ac:dyDescent="0.25">
      <c r="A785" s="26" t="s">
        <v>136</v>
      </c>
      <c r="B785" s="26" t="s">
        <v>136</v>
      </c>
      <c r="C785" s="26" t="s">
        <v>136</v>
      </c>
      <c r="D785" s="26" t="s">
        <v>136</v>
      </c>
      <c r="E785" s="26" t="s">
        <v>136</v>
      </c>
      <c r="F785" s="26" t="s">
        <v>136</v>
      </c>
      <c r="G785" s="26" t="s">
        <v>136</v>
      </c>
      <c r="H785" s="26" t="s">
        <v>136</v>
      </c>
      <c r="I785" s="26" t="s">
        <v>136</v>
      </c>
      <c r="J785" s="26" t="s">
        <v>136</v>
      </c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 t="s">
        <v>136</v>
      </c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174" customFormat="1" ht="12" x14ac:dyDescent="0.25">
      <c r="A786" s="26" t="s">
        <v>136</v>
      </c>
      <c r="B786" s="26" t="s">
        <v>136</v>
      </c>
      <c r="C786" s="26" t="s">
        <v>136</v>
      </c>
      <c r="D786" s="26" t="s">
        <v>136</v>
      </c>
      <c r="E786" s="26" t="s">
        <v>136</v>
      </c>
      <c r="F786" s="26" t="s">
        <v>136</v>
      </c>
      <c r="G786" s="26" t="s">
        <v>136</v>
      </c>
      <c r="H786" s="26" t="s">
        <v>136</v>
      </c>
      <c r="I786" s="26" t="s">
        <v>136</v>
      </c>
      <c r="J786" s="26" t="s">
        <v>136</v>
      </c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 t="s">
        <v>136</v>
      </c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174" customFormat="1" ht="12" x14ac:dyDescent="0.25">
      <c r="A787" s="26" t="s">
        <v>136</v>
      </c>
      <c r="B787" s="26" t="s">
        <v>136</v>
      </c>
      <c r="C787" s="26" t="s">
        <v>136</v>
      </c>
      <c r="D787" s="26" t="s">
        <v>136</v>
      </c>
      <c r="E787" s="26" t="s">
        <v>136</v>
      </c>
      <c r="F787" s="26" t="s">
        <v>136</v>
      </c>
      <c r="G787" s="26" t="s">
        <v>136</v>
      </c>
      <c r="H787" s="26" t="s">
        <v>136</v>
      </c>
      <c r="I787" s="26" t="s">
        <v>136</v>
      </c>
      <c r="J787" s="26" t="s">
        <v>136</v>
      </c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 t="s">
        <v>136</v>
      </c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174" customFormat="1" ht="12" x14ac:dyDescent="0.25">
      <c r="A788" s="26" t="s">
        <v>136</v>
      </c>
      <c r="B788" s="26" t="s">
        <v>136</v>
      </c>
      <c r="C788" s="26" t="s">
        <v>136</v>
      </c>
      <c r="D788" s="26" t="s">
        <v>136</v>
      </c>
      <c r="E788" s="26" t="s">
        <v>136</v>
      </c>
      <c r="F788" s="26" t="s">
        <v>136</v>
      </c>
      <c r="G788" s="26" t="s">
        <v>136</v>
      </c>
      <c r="H788" s="26" t="s">
        <v>136</v>
      </c>
      <c r="I788" s="26" t="s">
        <v>136</v>
      </c>
      <c r="J788" s="26" t="s">
        <v>136</v>
      </c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 t="s">
        <v>136</v>
      </c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174" customFormat="1" ht="12" x14ac:dyDescent="0.25">
      <c r="A789" s="26" t="s">
        <v>136</v>
      </c>
      <c r="B789" s="26" t="s">
        <v>136</v>
      </c>
      <c r="C789" s="26" t="s">
        <v>136</v>
      </c>
      <c r="D789" s="26" t="s">
        <v>136</v>
      </c>
      <c r="E789" s="26" t="s">
        <v>136</v>
      </c>
      <c r="F789" s="26" t="s">
        <v>136</v>
      </c>
      <c r="G789" s="26" t="s">
        <v>136</v>
      </c>
      <c r="H789" s="26" t="s">
        <v>136</v>
      </c>
      <c r="I789" s="26" t="s">
        <v>136</v>
      </c>
      <c r="J789" s="26" t="s">
        <v>136</v>
      </c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 t="s">
        <v>136</v>
      </c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174" customFormat="1" ht="12" x14ac:dyDescent="0.25">
      <c r="A790" s="26" t="s">
        <v>136</v>
      </c>
      <c r="B790" s="26" t="s">
        <v>136</v>
      </c>
      <c r="C790" s="26" t="s">
        <v>136</v>
      </c>
      <c r="D790" s="26" t="s">
        <v>136</v>
      </c>
      <c r="E790" s="26" t="s">
        <v>136</v>
      </c>
      <c r="F790" s="26" t="s">
        <v>136</v>
      </c>
      <c r="G790" s="26" t="s">
        <v>136</v>
      </c>
      <c r="H790" s="26" t="s">
        <v>136</v>
      </c>
      <c r="I790" s="26" t="s">
        <v>136</v>
      </c>
      <c r="J790" s="26" t="s">
        <v>136</v>
      </c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 t="s">
        <v>136</v>
      </c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174" customFormat="1" ht="12" x14ac:dyDescent="0.25">
      <c r="A791" s="26" t="s">
        <v>136</v>
      </c>
      <c r="B791" s="26" t="s">
        <v>136</v>
      </c>
      <c r="C791" s="26" t="s">
        <v>136</v>
      </c>
      <c r="D791" s="26" t="s">
        <v>136</v>
      </c>
      <c r="E791" s="26" t="s">
        <v>136</v>
      </c>
      <c r="F791" s="26" t="s">
        <v>136</v>
      </c>
      <c r="G791" s="26" t="s">
        <v>136</v>
      </c>
      <c r="H791" s="26" t="s">
        <v>136</v>
      </c>
      <c r="I791" s="26" t="s">
        <v>136</v>
      </c>
      <c r="J791" s="26" t="s">
        <v>136</v>
      </c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 t="s">
        <v>136</v>
      </c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174" customFormat="1" ht="12" x14ac:dyDescent="0.25">
      <c r="A792" s="26" t="s">
        <v>136</v>
      </c>
      <c r="B792" s="26" t="s">
        <v>136</v>
      </c>
      <c r="C792" s="26" t="s">
        <v>136</v>
      </c>
      <c r="D792" s="26" t="s">
        <v>136</v>
      </c>
      <c r="E792" s="26" t="s">
        <v>136</v>
      </c>
      <c r="F792" s="26" t="s">
        <v>136</v>
      </c>
      <c r="G792" s="26" t="s">
        <v>136</v>
      </c>
      <c r="H792" s="26" t="s">
        <v>136</v>
      </c>
      <c r="I792" s="26" t="s">
        <v>136</v>
      </c>
      <c r="J792" s="26" t="s">
        <v>136</v>
      </c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 t="s">
        <v>136</v>
      </c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174" customFormat="1" ht="12" x14ac:dyDescent="0.25">
      <c r="A793" s="26" t="s">
        <v>136</v>
      </c>
      <c r="B793" s="26" t="s">
        <v>136</v>
      </c>
      <c r="C793" s="26" t="s">
        <v>136</v>
      </c>
      <c r="D793" s="26" t="s">
        <v>136</v>
      </c>
      <c r="E793" s="26" t="s">
        <v>136</v>
      </c>
      <c r="F793" s="26" t="s">
        <v>136</v>
      </c>
      <c r="G793" s="26" t="s">
        <v>136</v>
      </c>
      <c r="H793" s="26" t="s">
        <v>136</v>
      </c>
      <c r="I793" s="26" t="s">
        <v>136</v>
      </c>
      <c r="J793" s="26" t="s">
        <v>136</v>
      </c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 t="s">
        <v>136</v>
      </c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174" customFormat="1" ht="12" x14ac:dyDescent="0.25">
      <c r="A794" s="26" t="s">
        <v>136</v>
      </c>
      <c r="B794" s="26" t="s">
        <v>136</v>
      </c>
      <c r="C794" s="26" t="s">
        <v>136</v>
      </c>
      <c r="D794" s="26" t="s">
        <v>136</v>
      </c>
      <c r="E794" s="26" t="s">
        <v>136</v>
      </c>
      <c r="F794" s="26" t="s">
        <v>136</v>
      </c>
      <c r="G794" s="26" t="s">
        <v>136</v>
      </c>
      <c r="H794" s="26" t="s">
        <v>136</v>
      </c>
      <c r="I794" s="26" t="s">
        <v>136</v>
      </c>
      <c r="J794" s="26" t="s">
        <v>136</v>
      </c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 t="s">
        <v>136</v>
      </c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174" customFormat="1" ht="12" x14ac:dyDescent="0.25">
      <c r="A795" s="26" t="s">
        <v>136</v>
      </c>
      <c r="B795" s="26" t="s">
        <v>136</v>
      </c>
      <c r="C795" s="26" t="s">
        <v>136</v>
      </c>
      <c r="D795" s="26" t="s">
        <v>136</v>
      </c>
      <c r="E795" s="26" t="s">
        <v>136</v>
      </c>
      <c r="F795" s="26" t="s">
        <v>136</v>
      </c>
      <c r="G795" s="26" t="s">
        <v>136</v>
      </c>
      <c r="H795" s="26" t="s">
        <v>136</v>
      </c>
      <c r="I795" s="26" t="s">
        <v>136</v>
      </c>
      <c r="J795" s="26" t="s">
        <v>136</v>
      </c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 t="s">
        <v>136</v>
      </c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174" customFormat="1" ht="12" x14ac:dyDescent="0.25">
      <c r="A796" s="26" t="s">
        <v>136</v>
      </c>
      <c r="B796" s="26" t="s">
        <v>136</v>
      </c>
      <c r="C796" s="26" t="s">
        <v>136</v>
      </c>
      <c r="D796" s="26" t="s">
        <v>136</v>
      </c>
      <c r="E796" s="26" t="s">
        <v>136</v>
      </c>
      <c r="F796" s="26" t="s">
        <v>136</v>
      </c>
      <c r="G796" s="26" t="s">
        <v>136</v>
      </c>
      <c r="H796" s="26" t="s">
        <v>136</v>
      </c>
      <c r="I796" s="26" t="s">
        <v>136</v>
      </c>
      <c r="J796" s="26" t="s">
        <v>136</v>
      </c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 t="s">
        <v>136</v>
      </c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174" customFormat="1" ht="12" x14ac:dyDescent="0.25">
      <c r="A797" s="26" t="s">
        <v>136</v>
      </c>
      <c r="B797" s="26" t="s">
        <v>136</v>
      </c>
      <c r="C797" s="26" t="s">
        <v>136</v>
      </c>
      <c r="D797" s="26" t="s">
        <v>136</v>
      </c>
      <c r="E797" s="26" t="s">
        <v>136</v>
      </c>
      <c r="F797" s="26" t="s">
        <v>136</v>
      </c>
      <c r="G797" s="26" t="s">
        <v>136</v>
      </c>
      <c r="H797" s="26" t="s">
        <v>136</v>
      </c>
      <c r="I797" s="26" t="s">
        <v>136</v>
      </c>
      <c r="J797" s="26" t="s">
        <v>136</v>
      </c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 t="s">
        <v>136</v>
      </c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174" customFormat="1" ht="12" x14ac:dyDescent="0.25">
      <c r="A798" s="26" t="s">
        <v>136</v>
      </c>
      <c r="B798" s="26" t="s">
        <v>136</v>
      </c>
      <c r="C798" s="26" t="s">
        <v>136</v>
      </c>
      <c r="D798" s="26" t="s">
        <v>136</v>
      </c>
      <c r="E798" s="26" t="s">
        <v>136</v>
      </c>
      <c r="F798" s="26" t="s">
        <v>136</v>
      </c>
      <c r="G798" s="26" t="s">
        <v>136</v>
      </c>
      <c r="H798" s="26" t="s">
        <v>136</v>
      </c>
      <c r="I798" s="26" t="s">
        <v>136</v>
      </c>
      <c r="J798" s="26" t="s">
        <v>136</v>
      </c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 t="s">
        <v>136</v>
      </c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174" customFormat="1" ht="12" x14ac:dyDescent="0.25">
      <c r="A799" s="26" t="s">
        <v>136</v>
      </c>
      <c r="B799" s="26" t="s">
        <v>136</v>
      </c>
      <c r="C799" s="26" t="s">
        <v>136</v>
      </c>
      <c r="D799" s="26" t="s">
        <v>136</v>
      </c>
      <c r="E799" s="26" t="s">
        <v>136</v>
      </c>
      <c r="F799" s="26" t="s">
        <v>136</v>
      </c>
      <c r="G799" s="26" t="s">
        <v>136</v>
      </c>
      <c r="H799" s="26" t="s">
        <v>136</v>
      </c>
      <c r="I799" s="26" t="s">
        <v>136</v>
      </c>
      <c r="J799" s="26" t="s">
        <v>136</v>
      </c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 t="s">
        <v>136</v>
      </c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174" customFormat="1" ht="12" x14ac:dyDescent="0.25">
      <c r="A800" s="26" t="s">
        <v>136</v>
      </c>
      <c r="B800" s="26" t="s">
        <v>136</v>
      </c>
      <c r="C800" s="26" t="s">
        <v>136</v>
      </c>
      <c r="D800" s="26" t="s">
        <v>136</v>
      </c>
      <c r="E800" s="26" t="s">
        <v>136</v>
      </c>
      <c r="F800" s="26" t="s">
        <v>136</v>
      </c>
      <c r="G800" s="26" t="s">
        <v>136</v>
      </c>
      <c r="H800" s="26" t="s">
        <v>136</v>
      </c>
      <c r="I800" s="26" t="s">
        <v>136</v>
      </c>
      <c r="J800" s="26" t="s">
        <v>136</v>
      </c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 t="s">
        <v>136</v>
      </c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174" customFormat="1" ht="12" x14ac:dyDescent="0.25">
      <c r="A801" s="26" t="s">
        <v>136</v>
      </c>
      <c r="B801" s="26" t="s">
        <v>136</v>
      </c>
      <c r="C801" s="26" t="s">
        <v>136</v>
      </c>
      <c r="D801" s="26" t="s">
        <v>136</v>
      </c>
      <c r="E801" s="26" t="s">
        <v>136</v>
      </c>
      <c r="F801" s="26" t="s">
        <v>136</v>
      </c>
      <c r="G801" s="26" t="s">
        <v>136</v>
      </c>
      <c r="H801" s="26" t="s">
        <v>136</v>
      </c>
      <c r="I801" s="26" t="s">
        <v>136</v>
      </c>
      <c r="J801" s="26" t="s">
        <v>136</v>
      </c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 t="s">
        <v>136</v>
      </c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174" customFormat="1" ht="12" x14ac:dyDescent="0.25">
      <c r="A802" s="26" t="s">
        <v>136</v>
      </c>
      <c r="B802" s="26" t="s">
        <v>136</v>
      </c>
      <c r="C802" s="26" t="s">
        <v>136</v>
      </c>
      <c r="D802" s="26" t="s">
        <v>136</v>
      </c>
      <c r="E802" s="26" t="s">
        <v>136</v>
      </c>
      <c r="F802" s="26" t="s">
        <v>136</v>
      </c>
      <c r="G802" s="26" t="s">
        <v>136</v>
      </c>
      <c r="H802" s="26" t="s">
        <v>136</v>
      </c>
      <c r="I802" s="26" t="s">
        <v>136</v>
      </c>
      <c r="J802" s="26" t="s">
        <v>136</v>
      </c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 t="s">
        <v>136</v>
      </c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174" customFormat="1" ht="12" x14ac:dyDescent="0.25">
      <c r="A803" s="26" t="s">
        <v>136</v>
      </c>
      <c r="B803" s="26" t="s">
        <v>136</v>
      </c>
      <c r="C803" s="26" t="s">
        <v>136</v>
      </c>
      <c r="D803" s="26" t="s">
        <v>136</v>
      </c>
      <c r="E803" s="26" t="s">
        <v>136</v>
      </c>
      <c r="F803" s="26" t="s">
        <v>136</v>
      </c>
      <c r="G803" s="26" t="s">
        <v>136</v>
      </c>
      <c r="H803" s="26" t="s">
        <v>136</v>
      </c>
      <c r="I803" s="26" t="s">
        <v>136</v>
      </c>
      <c r="J803" s="26" t="s">
        <v>136</v>
      </c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 t="s">
        <v>136</v>
      </c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174" customFormat="1" ht="12" x14ac:dyDescent="0.25">
      <c r="A804" s="26" t="s">
        <v>136</v>
      </c>
      <c r="B804" s="26" t="s">
        <v>136</v>
      </c>
      <c r="C804" s="26" t="s">
        <v>136</v>
      </c>
      <c r="D804" s="26" t="s">
        <v>136</v>
      </c>
      <c r="E804" s="26" t="s">
        <v>136</v>
      </c>
      <c r="F804" s="26" t="s">
        <v>136</v>
      </c>
      <c r="G804" s="26" t="s">
        <v>136</v>
      </c>
      <c r="H804" s="26" t="s">
        <v>136</v>
      </c>
      <c r="I804" s="26" t="s">
        <v>136</v>
      </c>
      <c r="J804" s="26" t="s">
        <v>136</v>
      </c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 t="s">
        <v>136</v>
      </c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174" customFormat="1" ht="12" x14ac:dyDescent="0.25">
      <c r="A805" s="26" t="s">
        <v>136</v>
      </c>
      <c r="B805" s="26" t="s">
        <v>136</v>
      </c>
      <c r="C805" s="26" t="s">
        <v>136</v>
      </c>
      <c r="D805" s="26" t="s">
        <v>136</v>
      </c>
      <c r="E805" s="26" t="s">
        <v>136</v>
      </c>
      <c r="F805" s="26" t="s">
        <v>136</v>
      </c>
      <c r="G805" s="26" t="s">
        <v>136</v>
      </c>
      <c r="H805" s="26" t="s">
        <v>136</v>
      </c>
      <c r="I805" s="26" t="s">
        <v>136</v>
      </c>
      <c r="J805" s="26" t="s">
        <v>136</v>
      </c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 t="s">
        <v>136</v>
      </c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174" customFormat="1" ht="12" x14ac:dyDescent="0.25">
      <c r="A806" s="26" t="s">
        <v>136</v>
      </c>
      <c r="B806" s="26" t="s">
        <v>136</v>
      </c>
      <c r="C806" s="26" t="s">
        <v>136</v>
      </c>
      <c r="D806" s="26" t="s">
        <v>136</v>
      </c>
      <c r="E806" s="26" t="s">
        <v>136</v>
      </c>
      <c r="F806" s="26" t="s">
        <v>136</v>
      </c>
      <c r="G806" s="26" t="s">
        <v>136</v>
      </c>
      <c r="H806" s="26" t="s">
        <v>136</v>
      </c>
      <c r="I806" s="26" t="s">
        <v>136</v>
      </c>
      <c r="J806" s="26" t="s">
        <v>136</v>
      </c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 t="s">
        <v>136</v>
      </c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174" customFormat="1" ht="12" x14ac:dyDescent="0.25">
      <c r="A807" s="26" t="s">
        <v>136</v>
      </c>
      <c r="B807" s="26" t="s">
        <v>136</v>
      </c>
      <c r="C807" s="26" t="s">
        <v>136</v>
      </c>
      <c r="D807" s="26" t="s">
        <v>136</v>
      </c>
      <c r="E807" s="26" t="s">
        <v>136</v>
      </c>
      <c r="F807" s="26" t="s">
        <v>136</v>
      </c>
      <c r="G807" s="26" t="s">
        <v>136</v>
      </c>
      <c r="H807" s="26" t="s">
        <v>136</v>
      </c>
      <c r="I807" s="26" t="s">
        <v>136</v>
      </c>
      <c r="J807" s="26" t="s">
        <v>136</v>
      </c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 t="s">
        <v>136</v>
      </c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174" customFormat="1" ht="12" x14ac:dyDescent="0.25">
      <c r="A808" s="26" t="s">
        <v>136</v>
      </c>
      <c r="B808" s="26" t="s">
        <v>136</v>
      </c>
      <c r="C808" s="26" t="s">
        <v>136</v>
      </c>
      <c r="D808" s="26" t="s">
        <v>136</v>
      </c>
      <c r="E808" s="26" t="s">
        <v>136</v>
      </c>
      <c r="F808" s="26" t="s">
        <v>136</v>
      </c>
      <c r="G808" s="26" t="s">
        <v>136</v>
      </c>
      <c r="H808" s="26" t="s">
        <v>136</v>
      </c>
      <c r="I808" s="26" t="s">
        <v>136</v>
      </c>
      <c r="J808" s="26" t="s">
        <v>136</v>
      </c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 t="s">
        <v>136</v>
      </c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174" customFormat="1" ht="12" x14ac:dyDescent="0.25">
      <c r="A809" s="26" t="s">
        <v>136</v>
      </c>
      <c r="B809" s="26" t="s">
        <v>136</v>
      </c>
      <c r="C809" s="26" t="s">
        <v>136</v>
      </c>
      <c r="D809" s="26" t="s">
        <v>136</v>
      </c>
      <c r="E809" s="26" t="s">
        <v>136</v>
      </c>
      <c r="F809" s="26" t="s">
        <v>136</v>
      </c>
      <c r="G809" s="26" t="s">
        <v>136</v>
      </c>
      <c r="H809" s="26" t="s">
        <v>136</v>
      </c>
      <c r="I809" s="26" t="s">
        <v>136</v>
      </c>
      <c r="J809" s="26" t="s">
        <v>136</v>
      </c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 t="s">
        <v>136</v>
      </c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174" customFormat="1" ht="12" x14ac:dyDescent="0.25">
      <c r="A810" s="26" t="s">
        <v>136</v>
      </c>
      <c r="B810" s="26" t="s">
        <v>136</v>
      </c>
      <c r="C810" s="26" t="s">
        <v>136</v>
      </c>
      <c r="D810" s="26" t="s">
        <v>136</v>
      </c>
      <c r="E810" s="26" t="s">
        <v>136</v>
      </c>
      <c r="F810" s="26" t="s">
        <v>136</v>
      </c>
      <c r="G810" s="26" t="s">
        <v>136</v>
      </c>
      <c r="H810" s="26" t="s">
        <v>136</v>
      </c>
      <c r="I810" s="26" t="s">
        <v>136</v>
      </c>
      <c r="J810" s="26" t="s">
        <v>136</v>
      </c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 t="s">
        <v>136</v>
      </c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174" customFormat="1" ht="12" x14ac:dyDescent="0.25">
      <c r="A811" s="26" t="s">
        <v>136</v>
      </c>
      <c r="B811" s="26" t="s">
        <v>136</v>
      </c>
      <c r="C811" s="26" t="s">
        <v>136</v>
      </c>
      <c r="D811" s="26" t="s">
        <v>136</v>
      </c>
      <c r="E811" s="26" t="s">
        <v>136</v>
      </c>
      <c r="F811" s="26" t="s">
        <v>136</v>
      </c>
      <c r="G811" s="26" t="s">
        <v>136</v>
      </c>
      <c r="H811" s="26" t="s">
        <v>136</v>
      </c>
      <c r="I811" s="26" t="s">
        <v>136</v>
      </c>
      <c r="J811" s="26" t="s">
        <v>136</v>
      </c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 t="s">
        <v>136</v>
      </c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174" customFormat="1" ht="12" x14ac:dyDescent="0.25">
      <c r="A812" s="26" t="s">
        <v>136</v>
      </c>
      <c r="B812" s="26" t="s">
        <v>136</v>
      </c>
      <c r="C812" s="26" t="s">
        <v>136</v>
      </c>
      <c r="D812" s="26" t="s">
        <v>136</v>
      </c>
      <c r="E812" s="26" t="s">
        <v>136</v>
      </c>
      <c r="F812" s="26" t="s">
        <v>136</v>
      </c>
      <c r="G812" s="26" t="s">
        <v>136</v>
      </c>
      <c r="H812" s="26" t="s">
        <v>136</v>
      </c>
      <c r="I812" s="26" t="s">
        <v>136</v>
      </c>
      <c r="J812" s="26" t="s">
        <v>136</v>
      </c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 t="s">
        <v>136</v>
      </c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174" customFormat="1" ht="12" x14ac:dyDescent="0.25">
      <c r="A813" s="26" t="s">
        <v>136</v>
      </c>
      <c r="B813" s="26" t="s">
        <v>136</v>
      </c>
      <c r="C813" s="26" t="s">
        <v>136</v>
      </c>
      <c r="D813" s="26" t="s">
        <v>136</v>
      </c>
      <c r="E813" s="26" t="s">
        <v>136</v>
      </c>
      <c r="F813" s="26" t="s">
        <v>136</v>
      </c>
      <c r="G813" s="26" t="s">
        <v>136</v>
      </c>
      <c r="H813" s="26" t="s">
        <v>136</v>
      </c>
      <c r="I813" s="26" t="s">
        <v>136</v>
      </c>
      <c r="J813" s="26" t="s">
        <v>136</v>
      </c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 t="s">
        <v>136</v>
      </c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174" customFormat="1" ht="12" x14ac:dyDescent="0.25">
      <c r="A814" s="26" t="s">
        <v>136</v>
      </c>
      <c r="B814" s="26" t="s">
        <v>136</v>
      </c>
      <c r="C814" s="26" t="s">
        <v>136</v>
      </c>
      <c r="D814" s="26" t="s">
        <v>136</v>
      </c>
      <c r="E814" s="26" t="s">
        <v>136</v>
      </c>
      <c r="F814" s="26" t="s">
        <v>136</v>
      </c>
      <c r="G814" s="26" t="s">
        <v>136</v>
      </c>
      <c r="H814" s="26" t="s">
        <v>136</v>
      </c>
      <c r="I814" s="26" t="s">
        <v>136</v>
      </c>
      <c r="J814" s="26" t="s">
        <v>136</v>
      </c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 t="s">
        <v>136</v>
      </c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174" customFormat="1" ht="12" x14ac:dyDescent="0.25">
      <c r="A815" s="26" t="s">
        <v>136</v>
      </c>
      <c r="B815" s="26" t="s">
        <v>136</v>
      </c>
      <c r="C815" s="26" t="s">
        <v>136</v>
      </c>
      <c r="D815" s="26" t="s">
        <v>136</v>
      </c>
      <c r="E815" s="26" t="s">
        <v>136</v>
      </c>
      <c r="F815" s="26" t="s">
        <v>136</v>
      </c>
      <c r="G815" s="26" t="s">
        <v>136</v>
      </c>
      <c r="H815" s="26" t="s">
        <v>136</v>
      </c>
      <c r="I815" s="26" t="s">
        <v>136</v>
      </c>
      <c r="J815" s="26" t="s">
        <v>136</v>
      </c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 t="s">
        <v>136</v>
      </c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174" customFormat="1" ht="12" x14ac:dyDescent="0.25">
      <c r="A816" s="26" t="s">
        <v>136</v>
      </c>
      <c r="B816" s="26" t="s">
        <v>136</v>
      </c>
      <c r="C816" s="26" t="s">
        <v>136</v>
      </c>
      <c r="D816" s="26" t="s">
        <v>136</v>
      </c>
      <c r="E816" s="26" t="s">
        <v>136</v>
      </c>
      <c r="F816" s="26" t="s">
        <v>136</v>
      </c>
      <c r="G816" s="26" t="s">
        <v>136</v>
      </c>
      <c r="H816" s="26" t="s">
        <v>136</v>
      </c>
      <c r="I816" s="26" t="s">
        <v>136</v>
      </c>
      <c r="J816" s="26" t="s">
        <v>136</v>
      </c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 t="s">
        <v>136</v>
      </c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174" customFormat="1" ht="12" x14ac:dyDescent="0.25">
      <c r="A817" s="26" t="s">
        <v>136</v>
      </c>
      <c r="B817" s="26" t="s">
        <v>136</v>
      </c>
      <c r="C817" s="26" t="s">
        <v>136</v>
      </c>
      <c r="D817" s="26" t="s">
        <v>136</v>
      </c>
      <c r="E817" s="26" t="s">
        <v>136</v>
      </c>
      <c r="F817" s="26" t="s">
        <v>136</v>
      </c>
      <c r="G817" s="26" t="s">
        <v>136</v>
      </c>
      <c r="H817" s="26" t="s">
        <v>136</v>
      </c>
      <c r="I817" s="26" t="s">
        <v>136</v>
      </c>
      <c r="J817" s="26" t="s">
        <v>136</v>
      </c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 t="s">
        <v>136</v>
      </c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174" customFormat="1" ht="12" x14ac:dyDescent="0.25">
      <c r="A818" s="26" t="s">
        <v>136</v>
      </c>
      <c r="B818" s="26" t="s">
        <v>136</v>
      </c>
      <c r="C818" s="26" t="s">
        <v>136</v>
      </c>
      <c r="D818" s="26" t="s">
        <v>136</v>
      </c>
      <c r="E818" s="26" t="s">
        <v>136</v>
      </c>
      <c r="F818" s="26" t="s">
        <v>136</v>
      </c>
      <c r="G818" s="26" t="s">
        <v>136</v>
      </c>
      <c r="H818" s="26" t="s">
        <v>136</v>
      </c>
      <c r="I818" s="26" t="s">
        <v>136</v>
      </c>
      <c r="J818" s="26" t="s">
        <v>136</v>
      </c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 t="s">
        <v>136</v>
      </c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174" customFormat="1" ht="12" x14ac:dyDescent="0.25">
      <c r="A819" s="26" t="s">
        <v>136</v>
      </c>
      <c r="B819" s="26" t="s">
        <v>136</v>
      </c>
      <c r="C819" s="26" t="s">
        <v>136</v>
      </c>
      <c r="D819" s="26" t="s">
        <v>136</v>
      </c>
      <c r="E819" s="26" t="s">
        <v>136</v>
      </c>
      <c r="F819" s="26" t="s">
        <v>136</v>
      </c>
      <c r="G819" s="26" t="s">
        <v>136</v>
      </c>
      <c r="H819" s="26" t="s">
        <v>136</v>
      </c>
      <c r="I819" s="26" t="s">
        <v>136</v>
      </c>
      <c r="J819" s="26" t="s">
        <v>136</v>
      </c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 t="s">
        <v>136</v>
      </c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174" customFormat="1" ht="12" x14ac:dyDescent="0.25">
      <c r="A820" s="26" t="s">
        <v>136</v>
      </c>
      <c r="B820" s="26" t="s">
        <v>136</v>
      </c>
      <c r="C820" s="26" t="s">
        <v>136</v>
      </c>
      <c r="D820" s="26" t="s">
        <v>136</v>
      </c>
      <c r="E820" s="26" t="s">
        <v>136</v>
      </c>
      <c r="F820" s="26" t="s">
        <v>136</v>
      </c>
      <c r="G820" s="26" t="s">
        <v>136</v>
      </c>
      <c r="H820" s="26" t="s">
        <v>136</v>
      </c>
      <c r="I820" s="26" t="s">
        <v>136</v>
      </c>
      <c r="J820" s="26" t="s">
        <v>136</v>
      </c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 t="s">
        <v>136</v>
      </c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174" customFormat="1" ht="12" x14ac:dyDescent="0.25">
      <c r="A821" s="26" t="s">
        <v>136</v>
      </c>
      <c r="B821" s="26" t="s">
        <v>136</v>
      </c>
      <c r="C821" s="26" t="s">
        <v>136</v>
      </c>
      <c r="D821" s="26" t="s">
        <v>136</v>
      </c>
      <c r="E821" s="26" t="s">
        <v>136</v>
      </c>
      <c r="F821" s="26" t="s">
        <v>136</v>
      </c>
      <c r="G821" s="26" t="s">
        <v>136</v>
      </c>
      <c r="H821" s="26" t="s">
        <v>136</v>
      </c>
      <c r="I821" s="26" t="s">
        <v>136</v>
      </c>
      <c r="J821" s="26" t="s">
        <v>136</v>
      </c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 t="s">
        <v>136</v>
      </c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174" customFormat="1" ht="12" x14ac:dyDescent="0.25">
      <c r="A822" s="26" t="s">
        <v>136</v>
      </c>
      <c r="B822" s="26" t="s">
        <v>136</v>
      </c>
      <c r="C822" s="26" t="s">
        <v>136</v>
      </c>
      <c r="D822" s="26" t="s">
        <v>136</v>
      </c>
      <c r="E822" s="26" t="s">
        <v>136</v>
      </c>
      <c r="F822" s="26" t="s">
        <v>136</v>
      </c>
      <c r="G822" s="26" t="s">
        <v>136</v>
      </c>
      <c r="H822" s="26" t="s">
        <v>136</v>
      </c>
      <c r="I822" s="26" t="s">
        <v>136</v>
      </c>
      <c r="J822" s="26" t="s">
        <v>136</v>
      </c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 t="s">
        <v>136</v>
      </c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174" customFormat="1" ht="12" x14ac:dyDescent="0.25">
      <c r="A823" s="26" t="s">
        <v>136</v>
      </c>
      <c r="B823" s="26" t="s">
        <v>136</v>
      </c>
      <c r="C823" s="26" t="s">
        <v>136</v>
      </c>
      <c r="D823" s="26" t="s">
        <v>136</v>
      </c>
      <c r="E823" s="26" t="s">
        <v>136</v>
      </c>
      <c r="F823" s="26" t="s">
        <v>136</v>
      </c>
      <c r="G823" s="26" t="s">
        <v>136</v>
      </c>
      <c r="H823" s="26" t="s">
        <v>136</v>
      </c>
      <c r="I823" s="26" t="s">
        <v>136</v>
      </c>
      <c r="J823" s="26" t="s">
        <v>136</v>
      </c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 t="s">
        <v>136</v>
      </c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174" customFormat="1" ht="12" x14ac:dyDescent="0.25">
      <c r="A824" s="26" t="s">
        <v>136</v>
      </c>
      <c r="B824" s="26" t="s">
        <v>136</v>
      </c>
      <c r="C824" s="26" t="s">
        <v>136</v>
      </c>
      <c r="D824" s="26" t="s">
        <v>136</v>
      </c>
      <c r="E824" s="26" t="s">
        <v>136</v>
      </c>
      <c r="F824" s="26" t="s">
        <v>136</v>
      </c>
      <c r="G824" s="26" t="s">
        <v>136</v>
      </c>
      <c r="H824" s="26" t="s">
        <v>136</v>
      </c>
      <c r="I824" s="26" t="s">
        <v>136</v>
      </c>
      <c r="J824" s="26" t="s">
        <v>136</v>
      </c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 t="s">
        <v>136</v>
      </c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174" customFormat="1" ht="12" x14ac:dyDescent="0.25">
      <c r="A825" s="26" t="s">
        <v>136</v>
      </c>
      <c r="B825" s="26" t="s">
        <v>136</v>
      </c>
      <c r="C825" s="26" t="s">
        <v>136</v>
      </c>
      <c r="D825" s="26" t="s">
        <v>136</v>
      </c>
      <c r="E825" s="26" t="s">
        <v>136</v>
      </c>
      <c r="F825" s="26" t="s">
        <v>136</v>
      </c>
      <c r="G825" s="26" t="s">
        <v>136</v>
      </c>
      <c r="H825" s="26" t="s">
        <v>136</v>
      </c>
      <c r="I825" s="26" t="s">
        <v>136</v>
      </c>
      <c r="J825" s="26" t="s">
        <v>136</v>
      </c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 t="s">
        <v>136</v>
      </c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174" customFormat="1" ht="12" x14ac:dyDescent="0.25">
      <c r="A826" s="26" t="s">
        <v>136</v>
      </c>
      <c r="B826" s="26" t="s">
        <v>136</v>
      </c>
      <c r="C826" s="26" t="s">
        <v>136</v>
      </c>
      <c r="D826" s="26" t="s">
        <v>136</v>
      </c>
      <c r="E826" s="26" t="s">
        <v>136</v>
      </c>
      <c r="F826" s="26" t="s">
        <v>136</v>
      </c>
      <c r="G826" s="26" t="s">
        <v>136</v>
      </c>
      <c r="H826" s="26" t="s">
        <v>136</v>
      </c>
      <c r="I826" s="26" t="s">
        <v>136</v>
      </c>
      <c r="J826" s="26" t="s">
        <v>136</v>
      </c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 t="s">
        <v>136</v>
      </c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174" customFormat="1" ht="12" x14ac:dyDescent="0.25">
      <c r="A827" s="26" t="s">
        <v>136</v>
      </c>
      <c r="B827" s="26" t="s">
        <v>136</v>
      </c>
      <c r="C827" s="26" t="s">
        <v>136</v>
      </c>
      <c r="D827" s="26" t="s">
        <v>136</v>
      </c>
      <c r="E827" s="26" t="s">
        <v>136</v>
      </c>
      <c r="F827" s="26" t="s">
        <v>136</v>
      </c>
      <c r="G827" s="26" t="s">
        <v>136</v>
      </c>
      <c r="H827" s="26" t="s">
        <v>136</v>
      </c>
      <c r="I827" s="26" t="s">
        <v>136</v>
      </c>
      <c r="J827" s="26" t="s">
        <v>136</v>
      </c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 t="s">
        <v>136</v>
      </c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174" customFormat="1" ht="12" x14ac:dyDescent="0.25">
      <c r="A828" s="26" t="s">
        <v>136</v>
      </c>
      <c r="B828" s="26" t="s">
        <v>136</v>
      </c>
      <c r="C828" s="26" t="s">
        <v>136</v>
      </c>
      <c r="D828" s="26" t="s">
        <v>136</v>
      </c>
      <c r="E828" s="26" t="s">
        <v>136</v>
      </c>
      <c r="F828" s="26" t="s">
        <v>136</v>
      </c>
      <c r="G828" s="26" t="s">
        <v>136</v>
      </c>
      <c r="H828" s="26" t="s">
        <v>136</v>
      </c>
      <c r="I828" s="26" t="s">
        <v>136</v>
      </c>
      <c r="J828" s="26" t="s">
        <v>136</v>
      </c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 t="s">
        <v>136</v>
      </c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174" customFormat="1" ht="12" x14ac:dyDescent="0.25">
      <c r="A829" s="26" t="s">
        <v>136</v>
      </c>
      <c r="B829" s="26" t="s">
        <v>136</v>
      </c>
      <c r="C829" s="26" t="s">
        <v>136</v>
      </c>
      <c r="D829" s="26" t="s">
        <v>136</v>
      </c>
      <c r="E829" s="26" t="s">
        <v>136</v>
      </c>
      <c r="F829" s="26" t="s">
        <v>136</v>
      </c>
      <c r="G829" s="26" t="s">
        <v>136</v>
      </c>
      <c r="H829" s="26" t="s">
        <v>136</v>
      </c>
      <c r="I829" s="26" t="s">
        <v>136</v>
      </c>
      <c r="J829" s="26" t="s">
        <v>136</v>
      </c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 t="s">
        <v>136</v>
      </c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174" customFormat="1" ht="12" x14ac:dyDescent="0.25">
      <c r="A830" s="26" t="s">
        <v>136</v>
      </c>
      <c r="B830" s="26" t="s">
        <v>136</v>
      </c>
      <c r="C830" s="26" t="s">
        <v>136</v>
      </c>
      <c r="D830" s="26" t="s">
        <v>136</v>
      </c>
      <c r="E830" s="26" t="s">
        <v>136</v>
      </c>
      <c r="F830" s="26" t="s">
        <v>136</v>
      </c>
      <c r="G830" s="26" t="s">
        <v>136</v>
      </c>
      <c r="H830" s="26" t="s">
        <v>136</v>
      </c>
      <c r="I830" s="26" t="s">
        <v>136</v>
      </c>
      <c r="J830" s="26" t="s">
        <v>136</v>
      </c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 t="s">
        <v>136</v>
      </c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174" customFormat="1" ht="12" x14ac:dyDescent="0.25">
      <c r="A831" s="26" t="s">
        <v>136</v>
      </c>
      <c r="B831" s="26" t="s">
        <v>136</v>
      </c>
      <c r="C831" s="26" t="s">
        <v>136</v>
      </c>
      <c r="D831" s="26" t="s">
        <v>136</v>
      </c>
      <c r="E831" s="26" t="s">
        <v>136</v>
      </c>
      <c r="F831" s="26" t="s">
        <v>136</v>
      </c>
      <c r="G831" s="26" t="s">
        <v>136</v>
      </c>
      <c r="H831" s="26" t="s">
        <v>136</v>
      </c>
      <c r="I831" s="26" t="s">
        <v>136</v>
      </c>
      <c r="J831" s="26" t="s">
        <v>136</v>
      </c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 t="s">
        <v>136</v>
      </c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174" customFormat="1" ht="12" x14ac:dyDescent="0.25">
      <c r="A832" s="26" t="s">
        <v>136</v>
      </c>
      <c r="B832" s="26" t="s">
        <v>136</v>
      </c>
      <c r="C832" s="26" t="s">
        <v>136</v>
      </c>
      <c r="D832" s="26" t="s">
        <v>136</v>
      </c>
      <c r="E832" s="26" t="s">
        <v>136</v>
      </c>
      <c r="F832" s="26" t="s">
        <v>136</v>
      </c>
      <c r="G832" s="26" t="s">
        <v>136</v>
      </c>
      <c r="H832" s="26" t="s">
        <v>136</v>
      </c>
      <c r="I832" s="26" t="s">
        <v>136</v>
      </c>
      <c r="J832" s="26" t="s">
        <v>136</v>
      </c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 t="s">
        <v>136</v>
      </c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174" customFormat="1" ht="12" x14ac:dyDescent="0.25">
      <c r="A833" s="26" t="s">
        <v>136</v>
      </c>
      <c r="B833" s="26" t="s">
        <v>136</v>
      </c>
      <c r="C833" s="26" t="s">
        <v>136</v>
      </c>
      <c r="D833" s="26" t="s">
        <v>136</v>
      </c>
      <c r="E833" s="26" t="s">
        <v>136</v>
      </c>
      <c r="F833" s="26" t="s">
        <v>136</v>
      </c>
      <c r="G833" s="26" t="s">
        <v>136</v>
      </c>
      <c r="H833" s="26" t="s">
        <v>136</v>
      </c>
      <c r="I833" s="26" t="s">
        <v>136</v>
      </c>
      <c r="J833" s="26" t="s">
        <v>136</v>
      </c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 t="s">
        <v>136</v>
      </c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174" customFormat="1" ht="12" x14ac:dyDescent="0.25">
      <c r="A834" s="26" t="s">
        <v>136</v>
      </c>
      <c r="B834" s="26" t="s">
        <v>136</v>
      </c>
      <c r="C834" s="26" t="s">
        <v>136</v>
      </c>
      <c r="D834" s="26" t="s">
        <v>136</v>
      </c>
      <c r="E834" s="26" t="s">
        <v>136</v>
      </c>
      <c r="F834" s="26" t="s">
        <v>136</v>
      </c>
      <c r="G834" s="26" t="s">
        <v>136</v>
      </c>
      <c r="H834" s="26" t="s">
        <v>136</v>
      </c>
      <c r="I834" s="26" t="s">
        <v>136</v>
      </c>
      <c r="J834" s="26" t="s">
        <v>136</v>
      </c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 t="s">
        <v>136</v>
      </c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174" customFormat="1" ht="12" x14ac:dyDescent="0.25">
      <c r="A835" s="26" t="s">
        <v>136</v>
      </c>
      <c r="B835" s="26" t="s">
        <v>136</v>
      </c>
      <c r="C835" s="26" t="s">
        <v>136</v>
      </c>
      <c r="D835" s="26" t="s">
        <v>136</v>
      </c>
      <c r="E835" s="26" t="s">
        <v>136</v>
      </c>
      <c r="F835" s="26" t="s">
        <v>136</v>
      </c>
      <c r="G835" s="26" t="s">
        <v>136</v>
      </c>
      <c r="H835" s="26" t="s">
        <v>136</v>
      </c>
      <c r="I835" s="26" t="s">
        <v>136</v>
      </c>
      <c r="J835" s="26" t="s">
        <v>136</v>
      </c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 t="s">
        <v>136</v>
      </c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174" customFormat="1" ht="12" x14ac:dyDescent="0.25">
      <c r="A836" s="26" t="s">
        <v>136</v>
      </c>
      <c r="B836" s="26" t="s">
        <v>136</v>
      </c>
      <c r="C836" s="26" t="s">
        <v>136</v>
      </c>
      <c r="D836" s="26" t="s">
        <v>136</v>
      </c>
      <c r="E836" s="26" t="s">
        <v>136</v>
      </c>
      <c r="F836" s="26" t="s">
        <v>136</v>
      </c>
      <c r="G836" s="26" t="s">
        <v>136</v>
      </c>
      <c r="H836" s="26" t="s">
        <v>136</v>
      </c>
      <c r="I836" s="26" t="s">
        <v>136</v>
      </c>
      <c r="J836" s="26" t="s">
        <v>136</v>
      </c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 t="s">
        <v>136</v>
      </c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174" customFormat="1" ht="12" x14ac:dyDescent="0.25">
      <c r="A837" s="26" t="s">
        <v>136</v>
      </c>
      <c r="B837" s="26" t="s">
        <v>136</v>
      </c>
      <c r="C837" s="26" t="s">
        <v>136</v>
      </c>
      <c r="D837" s="26" t="s">
        <v>136</v>
      </c>
      <c r="E837" s="26" t="s">
        <v>136</v>
      </c>
      <c r="F837" s="26" t="s">
        <v>136</v>
      </c>
      <c r="G837" s="26" t="s">
        <v>136</v>
      </c>
      <c r="H837" s="26" t="s">
        <v>136</v>
      </c>
      <c r="I837" s="26" t="s">
        <v>136</v>
      </c>
      <c r="J837" s="26" t="s">
        <v>136</v>
      </c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 t="s">
        <v>136</v>
      </c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174" customFormat="1" ht="12" x14ac:dyDescent="0.25">
      <c r="A838" s="26" t="s">
        <v>136</v>
      </c>
      <c r="B838" s="26" t="s">
        <v>136</v>
      </c>
      <c r="C838" s="26" t="s">
        <v>136</v>
      </c>
      <c r="D838" s="26" t="s">
        <v>136</v>
      </c>
      <c r="E838" s="26" t="s">
        <v>136</v>
      </c>
      <c r="F838" s="26" t="s">
        <v>136</v>
      </c>
      <c r="G838" s="26" t="s">
        <v>136</v>
      </c>
      <c r="H838" s="26" t="s">
        <v>136</v>
      </c>
      <c r="I838" s="26" t="s">
        <v>136</v>
      </c>
      <c r="J838" s="26" t="s">
        <v>136</v>
      </c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 t="s">
        <v>136</v>
      </c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174" customFormat="1" ht="12" x14ac:dyDescent="0.25">
      <c r="A839" s="26" t="s">
        <v>136</v>
      </c>
      <c r="B839" s="26" t="s">
        <v>136</v>
      </c>
      <c r="C839" s="26" t="s">
        <v>136</v>
      </c>
      <c r="D839" s="26" t="s">
        <v>136</v>
      </c>
      <c r="E839" s="26" t="s">
        <v>136</v>
      </c>
      <c r="F839" s="26" t="s">
        <v>136</v>
      </c>
      <c r="G839" s="26" t="s">
        <v>136</v>
      </c>
      <c r="H839" s="26" t="s">
        <v>136</v>
      </c>
      <c r="I839" s="26" t="s">
        <v>136</v>
      </c>
      <c r="J839" s="26" t="s">
        <v>136</v>
      </c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 t="s">
        <v>136</v>
      </c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174" customFormat="1" ht="12" x14ac:dyDescent="0.25">
      <c r="A840" s="26" t="s">
        <v>136</v>
      </c>
      <c r="B840" s="26" t="s">
        <v>136</v>
      </c>
      <c r="C840" s="26" t="s">
        <v>136</v>
      </c>
      <c r="D840" s="26" t="s">
        <v>136</v>
      </c>
      <c r="E840" s="26" t="s">
        <v>136</v>
      </c>
      <c r="F840" s="26" t="s">
        <v>136</v>
      </c>
      <c r="G840" s="26" t="s">
        <v>136</v>
      </c>
      <c r="H840" s="26" t="s">
        <v>136</v>
      </c>
      <c r="I840" s="26" t="s">
        <v>136</v>
      </c>
      <c r="J840" s="26" t="s">
        <v>136</v>
      </c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 t="s">
        <v>136</v>
      </c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174" customFormat="1" ht="12" x14ac:dyDescent="0.25">
      <c r="A841" s="26" t="s">
        <v>136</v>
      </c>
      <c r="B841" s="26" t="s">
        <v>136</v>
      </c>
      <c r="C841" s="26" t="s">
        <v>136</v>
      </c>
      <c r="D841" s="26" t="s">
        <v>136</v>
      </c>
      <c r="E841" s="26" t="s">
        <v>136</v>
      </c>
      <c r="F841" s="26" t="s">
        <v>136</v>
      </c>
      <c r="G841" s="26" t="s">
        <v>136</v>
      </c>
      <c r="H841" s="26" t="s">
        <v>136</v>
      </c>
      <c r="I841" s="26" t="s">
        <v>136</v>
      </c>
      <c r="J841" s="26" t="s">
        <v>136</v>
      </c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 t="s">
        <v>136</v>
      </c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174" customFormat="1" ht="12" x14ac:dyDescent="0.25">
      <c r="A842" s="26" t="s">
        <v>136</v>
      </c>
      <c r="B842" s="26" t="s">
        <v>136</v>
      </c>
      <c r="C842" s="26" t="s">
        <v>136</v>
      </c>
      <c r="D842" s="26" t="s">
        <v>136</v>
      </c>
      <c r="E842" s="26" t="s">
        <v>136</v>
      </c>
      <c r="F842" s="26" t="s">
        <v>136</v>
      </c>
      <c r="G842" s="26" t="s">
        <v>136</v>
      </c>
      <c r="H842" s="26" t="s">
        <v>136</v>
      </c>
      <c r="I842" s="26" t="s">
        <v>136</v>
      </c>
      <c r="J842" s="26" t="s">
        <v>136</v>
      </c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 t="s">
        <v>136</v>
      </c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174" customFormat="1" ht="12" x14ac:dyDescent="0.25">
      <c r="A843" s="26" t="s">
        <v>136</v>
      </c>
      <c r="B843" s="26" t="s">
        <v>136</v>
      </c>
      <c r="C843" s="26" t="s">
        <v>136</v>
      </c>
      <c r="D843" s="26" t="s">
        <v>136</v>
      </c>
      <c r="E843" s="26" t="s">
        <v>136</v>
      </c>
      <c r="F843" s="26" t="s">
        <v>136</v>
      </c>
      <c r="G843" s="26" t="s">
        <v>136</v>
      </c>
      <c r="H843" s="26" t="s">
        <v>136</v>
      </c>
      <c r="I843" s="26" t="s">
        <v>136</v>
      </c>
      <c r="J843" s="26" t="s">
        <v>136</v>
      </c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 t="s">
        <v>136</v>
      </c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174" customFormat="1" ht="12" x14ac:dyDescent="0.25">
      <c r="A844" s="26" t="s">
        <v>136</v>
      </c>
      <c r="B844" s="26" t="s">
        <v>136</v>
      </c>
      <c r="C844" s="26" t="s">
        <v>136</v>
      </c>
      <c r="D844" s="26" t="s">
        <v>136</v>
      </c>
      <c r="E844" s="26" t="s">
        <v>136</v>
      </c>
      <c r="F844" s="26" t="s">
        <v>136</v>
      </c>
      <c r="G844" s="26" t="s">
        <v>136</v>
      </c>
      <c r="H844" s="26" t="s">
        <v>136</v>
      </c>
      <c r="I844" s="26" t="s">
        <v>136</v>
      </c>
      <c r="J844" s="26" t="s">
        <v>136</v>
      </c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 t="s">
        <v>136</v>
      </c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174" customFormat="1" ht="12" x14ac:dyDescent="0.25">
      <c r="A845" s="26" t="s">
        <v>136</v>
      </c>
      <c r="B845" s="26" t="s">
        <v>136</v>
      </c>
      <c r="C845" s="26" t="s">
        <v>136</v>
      </c>
      <c r="D845" s="26" t="s">
        <v>136</v>
      </c>
      <c r="E845" s="26" t="s">
        <v>136</v>
      </c>
      <c r="F845" s="26" t="s">
        <v>136</v>
      </c>
      <c r="G845" s="26" t="s">
        <v>136</v>
      </c>
      <c r="H845" s="26" t="s">
        <v>136</v>
      </c>
      <c r="I845" s="26" t="s">
        <v>136</v>
      </c>
      <c r="J845" s="26" t="s">
        <v>136</v>
      </c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 t="s">
        <v>136</v>
      </c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174" customFormat="1" ht="12" x14ac:dyDescent="0.25">
      <c r="A846" s="26" t="s">
        <v>136</v>
      </c>
      <c r="B846" s="26" t="s">
        <v>136</v>
      </c>
      <c r="C846" s="26" t="s">
        <v>136</v>
      </c>
      <c r="D846" s="26" t="s">
        <v>136</v>
      </c>
      <c r="E846" s="26" t="s">
        <v>136</v>
      </c>
      <c r="F846" s="26" t="s">
        <v>136</v>
      </c>
      <c r="G846" s="26" t="s">
        <v>136</v>
      </c>
      <c r="H846" s="26" t="s">
        <v>136</v>
      </c>
      <c r="I846" s="26" t="s">
        <v>136</v>
      </c>
      <c r="J846" s="26" t="s">
        <v>136</v>
      </c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 t="s">
        <v>136</v>
      </c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174" customFormat="1" ht="12" x14ac:dyDescent="0.25">
      <c r="A847" s="26" t="s">
        <v>136</v>
      </c>
      <c r="B847" s="26" t="s">
        <v>136</v>
      </c>
      <c r="C847" s="26" t="s">
        <v>136</v>
      </c>
      <c r="D847" s="26" t="s">
        <v>136</v>
      </c>
      <c r="E847" s="26" t="s">
        <v>136</v>
      </c>
      <c r="F847" s="26" t="s">
        <v>136</v>
      </c>
      <c r="G847" s="26" t="s">
        <v>136</v>
      </c>
      <c r="H847" s="26" t="s">
        <v>136</v>
      </c>
      <c r="I847" s="26" t="s">
        <v>136</v>
      </c>
      <c r="J847" s="26" t="s">
        <v>136</v>
      </c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 t="s">
        <v>136</v>
      </c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174" customFormat="1" ht="12" x14ac:dyDescent="0.25">
      <c r="A848" s="26" t="s">
        <v>136</v>
      </c>
      <c r="B848" s="26" t="s">
        <v>136</v>
      </c>
      <c r="C848" s="26" t="s">
        <v>136</v>
      </c>
      <c r="D848" s="26" t="s">
        <v>136</v>
      </c>
      <c r="E848" s="26" t="s">
        <v>136</v>
      </c>
      <c r="F848" s="26" t="s">
        <v>136</v>
      </c>
      <c r="G848" s="26" t="s">
        <v>136</v>
      </c>
      <c r="H848" s="26" t="s">
        <v>136</v>
      </c>
      <c r="I848" s="26" t="s">
        <v>136</v>
      </c>
      <c r="J848" s="26" t="s">
        <v>136</v>
      </c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 t="s">
        <v>136</v>
      </c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174" customFormat="1" ht="12" x14ac:dyDescent="0.25">
      <c r="A849" s="26" t="s">
        <v>136</v>
      </c>
      <c r="B849" s="26" t="s">
        <v>136</v>
      </c>
      <c r="C849" s="26" t="s">
        <v>136</v>
      </c>
      <c r="D849" s="26" t="s">
        <v>136</v>
      </c>
      <c r="E849" s="26" t="s">
        <v>136</v>
      </c>
      <c r="F849" s="26" t="s">
        <v>136</v>
      </c>
      <c r="G849" s="26" t="s">
        <v>136</v>
      </c>
      <c r="H849" s="26" t="s">
        <v>136</v>
      </c>
      <c r="I849" s="26" t="s">
        <v>136</v>
      </c>
      <c r="J849" s="26" t="s">
        <v>136</v>
      </c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 t="s">
        <v>136</v>
      </c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174" customFormat="1" ht="12" x14ac:dyDescent="0.25">
      <c r="A850" s="26" t="s">
        <v>136</v>
      </c>
      <c r="B850" s="26" t="s">
        <v>136</v>
      </c>
      <c r="C850" s="26" t="s">
        <v>136</v>
      </c>
      <c r="D850" s="26" t="s">
        <v>136</v>
      </c>
      <c r="E850" s="26" t="s">
        <v>136</v>
      </c>
      <c r="F850" s="26" t="s">
        <v>136</v>
      </c>
      <c r="G850" s="26" t="s">
        <v>136</v>
      </c>
      <c r="H850" s="26" t="s">
        <v>136</v>
      </c>
      <c r="I850" s="26" t="s">
        <v>136</v>
      </c>
      <c r="J850" s="26" t="s">
        <v>136</v>
      </c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 t="s">
        <v>136</v>
      </c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174" customFormat="1" ht="12" x14ac:dyDescent="0.25">
      <c r="A851" s="26" t="s">
        <v>136</v>
      </c>
      <c r="B851" s="26" t="s">
        <v>136</v>
      </c>
      <c r="C851" s="26" t="s">
        <v>136</v>
      </c>
      <c r="D851" s="26" t="s">
        <v>136</v>
      </c>
      <c r="E851" s="26" t="s">
        <v>136</v>
      </c>
      <c r="F851" s="26" t="s">
        <v>136</v>
      </c>
      <c r="G851" s="26" t="s">
        <v>136</v>
      </c>
      <c r="H851" s="26" t="s">
        <v>136</v>
      </c>
      <c r="I851" s="26" t="s">
        <v>136</v>
      </c>
      <c r="J851" s="26" t="s">
        <v>136</v>
      </c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 t="s">
        <v>136</v>
      </c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174" customFormat="1" ht="12" x14ac:dyDescent="0.25">
      <c r="A852" s="26" t="s">
        <v>136</v>
      </c>
      <c r="B852" s="26" t="s">
        <v>136</v>
      </c>
      <c r="C852" s="26" t="s">
        <v>136</v>
      </c>
      <c r="D852" s="26" t="s">
        <v>136</v>
      </c>
      <c r="E852" s="26" t="s">
        <v>136</v>
      </c>
      <c r="F852" s="26" t="s">
        <v>136</v>
      </c>
      <c r="G852" s="26" t="s">
        <v>136</v>
      </c>
      <c r="H852" s="26" t="s">
        <v>136</v>
      </c>
      <c r="I852" s="26" t="s">
        <v>136</v>
      </c>
      <c r="J852" s="26" t="s">
        <v>136</v>
      </c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 t="s">
        <v>136</v>
      </c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174" customFormat="1" ht="12" x14ac:dyDescent="0.25">
      <c r="A853" s="26" t="s">
        <v>136</v>
      </c>
      <c r="B853" s="26" t="s">
        <v>136</v>
      </c>
      <c r="C853" s="26" t="s">
        <v>136</v>
      </c>
      <c r="D853" s="26" t="s">
        <v>136</v>
      </c>
      <c r="E853" s="26" t="s">
        <v>136</v>
      </c>
      <c r="F853" s="26" t="s">
        <v>136</v>
      </c>
      <c r="G853" s="26" t="s">
        <v>136</v>
      </c>
      <c r="H853" s="26" t="s">
        <v>136</v>
      </c>
      <c r="I853" s="26" t="s">
        <v>136</v>
      </c>
      <c r="J853" s="26" t="s">
        <v>136</v>
      </c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 t="s">
        <v>136</v>
      </c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174" customFormat="1" ht="12" x14ac:dyDescent="0.25">
      <c r="A854" s="26" t="s">
        <v>136</v>
      </c>
      <c r="B854" s="26" t="s">
        <v>136</v>
      </c>
      <c r="C854" s="26" t="s">
        <v>136</v>
      </c>
      <c r="D854" s="26" t="s">
        <v>136</v>
      </c>
      <c r="E854" s="26" t="s">
        <v>136</v>
      </c>
      <c r="F854" s="26" t="s">
        <v>136</v>
      </c>
      <c r="G854" s="26" t="s">
        <v>136</v>
      </c>
      <c r="H854" s="26" t="s">
        <v>136</v>
      </c>
      <c r="I854" s="26" t="s">
        <v>136</v>
      </c>
      <c r="J854" s="26" t="s">
        <v>136</v>
      </c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 t="s">
        <v>136</v>
      </c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174" customFormat="1" ht="12" x14ac:dyDescent="0.25">
      <c r="A855" s="26" t="s">
        <v>136</v>
      </c>
      <c r="B855" s="26" t="s">
        <v>136</v>
      </c>
      <c r="C855" s="26" t="s">
        <v>136</v>
      </c>
      <c r="D855" s="26" t="s">
        <v>136</v>
      </c>
      <c r="E855" s="26" t="s">
        <v>136</v>
      </c>
      <c r="F855" s="26" t="s">
        <v>136</v>
      </c>
      <c r="G855" s="26" t="s">
        <v>136</v>
      </c>
      <c r="H855" s="26" t="s">
        <v>136</v>
      </c>
      <c r="I855" s="26" t="s">
        <v>136</v>
      </c>
      <c r="J855" s="26" t="s">
        <v>136</v>
      </c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 t="s">
        <v>136</v>
      </c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174" customFormat="1" ht="12" x14ac:dyDescent="0.25">
      <c r="A856" s="26" t="s">
        <v>136</v>
      </c>
      <c r="B856" s="26" t="s">
        <v>136</v>
      </c>
      <c r="C856" s="26" t="s">
        <v>136</v>
      </c>
      <c r="D856" s="26" t="s">
        <v>136</v>
      </c>
      <c r="E856" s="26" t="s">
        <v>136</v>
      </c>
      <c r="F856" s="26" t="s">
        <v>136</v>
      </c>
      <c r="G856" s="26" t="s">
        <v>136</v>
      </c>
      <c r="H856" s="26" t="s">
        <v>136</v>
      </c>
      <c r="I856" s="26" t="s">
        <v>136</v>
      </c>
      <c r="J856" s="26" t="s">
        <v>136</v>
      </c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 t="s">
        <v>136</v>
      </c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174" customFormat="1" ht="12" x14ac:dyDescent="0.25">
      <c r="A857" s="26" t="s">
        <v>136</v>
      </c>
      <c r="B857" s="26" t="s">
        <v>136</v>
      </c>
      <c r="C857" s="26" t="s">
        <v>136</v>
      </c>
      <c r="D857" s="26" t="s">
        <v>136</v>
      </c>
      <c r="E857" s="26" t="s">
        <v>136</v>
      </c>
      <c r="F857" s="26" t="s">
        <v>136</v>
      </c>
      <c r="G857" s="26" t="s">
        <v>136</v>
      </c>
      <c r="H857" s="26" t="s">
        <v>136</v>
      </c>
      <c r="I857" s="26" t="s">
        <v>136</v>
      </c>
      <c r="J857" s="26" t="s">
        <v>136</v>
      </c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 t="s">
        <v>136</v>
      </c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174" customFormat="1" ht="12" x14ac:dyDescent="0.25">
      <c r="A858" s="26" t="s">
        <v>136</v>
      </c>
      <c r="B858" s="26" t="s">
        <v>136</v>
      </c>
      <c r="C858" s="26" t="s">
        <v>136</v>
      </c>
      <c r="D858" s="26" t="s">
        <v>136</v>
      </c>
      <c r="E858" s="26" t="s">
        <v>136</v>
      </c>
      <c r="F858" s="26" t="s">
        <v>136</v>
      </c>
      <c r="G858" s="26" t="s">
        <v>136</v>
      </c>
      <c r="H858" s="26" t="s">
        <v>136</v>
      </c>
      <c r="I858" s="26" t="s">
        <v>136</v>
      </c>
      <c r="J858" s="26" t="s">
        <v>136</v>
      </c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 t="s">
        <v>136</v>
      </c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174" customFormat="1" ht="12" x14ac:dyDescent="0.25">
      <c r="A859" s="26" t="s">
        <v>136</v>
      </c>
      <c r="B859" s="26" t="s">
        <v>136</v>
      </c>
      <c r="C859" s="26" t="s">
        <v>136</v>
      </c>
      <c r="D859" s="26" t="s">
        <v>136</v>
      </c>
      <c r="E859" s="26" t="s">
        <v>136</v>
      </c>
      <c r="F859" s="26" t="s">
        <v>136</v>
      </c>
      <c r="G859" s="26" t="s">
        <v>136</v>
      </c>
      <c r="H859" s="26" t="s">
        <v>136</v>
      </c>
      <c r="I859" s="26" t="s">
        <v>136</v>
      </c>
      <c r="J859" s="26" t="s">
        <v>136</v>
      </c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 t="s">
        <v>136</v>
      </c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174" customFormat="1" ht="12" x14ac:dyDescent="0.25">
      <c r="A860" s="26" t="s">
        <v>136</v>
      </c>
      <c r="B860" s="26" t="s">
        <v>136</v>
      </c>
      <c r="C860" s="26" t="s">
        <v>136</v>
      </c>
      <c r="D860" s="26" t="s">
        <v>136</v>
      </c>
      <c r="E860" s="26" t="s">
        <v>136</v>
      </c>
      <c r="F860" s="26" t="s">
        <v>136</v>
      </c>
      <c r="G860" s="26" t="s">
        <v>136</v>
      </c>
      <c r="H860" s="26" t="s">
        <v>136</v>
      </c>
      <c r="I860" s="26" t="s">
        <v>136</v>
      </c>
      <c r="J860" s="26" t="s">
        <v>136</v>
      </c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 t="s">
        <v>136</v>
      </c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174" customFormat="1" ht="12" x14ac:dyDescent="0.25">
      <c r="A861" s="26" t="s">
        <v>136</v>
      </c>
      <c r="B861" s="26" t="s">
        <v>136</v>
      </c>
      <c r="C861" s="26" t="s">
        <v>136</v>
      </c>
      <c r="D861" s="26" t="s">
        <v>136</v>
      </c>
      <c r="E861" s="26" t="s">
        <v>136</v>
      </c>
      <c r="F861" s="26" t="s">
        <v>136</v>
      </c>
      <c r="G861" s="26" t="s">
        <v>136</v>
      </c>
      <c r="H861" s="26" t="s">
        <v>136</v>
      </c>
      <c r="I861" s="26" t="s">
        <v>136</v>
      </c>
      <c r="J861" s="26" t="s">
        <v>136</v>
      </c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 t="s">
        <v>136</v>
      </c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174" customFormat="1" ht="12" x14ac:dyDescent="0.25">
      <c r="A862" s="26" t="s">
        <v>136</v>
      </c>
      <c r="B862" s="26" t="s">
        <v>136</v>
      </c>
      <c r="C862" s="26" t="s">
        <v>136</v>
      </c>
      <c r="D862" s="26" t="s">
        <v>136</v>
      </c>
      <c r="E862" s="26" t="s">
        <v>136</v>
      </c>
      <c r="F862" s="26" t="s">
        <v>136</v>
      </c>
      <c r="G862" s="26" t="s">
        <v>136</v>
      </c>
      <c r="H862" s="26" t="s">
        <v>136</v>
      </c>
      <c r="I862" s="26" t="s">
        <v>136</v>
      </c>
      <c r="J862" s="26" t="s">
        <v>136</v>
      </c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 t="s">
        <v>136</v>
      </c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174" customFormat="1" ht="12" x14ac:dyDescent="0.25">
      <c r="A863" s="26" t="s">
        <v>136</v>
      </c>
      <c r="B863" s="26" t="s">
        <v>136</v>
      </c>
      <c r="C863" s="26" t="s">
        <v>136</v>
      </c>
      <c r="D863" s="26" t="s">
        <v>136</v>
      </c>
      <c r="E863" s="26" t="s">
        <v>136</v>
      </c>
      <c r="F863" s="26" t="s">
        <v>136</v>
      </c>
      <c r="G863" s="26" t="s">
        <v>136</v>
      </c>
      <c r="H863" s="26" t="s">
        <v>136</v>
      </c>
      <c r="I863" s="26" t="s">
        <v>136</v>
      </c>
      <c r="J863" s="26" t="s">
        <v>136</v>
      </c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 t="s">
        <v>136</v>
      </c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174" customFormat="1" ht="12" x14ac:dyDescent="0.25">
      <c r="A864" s="26" t="s">
        <v>136</v>
      </c>
      <c r="B864" s="26" t="s">
        <v>136</v>
      </c>
      <c r="C864" s="26" t="s">
        <v>136</v>
      </c>
      <c r="D864" s="26" t="s">
        <v>136</v>
      </c>
      <c r="E864" s="26" t="s">
        <v>136</v>
      </c>
      <c r="F864" s="26" t="s">
        <v>136</v>
      </c>
      <c r="G864" s="26" t="s">
        <v>136</v>
      </c>
      <c r="H864" s="26" t="s">
        <v>136</v>
      </c>
      <c r="I864" s="26" t="s">
        <v>136</v>
      </c>
      <c r="J864" s="26" t="s">
        <v>136</v>
      </c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 t="s">
        <v>136</v>
      </c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174" customFormat="1" ht="12" x14ac:dyDescent="0.25">
      <c r="A865" s="26" t="s">
        <v>136</v>
      </c>
      <c r="B865" s="26" t="s">
        <v>136</v>
      </c>
      <c r="C865" s="26" t="s">
        <v>136</v>
      </c>
      <c r="D865" s="26" t="s">
        <v>136</v>
      </c>
      <c r="E865" s="26" t="s">
        <v>136</v>
      </c>
      <c r="F865" s="26" t="s">
        <v>136</v>
      </c>
      <c r="G865" s="26" t="s">
        <v>136</v>
      </c>
      <c r="H865" s="26" t="s">
        <v>136</v>
      </c>
      <c r="I865" s="26" t="s">
        <v>136</v>
      </c>
      <c r="J865" s="26" t="s">
        <v>136</v>
      </c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 t="s">
        <v>136</v>
      </c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174" customFormat="1" ht="12" x14ac:dyDescent="0.25">
      <c r="A866" s="26" t="s">
        <v>136</v>
      </c>
      <c r="B866" s="26" t="s">
        <v>136</v>
      </c>
      <c r="C866" s="26" t="s">
        <v>136</v>
      </c>
      <c r="D866" s="26" t="s">
        <v>136</v>
      </c>
      <c r="E866" s="26" t="s">
        <v>136</v>
      </c>
      <c r="F866" s="26" t="s">
        <v>136</v>
      </c>
      <c r="G866" s="26" t="s">
        <v>136</v>
      </c>
      <c r="H866" s="26" t="s">
        <v>136</v>
      </c>
      <c r="I866" s="26" t="s">
        <v>136</v>
      </c>
      <c r="J866" s="26" t="s">
        <v>136</v>
      </c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 t="s">
        <v>136</v>
      </c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174" customFormat="1" ht="12" x14ac:dyDescent="0.25">
      <c r="A867" s="26" t="s">
        <v>136</v>
      </c>
      <c r="B867" s="26" t="s">
        <v>136</v>
      </c>
      <c r="C867" s="26" t="s">
        <v>136</v>
      </c>
      <c r="D867" s="26" t="s">
        <v>136</v>
      </c>
      <c r="E867" s="26" t="s">
        <v>136</v>
      </c>
      <c r="F867" s="26" t="s">
        <v>136</v>
      </c>
      <c r="G867" s="26" t="s">
        <v>136</v>
      </c>
      <c r="H867" s="26" t="s">
        <v>136</v>
      </c>
      <c r="I867" s="26" t="s">
        <v>136</v>
      </c>
      <c r="J867" s="26" t="s">
        <v>136</v>
      </c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 t="s">
        <v>136</v>
      </c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174" customFormat="1" ht="12" x14ac:dyDescent="0.25">
      <c r="A868" s="26" t="s">
        <v>136</v>
      </c>
      <c r="B868" s="26" t="s">
        <v>136</v>
      </c>
      <c r="C868" s="26" t="s">
        <v>136</v>
      </c>
      <c r="D868" s="26" t="s">
        <v>136</v>
      </c>
      <c r="E868" s="26" t="s">
        <v>136</v>
      </c>
      <c r="F868" s="26" t="s">
        <v>136</v>
      </c>
      <c r="G868" s="26" t="s">
        <v>136</v>
      </c>
      <c r="H868" s="26" t="s">
        <v>136</v>
      </c>
      <c r="I868" s="26" t="s">
        <v>136</v>
      </c>
      <c r="J868" s="26" t="s">
        <v>136</v>
      </c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 t="s">
        <v>136</v>
      </c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174" customFormat="1" ht="12" x14ac:dyDescent="0.25">
      <c r="A869" s="26" t="s">
        <v>136</v>
      </c>
      <c r="B869" s="26" t="s">
        <v>136</v>
      </c>
      <c r="C869" s="26" t="s">
        <v>136</v>
      </c>
      <c r="D869" s="26" t="s">
        <v>136</v>
      </c>
      <c r="E869" s="26" t="s">
        <v>136</v>
      </c>
      <c r="F869" s="26" t="s">
        <v>136</v>
      </c>
      <c r="G869" s="26" t="s">
        <v>136</v>
      </c>
      <c r="H869" s="26" t="s">
        <v>136</v>
      </c>
      <c r="I869" s="26" t="s">
        <v>136</v>
      </c>
      <c r="J869" s="26" t="s">
        <v>136</v>
      </c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 t="s">
        <v>136</v>
      </c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174" customFormat="1" ht="12" x14ac:dyDescent="0.25">
      <c r="A870" s="26" t="s">
        <v>136</v>
      </c>
      <c r="B870" s="26" t="s">
        <v>136</v>
      </c>
      <c r="C870" s="26" t="s">
        <v>136</v>
      </c>
      <c r="D870" s="26" t="s">
        <v>136</v>
      </c>
      <c r="E870" s="26" t="s">
        <v>136</v>
      </c>
      <c r="F870" s="26" t="s">
        <v>136</v>
      </c>
      <c r="G870" s="26" t="s">
        <v>136</v>
      </c>
      <c r="H870" s="26" t="s">
        <v>136</v>
      </c>
      <c r="I870" s="26" t="s">
        <v>136</v>
      </c>
      <c r="J870" s="26" t="s">
        <v>136</v>
      </c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 t="s">
        <v>136</v>
      </c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174" customFormat="1" ht="12" x14ac:dyDescent="0.25">
      <c r="A871" s="26" t="s">
        <v>136</v>
      </c>
      <c r="B871" s="26" t="s">
        <v>136</v>
      </c>
      <c r="C871" s="26" t="s">
        <v>136</v>
      </c>
      <c r="D871" s="26" t="s">
        <v>136</v>
      </c>
      <c r="E871" s="26" t="s">
        <v>136</v>
      </c>
      <c r="F871" s="26" t="s">
        <v>136</v>
      </c>
      <c r="G871" s="26" t="s">
        <v>136</v>
      </c>
      <c r="H871" s="26" t="s">
        <v>136</v>
      </c>
      <c r="I871" s="26" t="s">
        <v>136</v>
      </c>
      <c r="J871" s="26" t="s">
        <v>136</v>
      </c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 t="s">
        <v>136</v>
      </c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174" customFormat="1" ht="12" x14ac:dyDescent="0.25">
      <c r="A872" s="26" t="s">
        <v>136</v>
      </c>
      <c r="B872" s="26" t="s">
        <v>136</v>
      </c>
      <c r="C872" s="26" t="s">
        <v>136</v>
      </c>
      <c r="D872" s="26" t="s">
        <v>136</v>
      </c>
      <c r="E872" s="26" t="s">
        <v>136</v>
      </c>
      <c r="F872" s="26" t="s">
        <v>136</v>
      </c>
      <c r="G872" s="26" t="s">
        <v>136</v>
      </c>
      <c r="H872" s="26" t="s">
        <v>136</v>
      </c>
      <c r="I872" s="26" t="s">
        <v>136</v>
      </c>
      <c r="J872" s="26" t="s">
        <v>136</v>
      </c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 t="s">
        <v>136</v>
      </c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174" customFormat="1" ht="12" x14ac:dyDescent="0.25">
      <c r="A873" s="26" t="s">
        <v>136</v>
      </c>
      <c r="B873" s="26" t="s">
        <v>136</v>
      </c>
      <c r="C873" s="26" t="s">
        <v>136</v>
      </c>
      <c r="D873" s="26" t="s">
        <v>136</v>
      </c>
      <c r="E873" s="26" t="s">
        <v>136</v>
      </c>
      <c r="F873" s="26" t="s">
        <v>136</v>
      </c>
      <c r="G873" s="26" t="s">
        <v>136</v>
      </c>
      <c r="H873" s="26" t="s">
        <v>136</v>
      </c>
      <c r="I873" s="26" t="s">
        <v>136</v>
      </c>
      <c r="J873" s="26" t="s">
        <v>136</v>
      </c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 t="s">
        <v>136</v>
      </c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174" customFormat="1" ht="12" x14ac:dyDescent="0.25">
      <c r="A874" s="26" t="s">
        <v>136</v>
      </c>
      <c r="B874" s="26" t="s">
        <v>136</v>
      </c>
      <c r="C874" s="26" t="s">
        <v>136</v>
      </c>
      <c r="D874" s="26" t="s">
        <v>136</v>
      </c>
      <c r="E874" s="26" t="s">
        <v>136</v>
      </c>
      <c r="F874" s="26" t="s">
        <v>136</v>
      </c>
      <c r="G874" s="26" t="s">
        <v>136</v>
      </c>
      <c r="H874" s="26" t="s">
        <v>136</v>
      </c>
      <c r="I874" s="26" t="s">
        <v>136</v>
      </c>
      <c r="J874" s="26" t="s">
        <v>136</v>
      </c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 t="s">
        <v>136</v>
      </c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174" customFormat="1" ht="12" x14ac:dyDescent="0.25">
      <c r="A875" s="26" t="s">
        <v>136</v>
      </c>
      <c r="B875" s="26" t="s">
        <v>136</v>
      </c>
      <c r="C875" s="26" t="s">
        <v>136</v>
      </c>
      <c r="D875" s="26" t="s">
        <v>136</v>
      </c>
      <c r="E875" s="26" t="s">
        <v>136</v>
      </c>
      <c r="F875" s="26" t="s">
        <v>136</v>
      </c>
      <c r="G875" s="26" t="s">
        <v>136</v>
      </c>
      <c r="H875" s="26" t="s">
        <v>136</v>
      </c>
      <c r="I875" s="26" t="s">
        <v>136</v>
      </c>
      <c r="J875" s="26" t="s">
        <v>136</v>
      </c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 t="s">
        <v>136</v>
      </c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174" customFormat="1" ht="12" x14ac:dyDescent="0.25">
      <c r="A876" s="26" t="s">
        <v>136</v>
      </c>
      <c r="B876" s="26" t="s">
        <v>136</v>
      </c>
      <c r="C876" s="26" t="s">
        <v>136</v>
      </c>
      <c r="D876" s="26" t="s">
        <v>136</v>
      </c>
      <c r="E876" s="26" t="s">
        <v>136</v>
      </c>
      <c r="F876" s="26" t="s">
        <v>136</v>
      </c>
      <c r="G876" s="26" t="s">
        <v>136</v>
      </c>
      <c r="H876" s="26" t="s">
        <v>136</v>
      </c>
      <c r="I876" s="26" t="s">
        <v>136</v>
      </c>
      <c r="J876" s="26" t="s">
        <v>136</v>
      </c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 t="s">
        <v>136</v>
      </c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174" customFormat="1" ht="12" x14ac:dyDescent="0.25">
      <c r="A877" s="26" t="s">
        <v>136</v>
      </c>
      <c r="B877" s="26" t="s">
        <v>136</v>
      </c>
      <c r="C877" s="26" t="s">
        <v>136</v>
      </c>
      <c r="D877" s="26" t="s">
        <v>136</v>
      </c>
      <c r="E877" s="26" t="s">
        <v>136</v>
      </c>
      <c r="F877" s="26" t="s">
        <v>136</v>
      </c>
      <c r="G877" s="26" t="s">
        <v>136</v>
      </c>
      <c r="H877" s="26" t="s">
        <v>136</v>
      </c>
      <c r="I877" s="26" t="s">
        <v>136</v>
      </c>
      <c r="J877" s="26" t="s">
        <v>136</v>
      </c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 t="s">
        <v>136</v>
      </c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174" customFormat="1" ht="12" x14ac:dyDescent="0.25">
      <c r="A878" s="26" t="s">
        <v>136</v>
      </c>
      <c r="B878" s="26" t="s">
        <v>136</v>
      </c>
      <c r="C878" s="26" t="s">
        <v>136</v>
      </c>
      <c r="D878" s="26" t="s">
        <v>136</v>
      </c>
      <c r="E878" s="26" t="s">
        <v>136</v>
      </c>
      <c r="F878" s="26" t="s">
        <v>136</v>
      </c>
      <c r="G878" s="26" t="s">
        <v>136</v>
      </c>
      <c r="H878" s="26" t="s">
        <v>136</v>
      </c>
      <c r="I878" s="26" t="s">
        <v>136</v>
      </c>
      <c r="J878" s="26" t="s">
        <v>136</v>
      </c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 t="s">
        <v>136</v>
      </c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174" customFormat="1" ht="12" x14ac:dyDescent="0.25">
      <c r="A879" s="26" t="s">
        <v>136</v>
      </c>
      <c r="B879" s="26" t="s">
        <v>136</v>
      </c>
      <c r="C879" s="26" t="s">
        <v>136</v>
      </c>
      <c r="D879" s="26" t="s">
        <v>136</v>
      </c>
      <c r="E879" s="26" t="s">
        <v>136</v>
      </c>
      <c r="F879" s="26" t="s">
        <v>136</v>
      </c>
      <c r="G879" s="26" t="s">
        <v>136</v>
      </c>
      <c r="H879" s="26" t="s">
        <v>136</v>
      </c>
      <c r="I879" s="26" t="s">
        <v>136</v>
      </c>
      <c r="J879" s="26" t="s">
        <v>136</v>
      </c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 t="s">
        <v>136</v>
      </c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174" customFormat="1" ht="12" x14ac:dyDescent="0.25">
      <c r="A880" s="26" t="s">
        <v>136</v>
      </c>
      <c r="B880" s="26" t="s">
        <v>136</v>
      </c>
      <c r="C880" s="26" t="s">
        <v>136</v>
      </c>
      <c r="D880" s="26" t="s">
        <v>136</v>
      </c>
      <c r="E880" s="26" t="s">
        <v>136</v>
      </c>
      <c r="F880" s="26" t="s">
        <v>136</v>
      </c>
      <c r="G880" s="26" t="s">
        <v>136</v>
      </c>
      <c r="H880" s="26" t="s">
        <v>136</v>
      </c>
      <c r="I880" s="26" t="s">
        <v>136</v>
      </c>
      <c r="J880" s="26" t="s">
        <v>136</v>
      </c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 t="s">
        <v>136</v>
      </c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174" customFormat="1" ht="12" x14ac:dyDescent="0.25">
      <c r="A881" s="26" t="s">
        <v>136</v>
      </c>
      <c r="B881" s="26" t="s">
        <v>136</v>
      </c>
      <c r="C881" s="26" t="s">
        <v>136</v>
      </c>
      <c r="D881" s="26" t="s">
        <v>136</v>
      </c>
      <c r="E881" s="26" t="s">
        <v>136</v>
      </c>
      <c r="F881" s="26" t="s">
        <v>136</v>
      </c>
      <c r="G881" s="26" t="s">
        <v>136</v>
      </c>
      <c r="H881" s="26" t="s">
        <v>136</v>
      </c>
      <c r="I881" s="26" t="s">
        <v>136</v>
      </c>
      <c r="J881" s="26" t="s">
        <v>136</v>
      </c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 t="s">
        <v>136</v>
      </c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174" customFormat="1" ht="12" x14ac:dyDescent="0.25">
      <c r="A882" s="26" t="s">
        <v>136</v>
      </c>
      <c r="B882" s="26" t="s">
        <v>136</v>
      </c>
      <c r="C882" s="26" t="s">
        <v>136</v>
      </c>
      <c r="D882" s="26" t="s">
        <v>136</v>
      </c>
      <c r="E882" s="26" t="s">
        <v>136</v>
      </c>
      <c r="F882" s="26" t="s">
        <v>136</v>
      </c>
      <c r="G882" s="26" t="s">
        <v>136</v>
      </c>
      <c r="H882" s="26" t="s">
        <v>136</v>
      </c>
      <c r="I882" s="26" t="s">
        <v>136</v>
      </c>
      <c r="J882" s="26" t="s">
        <v>136</v>
      </c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 t="s">
        <v>136</v>
      </c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174" customFormat="1" ht="12" x14ac:dyDescent="0.25">
      <c r="A883" s="26" t="s">
        <v>136</v>
      </c>
      <c r="B883" s="26" t="s">
        <v>136</v>
      </c>
      <c r="C883" s="26" t="s">
        <v>136</v>
      </c>
      <c r="D883" s="26" t="s">
        <v>136</v>
      </c>
      <c r="E883" s="26" t="s">
        <v>136</v>
      </c>
      <c r="F883" s="26" t="s">
        <v>136</v>
      </c>
      <c r="G883" s="26" t="s">
        <v>136</v>
      </c>
      <c r="H883" s="26" t="s">
        <v>136</v>
      </c>
      <c r="I883" s="26" t="s">
        <v>136</v>
      </c>
      <c r="J883" s="26" t="s">
        <v>136</v>
      </c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 t="s">
        <v>136</v>
      </c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174" customFormat="1" ht="12" x14ac:dyDescent="0.25">
      <c r="A884" s="26" t="s">
        <v>136</v>
      </c>
      <c r="B884" s="26" t="s">
        <v>136</v>
      </c>
      <c r="C884" s="26" t="s">
        <v>136</v>
      </c>
      <c r="D884" s="26" t="s">
        <v>136</v>
      </c>
      <c r="E884" s="26" t="s">
        <v>136</v>
      </c>
      <c r="F884" s="26" t="s">
        <v>136</v>
      </c>
      <c r="G884" s="26" t="s">
        <v>136</v>
      </c>
      <c r="H884" s="26" t="s">
        <v>136</v>
      </c>
      <c r="I884" s="26" t="s">
        <v>136</v>
      </c>
      <c r="J884" s="26" t="s">
        <v>136</v>
      </c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 t="s">
        <v>136</v>
      </c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174" customFormat="1" ht="12" x14ac:dyDescent="0.25">
      <c r="A885" s="26" t="s">
        <v>136</v>
      </c>
      <c r="B885" s="26" t="s">
        <v>136</v>
      </c>
      <c r="C885" s="26" t="s">
        <v>136</v>
      </c>
      <c r="D885" s="26" t="s">
        <v>136</v>
      </c>
      <c r="E885" s="26" t="s">
        <v>136</v>
      </c>
      <c r="F885" s="26" t="s">
        <v>136</v>
      </c>
      <c r="G885" s="26" t="s">
        <v>136</v>
      </c>
      <c r="H885" s="26" t="s">
        <v>136</v>
      </c>
      <c r="I885" s="26" t="s">
        <v>136</v>
      </c>
      <c r="J885" s="26" t="s">
        <v>136</v>
      </c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 t="s">
        <v>136</v>
      </c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174" customFormat="1" ht="12" x14ac:dyDescent="0.25">
      <c r="A886" s="26" t="s">
        <v>136</v>
      </c>
      <c r="B886" s="26" t="s">
        <v>136</v>
      </c>
      <c r="C886" s="26" t="s">
        <v>136</v>
      </c>
      <c r="D886" s="26" t="s">
        <v>136</v>
      </c>
      <c r="E886" s="26" t="s">
        <v>136</v>
      </c>
      <c r="F886" s="26" t="s">
        <v>136</v>
      </c>
      <c r="G886" s="26" t="s">
        <v>136</v>
      </c>
      <c r="H886" s="26" t="s">
        <v>136</v>
      </c>
      <c r="I886" s="26" t="s">
        <v>136</v>
      </c>
      <c r="J886" s="26" t="s">
        <v>136</v>
      </c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 t="s">
        <v>136</v>
      </c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174" customFormat="1" ht="12" x14ac:dyDescent="0.25">
      <c r="A887" s="26" t="s">
        <v>136</v>
      </c>
      <c r="B887" s="26" t="s">
        <v>136</v>
      </c>
      <c r="C887" s="26" t="s">
        <v>136</v>
      </c>
      <c r="D887" s="26" t="s">
        <v>136</v>
      </c>
      <c r="E887" s="26" t="s">
        <v>136</v>
      </c>
      <c r="F887" s="26" t="s">
        <v>136</v>
      </c>
      <c r="G887" s="26" t="s">
        <v>136</v>
      </c>
      <c r="H887" s="26" t="s">
        <v>136</v>
      </c>
      <c r="I887" s="26" t="s">
        <v>136</v>
      </c>
      <c r="J887" s="26" t="s">
        <v>136</v>
      </c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 t="s">
        <v>136</v>
      </c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174" customFormat="1" ht="12" x14ac:dyDescent="0.25">
      <c r="A888" s="26" t="s">
        <v>136</v>
      </c>
      <c r="B888" s="26" t="s">
        <v>136</v>
      </c>
      <c r="C888" s="26" t="s">
        <v>136</v>
      </c>
      <c r="D888" s="26" t="s">
        <v>136</v>
      </c>
      <c r="E888" s="26" t="s">
        <v>136</v>
      </c>
      <c r="F888" s="26" t="s">
        <v>136</v>
      </c>
      <c r="G888" s="26" t="s">
        <v>136</v>
      </c>
      <c r="H888" s="26" t="s">
        <v>136</v>
      </c>
      <c r="I888" s="26" t="s">
        <v>136</v>
      </c>
      <c r="J888" s="26" t="s">
        <v>136</v>
      </c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 t="s">
        <v>136</v>
      </c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174" customFormat="1" ht="12" x14ac:dyDescent="0.25">
      <c r="A889" s="26" t="s">
        <v>136</v>
      </c>
      <c r="B889" s="26" t="s">
        <v>136</v>
      </c>
      <c r="C889" s="26" t="s">
        <v>136</v>
      </c>
      <c r="D889" s="26" t="s">
        <v>136</v>
      </c>
      <c r="E889" s="26" t="s">
        <v>136</v>
      </c>
      <c r="F889" s="26" t="s">
        <v>136</v>
      </c>
      <c r="G889" s="26" t="s">
        <v>136</v>
      </c>
      <c r="H889" s="26" t="s">
        <v>136</v>
      </c>
      <c r="I889" s="26" t="s">
        <v>136</v>
      </c>
      <c r="J889" s="26" t="s">
        <v>136</v>
      </c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 t="s">
        <v>136</v>
      </c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174" customFormat="1" ht="12" x14ac:dyDescent="0.25">
      <c r="A890" s="26" t="s">
        <v>136</v>
      </c>
      <c r="B890" s="26" t="s">
        <v>136</v>
      </c>
      <c r="C890" s="26" t="s">
        <v>136</v>
      </c>
      <c r="D890" s="26" t="s">
        <v>136</v>
      </c>
      <c r="E890" s="26" t="s">
        <v>136</v>
      </c>
      <c r="F890" s="26" t="s">
        <v>136</v>
      </c>
      <c r="G890" s="26" t="s">
        <v>136</v>
      </c>
      <c r="H890" s="26" t="s">
        <v>136</v>
      </c>
      <c r="I890" s="26" t="s">
        <v>136</v>
      </c>
      <c r="J890" s="26" t="s">
        <v>136</v>
      </c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 t="s">
        <v>136</v>
      </c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174" customFormat="1" ht="12" x14ac:dyDescent="0.25">
      <c r="A891" s="26" t="s">
        <v>136</v>
      </c>
      <c r="B891" s="26" t="s">
        <v>136</v>
      </c>
      <c r="C891" s="26" t="s">
        <v>136</v>
      </c>
      <c r="D891" s="26" t="s">
        <v>136</v>
      </c>
      <c r="E891" s="26" t="s">
        <v>136</v>
      </c>
      <c r="F891" s="26" t="s">
        <v>136</v>
      </c>
      <c r="G891" s="26" t="s">
        <v>136</v>
      </c>
      <c r="H891" s="26" t="s">
        <v>136</v>
      </c>
      <c r="I891" s="26" t="s">
        <v>136</v>
      </c>
      <c r="J891" s="26" t="s">
        <v>136</v>
      </c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 t="s">
        <v>136</v>
      </c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174" customFormat="1" ht="12" x14ac:dyDescent="0.25">
      <c r="A892" s="26" t="s">
        <v>136</v>
      </c>
      <c r="B892" s="26" t="s">
        <v>136</v>
      </c>
      <c r="C892" s="26" t="s">
        <v>136</v>
      </c>
      <c r="D892" s="26" t="s">
        <v>136</v>
      </c>
      <c r="E892" s="26" t="s">
        <v>136</v>
      </c>
      <c r="F892" s="26" t="s">
        <v>136</v>
      </c>
      <c r="G892" s="26" t="s">
        <v>136</v>
      </c>
      <c r="H892" s="26" t="s">
        <v>136</v>
      </c>
      <c r="I892" s="26" t="s">
        <v>136</v>
      </c>
      <c r="J892" s="26" t="s">
        <v>136</v>
      </c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 t="s">
        <v>136</v>
      </c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174" customFormat="1" ht="12" x14ac:dyDescent="0.25">
      <c r="A893" s="26" t="s">
        <v>136</v>
      </c>
      <c r="B893" s="26" t="s">
        <v>136</v>
      </c>
      <c r="C893" s="26" t="s">
        <v>136</v>
      </c>
      <c r="D893" s="26" t="s">
        <v>136</v>
      </c>
      <c r="E893" s="26" t="s">
        <v>136</v>
      </c>
      <c r="F893" s="26" t="s">
        <v>136</v>
      </c>
      <c r="G893" s="26" t="s">
        <v>136</v>
      </c>
      <c r="H893" s="26" t="s">
        <v>136</v>
      </c>
      <c r="I893" s="26" t="s">
        <v>136</v>
      </c>
      <c r="J893" s="26" t="s">
        <v>136</v>
      </c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 t="s">
        <v>136</v>
      </c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174" customFormat="1" ht="12" x14ac:dyDescent="0.25">
      <c r="A894" s="26" t="s">
        <v>136</v>
      </c>
      <c r="B894" s="26" t="s">
        <v>136</v>
      </c>
      <c r="C894" s="26" t="s">
        <v>136</v>
      </c>
      <c r="D894" s="26" t="s">
        <v>136</v>
      </c>
      <c r="E894" s="26" t="s">
        <v>136</v>
      </c>
      <c r="F894" s="26" t="s">
        <v>136</v>
      </c>
      <c r="G894" s="26" t="s">
        <v>136</v>
      </c>
      <c r="H894" s="26" t="s">
        <v>136</v>
      </c>
      <c r="I894" s="26" t="s">
        <v>136</v>
      </c>
      <c r="J894" s="26" t="s">
        <v>136</v>
      </c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 t="s">
        <v>136</v>
      </c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174" customFormat="1" ht="12" x14ac:dyDescent="0.25">
      <c r="A895" s="26" t="s">
        <v>136</v>
      </c>
      <c r="B895" s="26" t="s">
        <v>136</v>
      </c>
      <c r="C895" s="26" t="s">
        <v>136</v>
      </c>
      <c r="D895" s="26" t="s">
        <v>136</v>
      </c>
      <c r="E895" s="26" t="s">
        <v>136</v>
      </c>
      <c r="F895" s="26" t="s">
        <v>136</v>
      </c>
      <c r="G895" s="26" t="s">
        <v>136</v>
      </c>
      <c r="H895" s="26" t="s">
        <v>136</v>
      </c>
      <c r="I895" s="26" t="s">
        <v>136</v>
      </c>
      <c r="J895" s="26" t="s">
        <v>136</v>
      </c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 t="s">
        <v>136</v>
      </c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174" customFormat="1" ht="12" x14ac:dyDescent="0.25">
      <c r="A896" s="26" t="s">
        <v>136</v>
      </c>
      <c r="B896" s="26" t="s">
        <v>136</v>
      </c>
      <c r="C896" s="26" t="s">
        <v>136</v>
      </c>
      <c r="D896" s="26" t="s">
        <v>136</v>
      </c>
      <c r="E896" s="26" t="s">
        <v>136</v>
      </c>
      <c r="F896" s="26" t="s">
        <v>136</v>
      </c>
      <c r="G896" s="26" t="s">
        <v>136</v>
      </c>
      <c r="H896" s="26" t="s">
        <v>136</v>
      </c>
      <c r="I896" s="26" t="s">
        <v>136</v>
      </c>
      <c r="J896" s="26" t="s">
        <v>136</v>
      </c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 t="s">
        <v>136</v>
      </c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174" customFormat="1" ht="12" x14ac:dyDescent="0.25">
      <c r="A897" s="26" t="s">
        <v>136</v>
      </c>
      <c r="B897" s="26" t="s">
        <v>136</v>
      </c>
      <c r="C897" s="26" t="s">
        <v>136</v>
      </c>
      <c r="D897" s="26" t="s">
        <v>136</v>
      </c>
      <c r="E897" s="26" t="s">
        <v>136</v>
      </c>
      <c r="F897" s="26" t="s">
        <v>136</v>
      </c>
      <c r="G897" s="26" t="s">
        <v>136</v>
      </c>
      <c r="H897" s="26" t="s">
        <v>136</v>
      </c>
      <c r="I897" s="26" t="s">
        <v>136</v>
      </c>
      <c r="J897" s="26" t="s">
        <v>136</v>
      </c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 t="s">
        <v>136</v>
      </c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174" customFormat="1" ht="12" x14ac:dyDescent="0.25">
      <c r="A898" s="26" t="s">
        <v>136</v>
      </c>
      <c r="B898" s="26" t="s">
        <v>136</v>
      </c>
      <c r="C898" s="26" t="s">
        <v>136</v>
      </c>
      <c r="D898" s="26" t="s">
        <v>136</v>
      </c>
      <c r="E898" s="26" t="s">
        <v>136</v>
      </c>
      <c r="F898" s="26" t="s">
        <v>136</v>
      </c>
      <c r="G898" s="26" t="s">
        <v>136</v>
      </c>
      <c r="H898" s="26" t="s">
        <v>136</v>
      </c>
      <c r="I898" s="26" t="s">
        <v>136</v>
      </c>
      <c r="J898" s="26" t="s">
        <v>136</v>
      </c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 t="s">
        <v>136</v>
      </c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174" customFormat="1" ht="12" x14ac:dyDescent="0.25">
      <c r="A899" s="26" t="s">
        <v>136</v>
      </c>
      <c r="B899" s="26" t="s">
        <v>136</v>
      </c>
      <c r="C899" s="26" t="s">
        <v>136</v>
      </c>
      <c r="D899" s="26" t="s">
        <v>136</v>
      </c>
      <c r="E899" s="26" t="s">
        <v>136</v>
      </c>
      <c r="F899" s="26" t="s">
        <v>136</v>
      </c>
      <c r="G899" s="26" t="s">
        <v>136</v>
      </c>
      <c r="H899" s="26" t="s">
        <v>136</v>
      </c>
      <c r="I899" s="26" t="s">
        <v>136</v>
      </c>
      <c r="J899" s="26" t="s">
        <v>136</v>
      </c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 t="s">
        <v>136</v>
      </c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174" customFormat="1" ht="12" x14ac:dyDescent="0.25">
      <c r="A900" s="26" t="s">
        <v>136</v>
      </c>
      <c r="B900" s="26" t="s">
        <v>136</v>
      </c>
      <c r="C900" s="26" t="s">
        <v>136</v>
      </c>
      <c r="D900" s="26" t="s">
        <v>136</v>
      </c>
      <c r="E900" s="26" t="s">
        <v>136</v>
      </c>
      <c r="F900" s="26" t="s">
        <v>136</v>
      </c>
      <c r="G900" s="26" t="s">
        <v>136</v>
      </c>
      <c r="H900" s="26" t="s">
        <v>136</v>
      </c>
      <c r="I900" s="26" t="s">
        <v>136</v>
      </c>
      <c r="J900" s="26" t="s">
        <v>136</v>
      </c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 t="s">
        <v>136</v>
      </c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174" customFormat="1" ht="12" x14ac:dyDescent="0.25">
      <c r="A901" s="26" t="s">
        <v>136</v>
      </c>
      <c r="B901" s="26" t="s">
        <v>136</v>
      </c>
      <c r="C901" s="26" t="s">
        <v>136</v>
      </c>
      <c r="D901" s="26" t="s">
        <v>136</v>
      </c>
      <c r="E901" s="26" t="s">
        <v>136</v>
      </c>
      <c r="F901" s="26" t="s">
        <v>136</v>
      </c>
      <c r="G901" s="26" t="s">
        <v>136</v>
      </c>
      <c r="H901" s="26" t="s">
        <v>136</v>
      </c>
      <c r="I901" s="26" t="s">
        <v>136</v>
      </c>
      <c r="J901" s="26" t="s">
        <v>136</v>
      </c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 t="s">
        <v>136</v>
      </c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174" customFormat="1" ht="12" x14ac:dyDescent="0.25">
      <c r="A902" s="26" t="s">
        <v>136</v>
      </c>
      <c r="B902" s="26" t="s">
        <v>136</v>
      </c>
      <c r="C902" s="26" t="s">
        <v>136</v>
      </c>
      <c r="D902" s="26" t="s">
        <v>136</v>
      </c>
      <c r="E902" s="26" t="s">
        <v>136</v>
      </c>
      <c r="F902" s="26" t="s">
        <v>136</v>
      </c>
      <c r="G902" s="26" t="s">
        <v>136</v>
      </c>
      <c r="H902" s="26" t="s">
        <v>136</v>
      </c>
      <c r="I902" s="26" t="s">
        <v>136</v>
      </c>
      <c r="J902" s="26" t="s">
        <v>136</v>
      </c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 t="s">
        <v>136</v>
      </c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174" customFormat="1" ht="12" x14ac:dyDescent="0.25">
      <c r="A903" s="26" t="s">
        <v>136</v>
      </c>
      <c r="B903" s="26" t="s">
        <v>136</v>
      </c>
      <c r="C903" s="26" t="s">
        <v>136</v>
      </c>
      <c r="D903" s="26" t="s">
        <v>136</v>
      </c>
      <c r="E903" s="26" t="s">
        <v>136</v>
      </c>
      <c r="F903" s="26" t="s">
        <v>136</v>
      </c>
      <c r="G903" s="26" t="s">
        <v>136</v>
      </c>
      <c r="H903" s="26" t="s">
        <v>136</v>
      </c>
      <c r="I903" s="26" t="s">
        <v>136</v>
      </c>
      <c r="J903" s="26" t="s">
        <v>136</v>
      </c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 t="s">
        <v>136</v>
      </c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174" customFormat="1" ht="12" x14ac:dyDescent="0.25">
      <c r="A904" s="26" t="s">
        <v>136</v>
      </c>
      <c r="B904" s="26" t="s">
        <v>136</v>
      </c>
      <c r="C904" s="26" t="s">
        <v>136</v>
      </c>
      <c r="D904" s="26" t="s">
        <v>136</v>
      </c>
      <c r="E904" s="26" t="s">
        <v>136</v>
      </c>
      <c r="F904" s="26" t="s">
        <v>136</v>
      </c>
      <c r="G904" s="26" t="s">
        <v>136</v>
      </c>
      <c r="H904" s="26" t="s">
        <v>136</v>
      </c>
      <c r="I904" s="26" t="s">
        <v>136</v>
      </c>
      <c r="J904" s="26" t="s">
        <v>136</v>
      </c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 t="s">
        <v>136</v>
      </c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174" customFormat="1" ht="12" x14ac:dyDescent="0.25">
      <c r="A905" s="26" t="s">
        <v>136</v>
      </c>
      <c r="B905" s="26" t="s">
        <v>136</v>
      </c>
      <c r="C905" s="26" t="s">
        <v>136</v>
      </c>
      <c r="D905" s="26" t="s">
        <v>136</v>
      </c>
      <c r="E905" s="26" t="s">
        <v>136</v>
      </c>
      <c r="F905" s="26" t="s">
        <v>136</v>
      </c>
      <c r="G905" s="26" t="s">
        <v>136</v>
      </c>
      <c r="H905" s="26" t="s">
        <v>136</v>
      </c>
      <c r="I905" s="26" t="s">
        <v>136</v>
      </c>
      <c r="J905" s="26" t="s">
        <v>136</v>
      </c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 t="s">
        <v>136</v>
      </c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174" customFormat="1" ht="12" x14ac:dyDescent="0.25">
      <c r="A906" s="26" t="s">
        <v>136</v>
      </c>
      <c r="B906" s="26" t="s">
        <v>136</v>
      </c>
      <c r="C906" s="26" t="s">
        <v>136</v>
      </c>
      <c r="D906" s="26" t="s">
        <v>136</v>
      </c>
      <c r="E906" s="26" t="s">
        <v>136</v>
      </c>
      <c r="F906" s="26" t="s">
        <v>136</v>
      </c>
      <c r="G906" s="26" t="s">
        <v>136</v>
      </c>
      <c r="H906" s="26" t="s">
        <v>136</v>
      </c>
      <c r="I906" s="26" t="s">
        <v>136</v>
      </c>
      <c r="J906" s="26" t="s">
        <v>136</v>
      </c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 t="s">
        <v>136</v>
      </c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174" customFormat="1" ht="12" x14ac:dyDescent="0.25">
      <c r="A907" s="26" t="s">
        <v>136</v>
      </c>
      <c r="B907" s="26" t="s">
        <v>136</v>
      </c>
      <c r="C907" s="26" t="s">
        <v>136</v>
      </c>
      <c r="D907" s="26" t="s">
        <v>136</v>
      </c>
      <c r="E907" s="26" t="s">
        <v>136</v>
      </c>
      <c r="F907" s="26" t="s">
        <v>136</v>
      </c>
      <c r="G907" s="26" t="s">
        <v>136</v>
      </c>
      <c r="H907" s="26" t="s">
        <v>136</v>
      </c>
      <c r="I907" s="26" t="s">
        <v>136</v>
      </c>
      <c r="J907" s="26" t="s">
        <v>136</v>
      </c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 t="s">
        <v>136</v>
      </c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174" customFormat="1" ht="12" x14ac:dyDescent="0.25">
      <c r="A908" s="26" t="s">
        <v>136</v>
      </c>
      <c r="B908" s="26" t="s">
        <v>136</v>
      </c>
      <c r="C908" s="26" t="s">
        <v>136</v>
      </c>
      <c r="D908" s="26" t="s">
        <v>136</v>
      </c>
      <c r="E908" s="26" t="s">
        <v>136</v>
      </c>
      <c r="F908" s="26" t="s">
        <v>136</v>
      </c>
      <c r="G908" s="26" t="s">
        <v>136</v>
      </c>
      <c r="H908" s="26" t="s">
        <v>136</v>
      </c>
      <c r="I908" s="26" t="s">
        <v>136</v>
      </c>
      <c r="J908" s="26" t="s">
        <v>136</v>
      </c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 t="s">
        <v>136</v>
      </c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174" customFormat="1" ht="12" x14ac:dyDescent="0.25">
      <c r="A909" s="26" t="s">
        <v>136</v>
      </c>
      <c r="B909" s="26" t="s">
        <v>136</v>
      </c>
      <c r="C909" s="26" t="s">
        <v>136</v>
      </c>
      <c r="D909" s="26" t="s">
        <v>136</v>
      </c>
      <c r="E909" s="26" t="s">
        <v>136</v>
      </c>
      <c r="F909" s="26" t="s">
        <v>136</v>
      </c>
      <c r="G909" s="26" t="s">
        <v>136</v>
      </c>
      <c r="H909" s="26" t="s">
        <v>136</v>
      </c>
      <c r="I909" s="26" t="s">
        <v>136</v>
      </c>
      <c r="J909" s="26" t="s">
        <v>136</v>
      </c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 t="s">
        <v>136</v>
      </c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174" customFormat="1" ht="12" x14ac:dyDescent="0.25">
      <c r="A910" s="26" t="s">
        <v>136</v>
      </c>
      <c r="B910" s="26" t="s">
        <v>136</v>
      </c>
      <c r="C910" s="26" t="s">
        <v>136</v>
      </c>
      <c r="D910" s="26" t="s">
        <v>136</v>
      </c>
      <c r="E910" s="26" t="s">
        <v>136</v>
      </c>
      <c r="F910" s="26" t="s">
        <v>136</v>
      </c>
      <c r="G910" s="26" t="s">
        <v>136</v>
      </c>
      <c r="H910" s="26" t="s">
        <v>136</v>
      </c>
      <c r="I910" s="26" t="s">
        <v>136</v>
      </c>
      <c r="J910" s="26" t="s">
        <v>136</v>
      </c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 t="s">
        <v>136</v>
      </c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174" customFormat="1" ht="12" x14ac:dyDescent="0.25">
      <c r="A911" s="26" t="s">
        <v>136</v>
      </c>
      <c r="B911" s="26" t="s">
        <v>136</v>
      </c>
      <c r="C911" s="26" t="s">
        <v>136</v>
      </c>
      <c r="D911" s="26" t="s">
        <v>136</v>
      </c>
      <c r="E911" s="26" t="s">
        <v>136</v>
      </c>
      <c r="F911" s="26" t="s">
        <v>136</v>
      </c>
      <c r="G911" s="26" t="s">
        <v>136</v>
      </c>
      <c r="H911" s="26" t="s">
        <v>136</v>
      </c>
      <c r="I911" s="26" t="s">
        <v>136</v>
      </c>
      <c r="J911" s="26" t="s">
        <v>136</v>
      </c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 t="s">
        <v>136</v>
      </c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174" customFormat="1" ht="12" x14ac:dyDescent="0.25">
      <c r="A912" s="26" t="s">
        <v>136</v>
      </c>
      <c r="B912" s="26" t="s">
        <v>136</v>
      </c>
      <c r="C912" s="26" t="s">
        <v>136</v>
      </c>
      <c r="D912" s="26" t="s">
        <v>136</v>
      </c>
      <c r="E912" s="26" t="s">
        <v>136</v>
      </c>
      <c r="F912" s="26" t="s">
        <v>136</v>
      </c>
      <c r="G912" s="26" t="s">
        <v>136</v>
      </c>
      <c r="H912" s="26" t="s">
        <v>136</v>
      </c>
      <c r="I912" s="26" t="s">
        <v>136</v>
      </c>
      <c r="J912" s="26" t="s">
        <v>136</v>
      </c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 t="s">
        <v>136</v>
      </c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174" customFormat="1" ht="12" x14ac:dyDescent="0.25">
      <c r="A913" s="26" t="s">
        <v>136</v>
      </c>
      <c r="B913" s="26" t="s">
        <v>136</v>
      </c>
      <c r="C913" s="26" t="s">
        <v>136</v>
      </c>
      <c r="D913" s="26" t="s">
        <v>136</v>
      </c>
      <c r="E913" s="26" t="s">
        <v>136</v>
      </c>
      <c r="F913" s="26" t="s">
        <v>136</v>
      </c>
      <c r="G913" s="26" t="s">
        <v>136</v>
      </c>
      <c r="H913" s="26" t="s">
        <v>136</v>
      </c>
      <c r="I913" s="26" t="s">
        <v>136</v>
      </c>
      <c r="J913" s="26" t="s">
        <v>136</v>
      </c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 t="s">
        <v>136</v>
      </c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174" customFormat="1" ht="12" x14ac:dyDescent="0.25">
      <c r="A914" s="26" t="s">
        <v>136</v>
      </c>
      <c r="B914" s="26" t="s">
        <v>136</v>
      </c>
      <c r="C914" s="26" t="s">
        <v>136</v>
      </c>
      <c r="D914" s="26" t="s">
        <v>136</v>
      </c>
      <c r="E914" s="26" t="s">
        <v>136</v>
      </c>
      <c r="F914" s="26" t="s">
        <v>136</v>
      </c>
      <c r="G914" s="26" t="s">
        <v>136</v>
      </c>
      <c r="H914" s="26" t="s">
        <v>136</v>
      </c>
      <c r="I914" s="26" t="s">
        <v>136</v>
      </c>
      <c r="J914" s="26" t="s">
        <v>136</v>
      </c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 t="s">
        <v>136</v>
      </c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174" customFormat="1" ht="12" x14ac:dyDescent="0.25">
      <c r="A915" s="26" t="s">
        <v>136</v>
      </c>
      <c r="B915" s="26" t="s">
        <v>136</v>
      </c>
      <c r="C915" s="26" t="s">
        <v>136</v>
      </c>
      <c r="D915" s="26" t="s">
        <v>136</v>
      </c>
      <c r="E915" s="26" t="s">
        <v>136</v>
      </c>
      <c r="F915" s="26" t="s">
        <v>136</v>
      </c>
      <c r="G915" s="26" t="s">
        <v>136</v>
      </c>
      <c r="H915" s="26" t="s">
        <v>136</v>
      </c>
      <c r="I915" s="26" t="s">
        <v>136</v>
      </c>
      <c r="J915" s="26" t="s">
        <v>136</v>
      </c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 t="s">
        <v>136</v>
      </c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174" customFormat="1" ht="12" x14ac:dyDescent="0.25">
      <c r="A916" s="26" t="s">
        <v>136</v>
      </c>
      <c r="B916" s="26" t="s">
        <v>136</v>
      </c>
      <c r="C916" s="26" t="s">
        <v>136</v>
      </c>
      <c r="D916" s="26" t="s">
        <v>136</v>
      </c>
      <c r="E916" s="26" t="s">
        <v>136</v>
      </c>
      <c r="F916" s="26" t="s">
        <v>136</v>
      </c>
      <c r="G916" s="26" t="s">
        <v>136</v>
      </c>
      <c r="H916" s="26" t="s">
        <v>136</v>
      </c>
      <c r="I916" s="26" t="s">
        <v>136</v>
      </c>
      <c r="J916" s="26" t="s">
        <v>136</v>
      </c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 t="s">
        <v>136</v>
      </c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174" customFormat="1" ht="12" x14ac:dyDescent="0.25">
      <c r="A917" s="26" t="s">
        <v>136</v>
      </c>
      <c r="B917" s="26" t="s">
        <v>136</v>
      </c>
      <c r="C917" s="26" t="s">
        <v>136</v>
      </c>
      <c r="D917" s="26" t="s">
        <v>136</v>
      </c>
      <c r="E917" s="26" t="s">
        <v>136</v>
      </c>
      <c r="F917" s="26" t="s">
        <v>136</v>
      </c>
      <c r="G917" s="26" t="s">
        <v>136</v>
      </c>
      <c r="H917" s="26" t="s">
        <v>136</v>
      </c>
      <c r="I917" s="26" t="s">
        <v>136</v>
      </c>
      <c r="J917" s="26" t="s">
        <v>136</v>
      </c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 t="s">
        <v>136</v>
      </c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174" customFormat="1" ht="12" x14ac:dyDescent="0.25">
      <c r="A918" s="26" t="s">
        <v>136</v>
      </c>
      <c r="B918" s="26" t="s">
        <v>136</v>
      </c>
      <c r="C918" s="26" t="s">
        <v>136</v>
      </c>
      <c r="D918" s="26" t="s">
        <v>136</v>
      </c>
      <c r="E918" s="26" t="s">
        <v>136</v>
      </c>
      <c r="F918" s="26" t="s">
        <v>136</v>
      </c>
      <c r="G918" s="26" t="s">
        <v>136</v>
      </c>
      <c r="H918" s="26" t="s">
        <v>136</v>
      </c>
      <c r="I918" s="26" t="s">
        <v>136</v>
      </c>
      <c r="J918" s="26" t="s">
        <v>136</v>
      </c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 t="s">
        <v>136</v>
      </c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174" customFormat="1" ht="12" x14ac:dyDescent="0.25">
      <c r="A919" s="26" t="s">
        <v>136</v>
      </c>
      <c r="B919" s="26" t="s">
        <v>136</v>
      </c>
      <c r="C919" s="26" t="s">
        <v>136</v>
      </c>
      <c r="D919" s="26" t="s">
        <v>136</v>
      </c>
      <c r="E919" s="26" t="s">
        <v>136</v>
      </c>
      <c r="F919" s="26" t="s">
        <v>136</v>
      </c>
      <c r="G919" s="26" t="s">
        <v>136</v>
      </c>
      <c r="H919" s="26" t="s">
        <v>136</v>
      </c>
      <c r="I919" s="26" t="s">
        <v>136</v>
      </c>
      <c r="J919" s="26" t="s">
        <v>136</v>
      </c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 t="s">
        <v>136</v>
      </c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174" customFormat="1" ht="12" x14ac:dyDescent="0.25">
      <c r="A920" s="26" t="s">
        <v>136</v>
      </c>
      <c r="B920" s="26" t="s">
        <v>136</v>
      </c>
      <c r="C920" s="26" t="s">
        <v>136</v>
      </c>
      <c r="D920" s="26" t="s">
        <v>136</v>
      </c>
      <c r="E920" s="26" t="s">
        <v>136</v>
      </c>
      <c r="F920" s="26" t="s">
        <v>136</v>
      </c>
      <c r="G920" s="26" t="s">
        <v>136</v>
      </c>
      <c r="H920" s="26" t="s">
        <v>136</v>
      </c>
      <c r="I920" s="26" t="s">
        <v>136</v>
      </c>
      <c r="J920" s="26" t="s">
        <v>136</v>
      </c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 t="s">
        <v>136</v>
      </c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174" customFormat="1" ht="12" x14ac:dyDescent="0.25">
      <c r="A921" s="26" t="s">
        <v>136</v>
      </c>
      <c r="B921" s="26" t="s">
        <v>136</v>
      </c>
      <c r="C921" s="26" t="s">
        <v>136</v>
      </c>
      <c r="D921" s="26" t="s">
        <v>136</v>
      </c>
      <c r="E921" s="26" t="s">
        <v>136</v>
      </c>
      <c r="F921" s="26" t="s">
        <v>136</v>
      </c>
      <c r="G921" s="26" t="s">
        <v>136</v>
      </c>
      <c r="H921" s="26" t="s">
        <v>136</v>
      </c>
      <c r="I921" s="26" t="s">
        <v>136</v>
      </c>
      <c r="J921" s="26" t="s">
        <v>136</v>
      </c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 t="s">
        <v>136</v>
      </c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174" customFormat="1" ht="12" x14ac:dyDescent="0.25">
      <c r="A922" s="26" t="s">
        <v>136</v>
      </c>
      <c r="B922" s="26" t="s">
        <v>136</v>
      </c>
      <c r="C922" s="26" t="s">
        <v>136</v>
      </c>
      <c r="D922" s="26" t="s">
        <v>136</v>
      </c>
      <c r="E922" s="26" t="s">
        <v>136</v>
      </c>
      <c r="F922" s="26" t="s">
        <v>136</v>
      </c>
      <c r="G922" s="26" t="s">
        <v>136</v>
      </c>
      <c r="H922" s="26" t="s">
        <v>136</v>
      </c>
      <c r="I922" s="26" t="s">
        <v>136</v>
      </c>
      <c r="J922" s="26" t="s">
        <v>136</v>
      </c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 t="s">
        <v>136</v>
      </c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174" customFormat="1" ht="12" x14ac:dyDescent="0.25">
      <c r="A923" s="26" t="s">
        <v>136</v>
      </c>
      <c r="B923" s="26" t="s">
        <v>136</v>
      </c>
      <c r="C923" s="26" t="s">
        <v>136</v>
      </c>
      <c r="D923" s="26" t="s">
        <v>136</v>
      </c>
      <c r="E923" s="26" t="s">
        <v>136</v>
      </c>
      <c r="F923" s="26" t="s">
        <v>136</v>
      </c>
      <c r="G923" s="26" t="s">
        <v>136</v>
      </c>
      <c r="H923" s="26" t="s">
        <v>136</v>
      </c>
      <c r="I923" s="26" t="s">
        <v>136</v>
      </c>
      <c r="J923" s="26" t="s">
        <v>136</v>
      </c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 t="s">
        <v>136</v>
      </c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174" customFormat="1" ht="12" x14ac:dyDescent="0.25">
      <c r="A924" s="26" t="s">
        <v>136</v>
      </c>
      <c r="B924" s="26" t="s">
        <v>136</v>
      </c>
      <c r="C924" s="26" t="s">
        <v>136</v>
      </c>
      <c r="D924" s="26" t="s">
        <v>136</v>
      </c>
      <c r="E924" s="26" t="s">
        <v>136</v>
      </c>
      <c r="F924" s="26" t="s">
        <v>136</v>
      </c>
      <c r="G924" s="26" t="s">
        <v>136</v>
      </c>
      <c r="H924" s="26" t="s">
        <v>136</v>
      </c>
      <c r="I924" s="26" t="s">
        <v>136</v>
      </c>
      <c r="J924" s="26" t="s">
        <v>136</v>
      </c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 t="s">
        <v>136</v>
      </c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174" customFormat="1" ht="12" x14ac:dyDescent="0.25">
      <c r="A925" s="26" t="s">
        <v>136</v>
      </c>
      <c r="B925" s="26" t="s">
        <v>136</v>
      </c>
      <c r="C925" s="26" t="s">
        <v>136</v>
      </c>
      <c r="D925" s="26" t="s">
        <v>136</v>
      </c>
      <c r="E925" s="26" t="s">
        <v>136</v>
      </c>
      <c r="F925" s="26" t="s">
        <v>136</v>
      </c>
      <c r="G925" s="26" t="s">
        <v>136</v>
      </c>
      <c r="H925" s="26" t="s">
        <v>136</v>
      </c>
      <c r="I925" s="26" t="s">
        <v>136</v>
      </c>
      <c r="J925" s="26" t="s">
        <v>136</v>
      </c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 t="s">
        <v>136</v>
      </c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174" customFormat="1" ht="12" x14ac:dyDescent="0.25">
      <c r="A926" s="26" t="s">
        <v>136</v>
      </c>
      <c r="B926" s="26" t="s">
        <v>136</v>
      </c>
      <c r="C926" s="26" t="s">
        <v>136</v>
      </c>
      <c r="D926" s="26" t="s">
        <v>136</v>
      </c>
      <c r="E926" s="26" t="s">
        <v>136</v>
      </c>
      <c r="F926" s="26" t="s">
        <v>136</v>
      </c>
      <c r="G926" s="26" t="s">
        <v>136</v>
      </c>
      <c r="H926" s="26" t="s">
        <v>136</v>
      </c>
      <c r="I926" s="26" t="s">
        <v>136</v>
      </c>
      <c r="J926" s="26" t="s">
        <v>136</v>
      </c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 t="s">
        <v>136</v>
      </c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174" customFormat="1" ht="12" x14ac:dyDescent="0.25">
      <c r="A927" s="26" t="s">
        <v>136</v>
      </c>
      <c r="B927" s="26" t="s">
        <v>136</v>
      </c>
      <c r="C927" s="26" t="s">
        <v>136</v>
      </c>
      <c r="D927" s="26" t="s">
        <v>136</v>
      </c>
      <c r="E927" s="26" t="s">
        <v>136</v>
      </c>
      <c r="F927" s="26" t="s">
        <v>136</v>
      </c>
      <c r="G927" s="26" t="s">
        <v>136</v>
      </c>
      <c r="H927" s="26" t="s">
        <v>136</v>
      </c>
      <c r="I927" s="26" t="s">
        <v>136</v>
      </c>
      <c r="J927" s="26" t="s">
        <v>136</v>
      </c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 t="s">
        <v>136</v>
      </c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174" customFormat="1" ht="12" x14ac:dyDescent="0.25">
      <c r="A928" s="26" t="s">
        <v>136</v>
      </c>
      <c r="B928" s="26" t="s">
        <v>136</v>
      </c>
      <c r="C928" s="26" t="s">
        <v>136</v>
      </c>
      <c r="D928" s="26" t="s">
        <v>136</v>
      </c>
      <c r="E928" s="26" t="s">
        <v>136</v>
      </c>
      <c r="F928" s="26" t="s">
        <v>136</v>
      </c>
      <c r="G928" s="26" t="s">
        <v>136</v>
      </c>
      <c r="H928" s="26" t="s">
        <v>136</v>
      </c>
      <c r="I928" s="26" t="s">
        <v>136</v>
      </c>
      <c r="J928" s="26" t="s">
        <v>136</v>
      </c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 t="s">
        <v>136</v>
      </c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174" customFormat="1" ht="12" x14ac:dyDescent="0.25">
      <c r="A929" s="26" t="s">
        <v>136</v>
      </c>
      <c r="B929" s="26" t="s">
        <v>136</v>
      </c>
      <c r="C929" s="26" t="s">
        <v>136</v>
      </c>
      <c r="D929" s="26" t="s">
        <v>136</v>
      </c>
      <c r="E929" s="26" t="s">
        <v>136</v>
      </c>
      <c r="F929" s="26" t="s">
        <v>136</v>
      </c>
      <c r="G929" s="26" t="s">
        <v>136</v>
      </c>
      <c r="H929" s="26" t="s">
        <v>136</v>
      </c>
      <c r="I929" s="26" t="s">
        <v>136</v>
      </c>
      <c r="J929" s="26" t="s">
        <v>136</v>
      </c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 t="s">
        <v>136</v>
      </c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174" customFormat="1" ht="12" x14ac:dyDescent="0.25">
      <c r="A930" s="26" t="s">
        <v>136</v>
      </c>
      <c r="B930" s="26" t="s">
        <v>136</v>
      </c>
      <c r="C930" s="26" t="s">
        <v>136</v>
      </c>
      <c r="D930" s="26" t="s">
        <v>136</v>
      </c>
      <c r="E930" s="26" t="s">
        <v>136</v>
      </c>
      <c r="F930" s="26" t="s">
        <v>136</v>
      </c>
      <c r="G930" s="26" t="s">
        <v>136</v>
      </c>
      <c r="H930" s="26" t="s">
        <v>136</v>
      </c>
      <c r="I930" s="26" t="s">
        <v>136</v>
      </c>
      <c r="J930" s="26" t="s">
        <v>136</v>
      </c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 t="s">
        <v>136</v>
      </c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174" customFormat="1" ht="12" x14ac:dyDescent="0.25">
      <c r="A931" s="26" t="s">
        <v>136</v>
      </c>
      <c r="B931" s="26" t="s">
        <v>136</v>
      </c>
      <c r="C931" s="26" t="s">
        <v>136</v>
      </c>
      <c r="D931" s="26" t="s">
        <v>136</v>
      </c>
      <c r="E931" s="26" t="s">
        <v>136</v>
      </c>
      <c r="F931" s="26" t="s">
        <v>136</v>
      </c>
      <c r="G931" s="26" t="s">
        <v>136</v>
      </c>
      <c r="H931" s="26" t="s">
        <v>136</v>
      </c>
      <c r="I931" s="26" t="s">
        <v>136</v>
      </c>
      <c r="J931" s="26" t="s">
        <v>136</v>
      </c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 t="s">
        <v>136</v>
      </c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174" customFormat="1" ht="12" x14ac:dyDescent="0.25">
      <c r="A932" s="26" t="s">
        <v>136</v>
      </c>
      <c r="B932" s="26" t="s">
        <v>136</v>
      </c>
      <c r="C932" s="26" t="s">
        <v>136</v>
      </c>
      <c r="D932" s="26" t="s">
        <v>136</v>
      </c>
      <c r="E932" s="26" t="s">
        <v>136</v>
      </c>
      <c r="F932" s="26" t="s">
        <v>136</v>
      </c>
      <c r="G932" s="26" t="s">
        <v>136</v>
      </c>
      <c r="H932" s="26" t="s">
        <v>136</v>
      </c>
      <c r="I932" s="26" t="s">
        <v>136</v>
      </c>
      <c r="J932" s="26" t="s">
        <v>136</v>
      </c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 t="s">
        <v>136</v>
      </c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174" customFormat="1" ht="12" x14ac:dyDescent="0.25">
      <c r="A933" s="26" t="s">
        <v>136</v>
      </c>
      <c r="B933" s="26" t="s">
        <v>136</v>
      </c>
      <c r="C933" s="26" t="s">
        <v>136</v>
      </c>
      <c r="D933" s="26" t="s">
        <v>136</v>
      </c>
      <c r="E933" s="26" t="s">
        <v>136</v>
      </c>
      <c r="F933" s="26" t="s">
        <v>136</v>
      </c>
      <c r="G933" s="26" t="s">
        <v>136</v>
      </c>
      <c r="H933" s="26" t="s">
        <v>136</v>
      </c>
      <c r="I933" s="26" t="s">
        <v>136</v>
      </c>
      <c r="J933" s="26" t="s">
        <v>136</v>
      </c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 t="s">
        <v>136</v>
      </c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174" customFormat="1" ht="12" x14ac:dyDescent="0.25">
      <c r="A934" s="26" t="s">
        <v>136</v>
      </c>
      <c r="B934" s="26" t="s">
        <v>136</v>
      </c>
      <c r="C934" s="26" t="s">
        <v>136</v>
      </c>
      <c r="D934" s="26" t="s">
        <v>136</v>
      </c>
      <c r="E934" s="26" t="s">
        <v>136</v>
      </c>
      <c r="F934" s="26" t="s">
        <v>136</v>
      </c>
      <c r="G934" s="26" t="s">
        <v>136</v>
      </c>
      <c r="H934" s="26" t="s">
        <v>136</v>
      </c>
      <c r="I934" s="26" t="s">
        <v>136</v>
      </c>
      <c r="J934" s="26" t="s">
        <v>136</v>
      </c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 t="s">
        <v>136</v>
      </c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174" customFormat="1" ht="12" x14ac:dyDescent="0.25">
      <c r="A935" s="26" t="s">
        <v>136</v>
      </c>
      <c r="B935" s="26" t="s">
        <v>136</v>
      </c>
      <c r="C935" s="26" t="s">
        <v>136</v>
      </c>
      <c r="D935" s="26" t="s">
        <v>136</v>
      </c>
      <c r="E935" s="26" t="s">
        <v>136</v>
      </c>
      <c r="F935" s="26" t="s">
        <v>136</v>
      </c>
      <c r="G935" s="26" t="s">
        <v>136</v>
      </c>
      <c r="H935" s="26" t="s">
        <v>136</v>
      </c>
      <c r="I935" s="26" t="s">
        <v>136</v>
      </c>
      <c r="J935" s="26" t="s">
        <v>136</v>
      </c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 t="s">
        <v>136</v>
      </c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174" customFormat="1" ht="12" x14ac:dyDescent="0.25">
      <c r="A936" s="26" t="s">
        <v>136</v>
      </c>
      <c r="B936" s="26" t="s">
        <v>136</v>
      </c>
      <c r="C936" s="26" t="s">
        <v>136</v>
      </c>
      <c r="D936" s="26" t="s">
        <v>136</v>
      </c>
      <c r="E936" s="26" t="s">
        <v>136</v>
      </c>
      <c r="F936" s="26" t="s">
        <v>136</v>
      </c>
      <c r="G936" s="26" t="s">
        <v>136</v>
      </c>
      <c r="H936" s="26" t="s">
        <v>136</v>
      </c>
      <c r="I936" s="26" t="s">
        <v>136</v>
      </c>
      <c r="J936" s="26" t="s">
        <v>136</v>
      </c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 t="s">
        <v>136</v>
      </c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174" customFormat="1" ht="12" x14ac:dyDescent="0.25">
      <c r="A937" s="26" t="s">
        <v>136</v>
      </c>
      <c r="B937" s="26" t="s">
        <v>136</v>
      </c>
      <c r="C937" s="26" t="s">
        <v>136</v>
      </c>
      <c r="D937" s="26" t="s">
        <v>136</v>
      </c>
      <c r="E937" s="26" t="s">
        <v>136</v>
      </c>
      <c r="F937" s="26" t="s">
        <v>136</v>
      </c>
      <c r="G937" s="26" t="s">
        <v>136</v>
      </c>
      <c r="H937" s="26" t="s">
        <v>136</v>
      </c>
      <c r="I937" s="26" t="s">
        <v>136</v>
      </c>
      <c r="J937" s="26" t="s">
        <v>136</v>
      </c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 t="s">
        <v>136</v>
      </c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174" customFormat="1" ht="12" x14ac:dyDescent="0.25">
      <c r="A938" s="26" t="s">
        <v>136</v>
      </c>
      <c r="B938" s="26" t="s">
        <v>136</v>
      </c>
      <c r="C938" s="26" t="s">
        <v>136</v>
      </c>
      <c r="D938" s="26" t="s">
        <v>136</v>
      </c>
      <c r="E938" s="26" t="s">
        <v>136</v>
      </c>
      <c r="F938" s="26" t="s">
        <v>136</v>
      </c>
      <c r="G938" s="26" t="s">
        <v>136</v>
      </c>
      <c r="H938" s="26" t="s">
        <v>136</v>
      </c>
      <c r="I938" s="26" t="s">
        <v>136</v>
      </c>
      <c r="J938" s="26" t="s">
        <v>136</v>
      </c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 t="s">
        <v>136</v>
      </c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174" customFormat="1" ht="12" x14ac:dyDescent="0.25">
      <c r="A939" s="26" t="s">
        <v>136</v>
      </c>
      <c r="B939" s="26" t="s">
        <v>136</v>
      </c>
      <c r="C939" s="26" t="s">
        <v>136</v>
      </c>
      <c r="D939" s="26" t="s">
        <v>136</v>
      </c>
      <c r="E939" s="26" t="s">
        <v>136</v>
      </c>
      <c r="F939" s="26" t="s">
        <v>136</v>
      </c>
      <c r="G939" s="26" t="s">
        <v>136</v>
      </c>
      <c r="H939" s="26" t="s">
        <v>136</v>
      </c>
      <c r="I939" s="26" t="s">
        <v>136</v>
      </c>
      <c r="J939" s="26" t="s">
        <v>136</v>
      </c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 t="s">
        <v>136</v>
      </c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174" customFormat="1" ht="12" x14ac:dyDescent="0.25">
      <c r="A940" s="26" t="s">
        <v>136</v>
      </c>
      <c r="B940" s="26" t="s">
        <v>136</v>
      </c>
      <c r="C940" s="26" t="s">
        <v>136</v>
      </c>
      <c r="D940" s="26" t="s">
        <v>136</v>
      </c>
      <c r="E940" s="26" t="s">
        <v>136</v>
      </c>
      <c r="F940" s="26" t="s">
        <v>136</v>
      </c>
      <c r="G940" s="26" t="s">
        <v>136</v>
      </c>
      <c r="H940" s="26" t="s">
        <v>136</v>
      </c>
      <c r="I940" s="26" t="s">
        <v>136</v>
      </c>
      <c r="J940" s="26" t="s">
        <v>136</v>
      </c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 t="s">
        <v>136</v>
      </c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174" customFormat="1" ht="12" x14ac:dyDescent="0.25">
      <c r="A941" s="26" t="s">
        <v>136</v>
      </c>
      <c r="B941" s="26" t="s">
        <v>136</v>
      </c>
      <c r="C941" s="26" t="s">
        <v>136</v>
      </c>
      <c r="D941" s="26" t="s">
        <v>136</v>
      </c>
      <c r="E941" s="26" t="s">
        <v>136</v>
      </c>
      <c r="F941" s="26" t="s">
        <v>136</v>
      </c>
      <c r="G941" s="26" t="s">
        <v>136</v>
      </c>
      <c r="H941" s="26" t="s">
        <v>136</v>
      </c>
      <c r="I941" s="26" t="s">
        <v>136</v>
      </c>
      <c r="J941" s="26" t="s">
        <v>136</v>
      </c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 t="s">
        <v>136</v>
      </c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174" customFormat="1" ht="12" x14ac:dyDescent="0.25">
      <c r="A942" s="26" t="s">
        <v>136</v>
      </c>
      <c r="B942" s="26" t="s">
        <v>136</v>
      </c>
      <c r="C942" s="26" t="s">
        <v>136</v>
      </c>
      <c r="D942" s="26" t="s">
        <v>136</v>
      </c>
      <c r="E942" s="26" t="s">
        <v>136</v>
      </c>
      <c r="F942" s="26" t="s">
        <v>136</v>
      </c>
      <c r="G942" s="26" t="s">
        <v>136</v>
      </c>
      <c r="H942" s="26" t="s">
        <v>136</v>
      </c>
      <c r="I942" s="26" t="s">
        <v>136</v>
      </c>
      <c r="J942" s="26" t="s">
        <v>136</v>
      </c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 t="s">
        <v>136</v>
      </c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174" customFormat="1" ht="12" x14ac:dyDescent="0.25">
      <c r="A943" s="26" t="s">
        <v>136</v>
      </c>
      <c r="B943" s="26" t="s">
        <v>136</v>
      </c>
      <c r="C943" s="26" t="s">
        <v>136</v>
      </c>
      <c r="D943" s="26" t="s">
        <v>136</v>
      </c>
      <c r="E943" s="26" t="s">
        <v>136</v>
      </c>
      <c r="F943" s="26" t="s">
        <v>136</v>
      </c>
      <c r="G943" s="26" t="s">
        <v>136</v>
      </c>
      <c r="H943" s="26" t="s">
        <v>136</v>
      </c>
      <c r="I943" s="26" t="s">
        <v>136</v>
      </c>
      <c r="J943" s="26" t="s">
        <v>136</v>
      </c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 t="s">
        <v>136</v>
      </c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174" customFormat="1" ht="12" x14ac:dyDescent="0.25">
      <c r="A944" s="26" t="s">
        <v>136</v>
      </c>
      <c r="B944" s="26" t="s">
        <v>136</v>
      </c>
      <c r="C944" s="26" t="s">
        <v>136</v>
      </c>
      <c r="D944" s="26" t="s">
        <v>136</v>
      </c>
      <c r="E944" s="26" t="s">
        <v>136</v>
      </c>
      <c r="F944" s="26" t="s">
        <v>136</v>
      </c>
      <c r="G944" s="26" t="s">
        <v>136</v>
      </c>
      <c r="H944" s="26" t="s">
        <v>136</v>
      </c>
      <c r="I944" s="26" t="s">
        <v>136</v>
      </c>
      <c r="J944" s="26" t="s">
        <v>136</v>
      </c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 t="s">
        <v>136</v>
      </c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174" customFormat="1" ht="12" x14ac:dyDescent="0.25">
      <c r="A945" s="26" t="s">
        <v>136</v>
      </c>
      <c r="B945" s="26" t="s">
        <v>136</v>
      </c>
      <c r="C945" s="26" t="s">
        <v>136</v>
      </c>
      <c r="D945" s="26" t="s">
        <v>136</v>
      </c>
      <c r="E945" s="26" t="s">
        <v>136</v>
      </c>
      <c r="F945" s="26" t="s">
        <v>136</v>
      </c>
      <c r="G945" s="26" t="s">
        <v>136</v>
      </c>
      <c r="H945" s="26" t="s">
        <v>136</v>
      </c>
      <c r="I945" s="26" t="s">
        <v>136</v>
      </c>
      <c r="J945" s="26" t="s">
        <v>136</v>
      </c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 t="s">
        <v>136</v>
      </c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174" customFormat="1" ht="12" x14ac:dyDescent="0.25">
      <c r="A946" s="26" t="s">
        <v>136</v>
      </c>
      <c r="B946" s="26" t="s">
        <v>136</v>
      </c>
      <c r="C946" s="26" t="s">
        <v>136</v>
      </c>
      <c r="D946" s="26" t="s">
        <v>136</v>
      </c>
      <c r="E946" s="26" t="s">
        <v>136</v>
      </c>
      <c r="F946" s="26" t="s">
        <v>136</v>
      </c>
      <c r="G946" s="26" t="s">
        <v>136</v>
      </c>
      <c r="H946" s="26" t="s">
        <v>136</v>
      </c>
      <c r="I946" s="26" t="s">
        <v>136</v>
      </c>
      <c r="J946" s="26" t="s">
        <v>136</v>
      </c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 t="s">
        <v>136</v>
      </c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174" customFormat="1" ht="12" x14ac:dyDescent="0.25">
      <c r="A947" s="26" t="s">
        <v>136</v>
      </c>
      <c r="B947" s="26" t="s">
        <v>136</v>
      </c>
      <c r="C947" s="26" t="s">
        <v>136</v>
      </c>
      <c r="D947" s="26" t="s">
        <v>136</v>
      </c>
      <c r="E947" s="26" t="s">
        <v>136</v>
      </c>
      <c r="F947" s="26" t="s">
        <v>136</v>
      </c>
      <c r="G947" s="26" t="s">
        <v>136</v>
      </c>
      <c r="H947" s="26" t="s">
        <v>136</v>
      </c>
      <c r="I947" s="26" t="s">
        <v>136</v>
      </c>
      <c r="J947" s="26" t="s">
        <v>136</v>
      </c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 t="s">
        <v>136</v>
      </c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174" customFormat="1" ht="12" x14ac:dyDescent="0.25">
      <c r="A948" s="26" t="s">
        <v>136</v>
      </c>
      <c r="B948" s="26" t="s">
        <v>136</v>
      </c>
      <c r="C948" s="26" t="s">
        <v>136</v>
      </c>
      <c r="D948" s="26" t="s">
        <v>136</v>
      </c>
      <c r="E948" s="26" t="s">
        <v>136</v>
      </c>
      <c r="F948" s="26" t="s">
        <v>136</v>
      </c>
      <c r="G948" s="26" t="s">
        <v>136</v>
      </c>
      <c r="H948" s="26" t="s">
        <v>136</v>
      </c>
      <c r="I948" s="26" t="s">
        <v>136</v>
      </c>
      <c r="J948" s="26" t="s">
        <v>136</v>
      </c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 t="s">
        <v>136</v>
      </c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174" customFormat="1" ht="12" x14ac:dyDescent="0.25">
      <c r="A949" s="26" t="s">
        <v>136</v>
      </c>
      <c r="B949" s="26" t="s">
        <v>136</v>
      </c>
      <c r="C949" s="26" t="s">
        <v>136</v>
      </c>
      <c r="D949" s="26" t="s">
        <v>136</v>
      </c>
      <c r="E949" s="26" t="s">
        <v>136</v>
      </c>
      <c r="F949" s="26" t="s">
        <v>136</v>
      </c>
      <c r="G949" s="26" t="s">
        <v>136</v>
      </c>
      <c r="H949" s="26" t="s">
        <v>136</v>
      </c>
      <c r="I949" s="26" t="s">
        <v>136</v>
      </c>
      <c r="J949" s="26" t="s">
        <v>136</v>
      </c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 t="s">
        <v>136</v>
      </c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174" customFormat="1" ht="12" x14ac:dyDescent="0.25">
      <c r="A950" s="26" t="s">
        <v>136</v>
      </c>
      <c r="B950" s="26" t="s">
        <v>136</v>
      </c>
      <c r="C950" s="26" t="s">
        <v>136</v>
      </c>
      <c r="D950" s="26" t="s">
        <v>136</v>
      </c>
      <c r="E950" s="26" t="s">
        <v>136</v>
      </c>
      <c r="F950" s="26" t="s">
        <v>136</v>
      </c>
      <c r="G950" s="26" t="s">
        <v>136</v>
      </c>
      <c r="H950" s="26" t="s">
        <v>136</v>
      </c>
      <c r="I950" s="26" t="s">
        <v>136</v>
      </c>
      <c r="J950" s="26" t="s">
        <v>136</v>
      </c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 t="s">
        <v>136</v>
      </c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174" customFormat="1" ht="12" x14ac:dyDescent="0.25">
      <c r="A951" s="26" t="s">
        <v>136</v>
      </c>
      <c r="B951" s="26" t="s">
        <v>136</v>
      </c>
      <c r="C951" s="26" t="s">
        <v>136</v>
      </c>
      <c r="D951" s="26" t="s">
        <v>136</v>
      </c>
      <c r="E951" s="26" t="s">
        <v>136</v>
      </c>
      <c r="F951" s="26" t="s">
        <v>136</v>
      </c>
      <c r="G951" s="26" t="s">
        <v>136</v>
      </c>
      <c r="H951" s="26" t="s">
        <v>136</v>
      </c>
      <c r="I951" s="26" t="s">
        <v>136</v>
      </c>
      <c r="J951" s="26" t="s">
        <v>136</v>
      </c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 t="s">
        <v>136</v>
      </c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174" customFormat="1" ht="12" x14ac:dyDescent="0.25">
      <c r="A952" s="26" t="s">
        <v>136</v>
      </c>
      <c r="B952" s="26" t="s">
        <v>136</v>
      </c>
      <c r="C952" s="26" t="s">
        <v>136</v>
      </c>
      <c r="D952" s="26" t="s">
        <v>136</v>
      </c>
      <c r="E952" s="26" t="s">
        <v>136</v>
      </c>
      <c r="F952" s="26" t="s">
        <v>136</v>
      </c>
      <c r="G952" s="26" t="s">
        <v>136</v>
      </c>
      <c r="H952" s="26" t="s">
        <v>136</v>
      </c>
      <c r="I952" s="26" t="s">
        <v>136</v>
      </c>
      <c r="J952" s="26" t="s">
        <v>136</v>
      </c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 t="s">
        <v>136</v>
      </c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174" customFormat="1" ht="12" x14ac:dyDescent="0.25">
      <c r="A953" s="26" t="s">
        <v>136</v>
      </c>
      <c r="B953" s="26" t="s">
        <v>136</v>
      </c>
      <c r="C953" s="26" t="s">
        <v>136</v>
      </c>
      <c r="D953" s="26" t="s">
        <v>136</v>
      </c>
      <c r="E953" s="26" t="s">
        <v>136</v>
      </c>
      <c r="F953" s="26" t="s">
        <v>136</v>
      </c>
      <c r="G953" s="26" t="s">
        <v>136</v>
      </c>
      <c r="H953" s="26" t="s">
        <v>136</v>
      </c>
      <c r="I953" s="26" t="s">
        <v>136</v>
      </c>
      <c r="J953" s="26" t="s">
        <v>136</v>
      </c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 t="s">
        <v>136</v>
      </c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174" customFormat="1" ht="12" x14ac:dyDescent="0.25">
      <c r="A954" s="26" t="s">
        <v>136</v>
      </c>
      <c r="B954" s="26" t="s">
        <v>136</v>
      </c>
      <c r="C954" s="26" t="s">
        <v>136</v>
      </c>
      <c r="D954" s="26" t="s">
        <v>136</v>
      </c>
      <c r="E954" s="26" t="s">
        <v>136</v>
      </c>
      <c r="F954" s="26" t="s">
        <v>136</v>
      </c>
      <c r="G954" s="26" t="s">
        <v>136</v>
      </c>
      <c r="H954" s="26" t="s">
        <v>136</v>
      </c>
      <c r="I954" s="26" t="s">
        <v>136</v>
      </c>
      <c r="J954" s="26" t="s">
        <v>136</v>
      </c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 t="s">
        <v>136</v>
      </c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174" customFormat="1" ht="12" x14ac:dyDescent="0.25">
      <c r="A955" s="26" t="s">
        <v>136</v>
      </c>
      <c r="B955" s="26" t="s">
        <v>136</v>
      </c>
      <c r="C955" s="26" t="s">
        <v>136</v>
      </c>
      <c r="D955" s="26" t="s">
        <v>136</v>
      </c>
      <c r="E955" s="26" t="s">
        <v>136</v>
      </c>
      <c r="F955" s="26" t="s">
        <v>136</v>
      </c>
      <c r="G955" s="26" t="s">
        <v>136</v>
      </c>
      <c r="H955" s="26" t="s">
        <v>136</v>
      </c>
      <c r="I955" s="26" t="s">
        <v>136</v>
      </c>
      <c r="J955" s="26" t="s">
        <v>136</v>
      </c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 t="s">
        <v>136</v>
      </c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174" customFormat="1" ht="12" x14ac:dyDescent="0.25">
      <c r="A956" s="26" t="s">
        <v>136</v>
      </c>
      <c r="B956" s="26" t="s">
        <v>136</v>
      </c>
      <c r="C956" s="26" t="s">
        <v>136</v>
      </c>
      <c r="D956" s="26" t="s">
        <v>136</v>
      </c>
      <c r="E956" s="26" t="s">
        <v>136</v>
      </c>
      <c r="F956" s="26" t="s">
        <v>136</v>
      </c>
      <c r="G956" s="26" t="s">
        <v>136</v>
      </c>
      <c r="H956" s="26" t="s">
        <v>136</v>
      </c>
      <c r="I956" s="26" t="s">
        <v>136</v>
      </c>
      <c r="J956" s="26" t="s">
        <v>136</v>
      </c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 t="s">
        <v>136</v>
      </c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174" customFormat="1" ht="12" x14ac:dyDescent="0.25">
      <c r="A957" s="26" t="s">
        <v>136</v>
      </c>
      <c r="B957" s="26" t="s">
        <v>136</v>
      </c>
      <c r="C957" s="26" t="s">
        <v>136</v>
      </c>
      <c r="D957" s="26" t="s">
        <v>136</v>
      </c>
      <c r="E957" s="26" t="s">
        <v>136</v>
      </c>
      <c r="F957" s="26" t="s">
        <v>136</v>
      </c>
      <c r="G957" s="26" t="s">
        <v>136</v>
      </c>
      <c r="H957" s="26" t="s">
        <v>136</v>
      </c>
      <c r="I957" s="26" t="s">
        <v>136</v>
      </c>
      <c r="J957" s="26" t="s">
        <v>136</v>
      </c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 t="s">
        <v>136</v>
      </c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174" customFormat="1" ht="12" x14ac:dyDescent="0.25">
      <c r="A958" s="26" t="s">
        <v>136</v>
      </c>
      <c r="B958" s="26" t="s">
        <v>136</v>
      </c>
      <c r="C958" s="26" t="s">
        <v>136</v>
      </c>
      <c r="D958" s="26" t="s">
        <v>136</v>
      </c>
      <c r="E958" s="26" t="s">
        <v>136</v>
      </c>
      <c r="F958" s="26" t="s">
        <v>136</v>
      </c>
      <c r="G958" s="26" t="s">
        <v>136</v>
      </c>
      <c r="H958" s="26" t="s">
        <v>136</v>
      </c>
      <c r="I958" s="26" t="s">
        <v>136</v>
      </c>
      <c r="J958" s="26" t="s">
        <v>136</v>
      </c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 t="s">
        <v>136</v>
      </c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174" customFormat="1" ht="12" x14ac:dyDescent="0.25">
      <c r="A959" s="26" t="s">
        <v>136</v>
      </c>
      <c r="B959" s="26" t="s">
        <v>136</v>
      </c>
      <c r="C959" s="26" t="s">
        <v>136</v>
      </c>
      <c r="D959" s="26" t="s">
        <v>136</v>
      </c>
      <c r="E959" s="26" t="s">
        <v>136</v>
      </c>
      <c r="F959" s="26" t="s">
        <v>136</v>
      </c>
      <c r="G959" s="26" t="s">
        <v>136</v>
      </c>
      <c r="H959" s="26" t="s">
        <v>136</v>
      </c>
      <c r="I959" s="26" t="s">
        <v>136</v>
      </c>
      <c r="J959" s="26" t="s">
        <v>136</v>
      </c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 t="s">
        <v>136</v>
      </c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174" customFormat="1" ht="12" x14ac:dyDescent="0.25">
      <c r="A960" s="26" t="s">
        <v>136</v>
      </c>
      <c r="B960" s="26" t="s">
        <v>136</v>
      </c>
      <c r="C960" s="26" t="s">
        <v>136</v>
      </c>
      <c r="D960" s="26" t="s">
        <v>136</v>
      </c>
      <c r="E960" s="26" t="s">
        <v>136</v>
      </c>
      <c r="F960" s="26" t="s">
        <v>136</v>
      </c>
      <c r="G960" s="26" t="s">
        <v>136</v>
      </c>
      <c r="H960" s="26" t="s">
        <v>136</v>
      </c>
      <c r="I960" s="26" t="s">
        <v>136</v>
      </c>
      <c r="J960" s="26" t="s">
        <v>136</v>
      </c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 t="s">
        <v>136</v>
      </c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174" customFormat="1" ht="12" x14ac:dyDescent="0.25">
      <c r="A961" s="26" t="s">
        <v>136</v>
      </c>
      <c r="B961" s="26" t="s">
        <v>136</v>
      </c>
      <c r="C961" s="26" t="s">
        <v>136</v>
      </c>
      <c r="D961" s="26" t="s">
        <v>136</v>
      </c>
      <c r="E961" s="26" t="s">
        <v>136</v>
      </c>
      <c r="F961" s="26" t="s">
        <v>136</v>
      </c>
      <c r="G961" s="26" t="s">
        <v>136</v>
      </c>
      <c r="H961" s="26" t="s">
        <v>136</v>
      </c>
      <c r="I961" s="26" t="s">
        <v>136</v>
      </c>
      <c r="J961" s="26" t="s">
        <v>136</v>
      </c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 t="s">
        <v>136</v>
      </c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174" customFormat="1" ht="12" x14ac:dyDescent="0.25">
      <c r="A962" s="26" t="s">
        <v>136</v>
      </c>
      <c r="B962" s="26" t="s">
        <v>136</v>
      </c>
      <c r="C962" s="26" t="s">
        <v>136</v>
      </c>
      <c r="D962" s="26" t="s">
        <v>136</v>
      </c>
      <c r="E962" s="26" t="s">
        <v>136</v>
      </c>
      <c r="F962" s="26" t="s">
        <v>136</v>
      </c>
      <c r="G962" s="26" t="s">
        <v>136</v>
      </c>
      <c r="H962" s="26" t="s">
        <v>136</v>
      </c>
      <c r="I962" s="26" t="s">
        <v>136</v>
      </c>
      <c r="J962" s="26" t="s">
        <v>136</v>
      </c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 t="s">
        <v>136</v>
      </c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174" customFormat="1" ht="12" x14ac:dyDescent="0.25">
      <c r="A963" s="26" t="s">
        <v>136</v>
      </c>
      <c r="B963" s="26" t="s">
        <v>136</v>
      </c>
      <c r="C963" s="26" t="s">
        <v>136</v>
      </c>
      <c r="D963" s="26" t="s">
        <v>136</v>
      </c>
      <c r="E963" s="26" t="s">
        <v>136</v>
      </c>
      <c r="F963" s="26" t="s">
        <v>136</v>
      </c>
      <c r="G963" s="26" t="s">
        <v>136</v>
      </c>
      <c r="H963" s="26" t="s">
        <v>136</v>
      </c>
      <c r="I963" s="26" t="s">
        <v>136</v>
      </c>
      <c r="J963" s="26" t="s">
        <v>136</v>
      </c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 t="s">
        <v>136</v>
      </c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  <c r="BF963" s="14"/>
      <c r="BG963" s="14"/>
    </row>
    <row r="964" spans="1:59" s="174" customFormat="1" ht="12" x14ac:dyDescent="0.25">
      <c r="A964" s="26" t="s">
        <v>136</v>
      </c>
      <c r="B964" s="26" t="s">
        <v>136</v>
      </c>
      <c r="C964" s="26" t="s">
        <v>136</v>
      </c>
      <c r="D964" s="26" t="s">
        <v>136</v>
      </c>
      <c r="E964" s="26" t="s">
        <v>136</v>
      </c>
      <c r="F964" s="26" t="s">
        <v>136</v>
      </c>
      <c r="G964" s="26" t="s">
        <v>136</v>
      </c>
      <c r="H964" s="26" t="s">
        <v>136</v>
      </c>
      <c r="I964" s="26" t="s">
        <v>136</v>
      </c>
      <c r="J964" s="26" t="s">
        <v>136</v>
      </c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 t="s">
        <v>136</v>
      </c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  <c r="BF964" s="14"/>
      <c r="BG964" s="14"/>
    </row>
    <row r="965" spans="1:59" s="174" customFormat="1" ht="12" x14ac:dyDescent="0.25">
      <c r="A965" s="26" t="s">
        <v>136</v>
      </c>
      <c r="B965" s="26" t="s">
        <v>136</v>
      </c>
      <c r="C965" s="26" t="s">
        <v>136</v>
      </c>
      <c r="D965" s="26" t="s">
        <v>136</v>
      </c>
      <c r="E965" s="26" t="s">
        <v>136</v>
      </c>
      <c r="F965" s="26" t="s">
        <v>136</v>
      </c>
      <c r="G965" s="26" t="s">
        <v>136</v>
      </c>
      <c r="H965" s="26" t="s">
        <v>136</v>
      </c>
      <c r="I965" s="26" t="s">
        <v>136</v>
      </c>
      <c r="J965" s="26" t="s">
        <v>136</v>
      </c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 t="s">
        <v>136</v>
      </c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  <c r="BF965" s="14"/>
      <c r="BG965" s="14"/>
    </row>
    <row r="966" spans="1:59" s="174" customFormat="1" ht="12" x14ac:dyDescent="0.25">
      <c r="A966" s="26" t="s">
        <v>136</v>
      </c>
      <c r="B966" s="26" t="s">
        <v>136</v>
      </c>
      <c r="C966" s="26" t="s">
        <v>136</v>
      </c>
      <c r="D966" s="26" t="s">
        <v>136</v>
      </c>
      <c r="E966" s="26" t="s">
        <v>136</v>
      </c>
      <c r="F966" s="26" t="s">
        <v>136</v>
      </c>
      <c r="G966" s="26" t="s">
        <v>136</v>
      </c>
      <c r="H966" s="26" t="s">
        <v>136</v>
      </c>
      <c r="I966" s="26" t="s">
        <v>136</v>
      </c>
      <c r="J966" s="26" t="s">
        <v>136</v>
      </c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 t="s">
        <v>136</v>
      </c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  <c r="BF966" s="14"/>
      <c r="BG966" s="14"/>
    </row>
    <row r="967" spans="1:59" s="174" customFormat="1" ht="12" x14ac:dyDescent="0.25">
      <c r="A967" s="26" t="s">
        <v>136</v>
      </c>
      <c r="B967" s="26" t="s">
        <v>136</v>
      </c>
      <c r="C967" s="26" t="s">
        <v>136</v>
      </c>
      <c r="D967" s="26" t="s">
        <v>136</v>
      </c>
      <c r="E967" s="26" t="s">
        <v>136</v>
      </c>
      <c r="F967" s="26" t="s">
        <v>136</v>
      </c>
      <c r="G967" s="26" t="s">
        <v>136</v>
      </c>
      <c r="H967" s="26" t="s">
        <v>136</v>
      </c>
      <c r="I967" s="26" t="s">
        <v>136</v>
      </c>
      <c r="J967" s="26" t="s">
        <v>136</v>
      </c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 t="s">
        <v>136</v>
      </c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  <c r="BF967" s="14"/>
      <c r="BG967" s="14"/>
    </row>
    <row r="968" spans="1:59" s="174" customFormat="1" ht="12" x14ac:dyDescent="0.25">
      <c r="A968" s="26" t="s">
        <v>136</v>
      </c>
      <c r="B968" s="26" t="s">
        <v>136</v>
      </c>
      <c r="C968" s="26" t="s">
        <v>136</v>
      </c>
      <c r="D968" s="26" t="s">
        <v>136</v>
      </c>
      <c r="E968" s="26" t="s">
        <v>136</v>
      </c>
      <c r="F968" s="26" t="s">
        <v>136</v>
      </c>
      <c r="G968" s="26" t="s">
        <v>136</v>
      </c>
      <c r="H968" s="26" t="s">
        <v>136</v>
      </c>
      <c r="I968" s="26" t="s">
        <v>136</v>
      </c>
      <c r="J968" s="26" t="s">
        <v>136</v>
      </c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 t="s">
        <v>136</v>
      </c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  <c r="BF968" s="14"/>
      <c r="BG968" s="14"/>
    </row>
    <row r="969" spans="1:59" s="174" customFormat="1" ht="12" x14ac:dyDescent="0.25">
      <c r="A969" s="26" t="s">
        <v>136</v>
      </c>
      <c r="B969" s="26" t="s">
        <v>136</v>
      </c>
      <c r="C969" s="26" t="s">
        <v>136</v>
      </c>
      <c r="D969" s="26" t="s">
        <v>136</v>
      </c>
      <c r="E969" s="26" t="s">
        <v>136</v>
      </c>
      <c r="F969" s="26" t="s">
        <v>136</v>
      </c>
      <c r="G969" s="26" t="s">
        <v>136</v>
      </c>
      <c r="H969" s="26" t="s">
        <v>136</v>
      </c>
      <c r="I969" s="26" t="s">
        <v>136</v>
      </c>
      <c r="J969" s="26" t="s">
        <v>136</v>
      </c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 t="s">
        <v>136</v>
      </c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  <c r="BF969" s="14"/>
      <c r="BG969" s="14"/>
    </row>
    <row r="970" spans="1:59" s="174" customFormat="1" ht="12" x14ac:dyDescent="0.25">
      <c r="A970" s="26" t="s">
        <v>136</v>
      </c>
      <c r="B970" s="26" t="s">
        <v>136</v>
      </c>
      <c r="C970" s="26" t="s">
        <v>136</v>
      </c>
      <c r="D970" s="26" t="s">
        <v>136</v>
      </c>
      <c r="E970" s="26" t="s">
        <v>136</v>
      </c>
      <c r="F970" s="26" t="s">
        <v>136</v>
      </c>
      <c r="G970" s="26" t="s">
        <v>136</v>
      </c>
      <c r="H970" s="26" t="s">
        <v>136</v>
      </c>
      <c r="I970" s="26" t="s">
        <v>136</v>
      </c>
      <c r="J970" s="26" t="s">
        <v>136</v>
      </c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 t="s">
        <v>136</v>
      </c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  <c r="BF970" s="14"/>
      <c r="BG970" s="14"/>
    </row>
    <row r="971" spans="1:59" s="174" customFormat="1" ht="12" x14ac:dyDescent="0.25">
      <c r="A971" s="26" t="s">
        <v>136</v>
      </c>
      <c r="B971" s="26" t="s">
        <v>136</v>
      </c>
      <c r="C971" s="26" t="s">
        <v>136</v>
      </c>
      <c r="D971" s="26" t="s">
        <v>136</v>
      </c>
      <c r="E971" s="26" t="s">
        <v>136</v>
      </c>
      <c r="F971" s="26" t="s">
        <v>136</v>
      </c>
      <c r="G971" s="26" t="s">
        <v>136</v>
      </c>
      <c r="H971" s="26" t="s">
        <v>136</v>
      </c>
      <c r="I971" s="26" t="s">
        <v>136</v>
      </c>
      <c r="J971" s="26" t="s">
        <v>136</v>
      </c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 t="s">
        <v>136</v>
      </c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  <c r="BF971" s="14"/>
      <c r="BG971" s="14"/>
    </row>
    <row r="972" spans="1:59" s="174" customFormat="1" ht="12" x14ac:dyDescent="0.25">
      <c r="A972" s="26" t="s">
        <v>136</v>
      </c>
      <c r="B972" s="26" t="s">
        <v>136</v>
      </c>
      <c r="C972" s="26" t="s">
        <v>136</v>
      </c>
      <c r="D972" s="26" t="s">
        <v>136</v>
      </c>
      <c r="E972" s="26" t="s">
        <v>136</v>
      </c>
      <c r="F972" s="26" t="s">
        <v>136</v>
      </c>
      <c r="G972" s="26" t="s">
        <v>136</v>
      </c>
      <c r="H972" s="26" t="s">
        <v>136</v>
      </c>
      <c r="I972" s="26" t="s">
        <v>136</v>
      </c>
      <c r="J972" s="26" t="s">
        <v>136</v>
      </c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 t="s">
        <v>136</v>
      </c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  <c r="BF972" s="14"/>
      <c r="BG972" s="14"/>
    </row>
    <row r="973" spans="1:59" s="174" customFormat="1" ht="12" x14ac:dyDescent="0.25">
      <c r="A973" s="26" t="s">
        <v>136</v>
      </c>
      <c r="B973" s="26" t="s">
        <v>136</v>
      </c>
      <c r="C973" s="26" t="s">
        <v>136</v>
      </c>
      <c r="D973" s="26" t="s">
        <v>136</v>
      </c>
      <c r="E973" s="26" t="s">
        <v>136</v>
      </c>
      <c r="F973" s="26" t="s">
        <v>136</v>
      </c>
      <c r="G973" s="26" t="s">
        <v>136</v>
      </c>
      <c r="H973" s="26" t="s">
        <v>136</v>
      </c>
      <c r="I973" s="26" t="s">
        <v>136</v>
      </c>
      <c r="J973" s="26" t="s">
        <v>136</v>
      </c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 t="s">
        <v>136</v>
      </c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  <c r="BF973" s="14"/>
      <c r="BG973" s="14"/>
    </row>
    <row r="974" spans="1:59" s="174" customFormat="1" ht="12" x14ac:dyDescent="0.25">
      <c r="A974" s="26" t="s">
        <v>136</v>
      </c>
      <c r="B974" s="26" t="s">
        <v>136</v>
      </c>
      <c r="C974" s="26" t="s">
        <v>136</v>
      </c>
      <c r="D974" s="26" t="s">
        <v>136</v>
      </c>
      <c r="E974" s="26" t="s">
        <v>136</v>
      </c>
      <c r="F974" s="26" t="s">
        <v>136</v>
      </c>
      <c r="G974" s="26" t="s">
        <v>136</v>
      </c>
      <c r="H974" s="26" t="s">
        <v>136</v>
      </c>
      <c r="I974" s="26" t="s">
        <v>136</v>
      </c>
      <c r="J974" s="26" t="s">
        <v>136</v>
      </c>
      <c r="K974" s="26"/>
      <c r="L974" s="26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 t="s">
        <v>136</v>
      </c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  <c r="BF974" s="14"/>
      <c r="BG974" s="14"/>
    </row>
    <row r="975" spans="1:59" s="174" customFormat="1" ht="12" x14ac:dyDescent="0.25">
      <c r="A975" s="26" t="s">
        <v>136</v>
      </c>
      <c r="B975" s="26" t="s">
        <v>136</v>
      </c>
      <c r="C975" s="26" t="s">
        <v>136</v>
      </c>
      <c r="D975" s="26" t="s">
        <v>136</v>
      </c>
      <c r="E975" s="26" t="s">
        <v>136</v>
      </c>
      <c r="F975" s="26" t="s">
        <v>136</v>
      </c>
      <c r="G975" s="26" t="s">
        <v>136</v>
      </c>
      <c r="H975" s="26" t="s">
        <v>136</v>
      </c>
      <c r="I975" s="26" t="s">
        <v>136</v>
      </c>
      <c r="J975" s="26" t="s">
        <v>136</v>
      </c>
      <c r="K975" s="26"/>
      <c r="L975" s="26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 t="s">
        <v>136</v>
      </c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  <c r="BF975" s="14"/>
      <c r="BG975" s="14"/>
    </row>
    <row r="976" spans="1:59" s="174" customFormat="1" ht="12" x14ac:dyDescent="0.25">
      <c r="A976" s="26" t="s">
        <v>136</v>
      </c>
      <c r="B976" s="26" t="s">
        <v>136</v>
      </c>
      <c r="C976" s="26" t="s">
        <v>136</v>
      </c>
      <c r="D976" s="26" t="s">
        <v>136</v>
      </c>
      <c r="E976" s="26" t="s">
        <v>136</v>
      </c>
      <c r="F976" s="26" t="s">
        <v>136</v>
      </c>
      <c r="G976" s="26" t="s">
        <v>136</v>
      </c>
      <c r="H976" s="26" t="s">
        <v>136</v>
      </c>
      <c r="I976" s="26" t="s">
        <v>136</v>
      </c>
      <c r="J976" s="26" t="s">
        <v>136</v>
      </c>
      <c r="K976" s="26"/>
      <c r="L976" s="26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 t="s">
        <v>136</v>
      </c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  <c r="BF976" s="14"/>
      <c r="BG976" s="14"/>
    </row>
    <row r="977" spans="1:59" s="174" customFormat="1" ht="12" x14ac:dyDescent="0.25">
      <c r="A977" s="26" t="s">
        <v>136</v>
      </c>
      <c r="B977" s="26" t="s">
        <v>136</v>
      </c>
      <c r="C977" s="26" t="s">
        <v>136</v>
      </c>
      <c r="D977" s="26" t="s">
        <v>136</v>
      </c>
      <c r="E977" s="26" t="s">
        <v>136</v>
      </c>
      <c r="F977" s="26" t="s">
        <v>136</v>
      </c>
      <c r="G977" s="26" t="s">
        <v>136</v>
      </c>
      <c r="H977" s="26" t="s">
        <v>136</v>
      </c>
      <c r="I977" s="26" t="s">
        <v>136</v>
      </c>
      <c r="J977" s="26" t="s">
        <v>136</v>
      </c>
      <c r="K977" s="26"/>
      <c r="L977" s="26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 t="s">
        <v>136</v>
      </c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  <c r="BF977" s="14"/>
      <c r="BG977" s="14"/>
    </row>
    <row r="978" spans="1:59" s="174" customFormat="1" ht="12" x14ac:dyDescent="0.25">
      <c r="A978" s="26" t="s">
        <v>136</v>
      </c>
      <c r="B978" s="26" t="s">
        <v>136</v>
      </c>
      <c r="C978" s="26" t="s">
        <v>136</v>
      </c>
      <c r="D978" s="26" t="s">
        <v>136</v>
      </c>
      <c r="E978" s="26" t="s">
        <v>136</v>
      </c>
      <c r="F978" s="26" t="s">
        <v>136</v>
      </c>
      <c r="G978" s="26" t="s">
        <v>136</v>
      </c>
      <c r="H978" s="26" t="s">
        <v>136</v>
      </c>
      <c r="I978" s="26" t="s">
        <v>136</v>
      </c>
      <c r="J978" s="26" t="s">
        <v>136</v>
      </c>
      <c r="K978" s="26"/>
      <c r="L978" s="26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 t="s">
        <v>136</v>
      </c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  <c r="BF978" s="14"/>
      <c r="BG978" s="14"/>
    </row>
    <row r="979" spans="1:59" s="174" customFormat="1" ht="12" x14ac:dyDescent="0.25">
      <c r="A979" s="26" t="s">
        <v>136</v>
      </c>
      <c r="B979" s="26" t="s">
        <v>136</v>
      </c>
      <c r="C979" s="26" t="s">
        <v>136</v>
      </c>
      <c r="D979" s="26" t="s">
        <v>136</v>
      </c>
      <c r="E979" s="26" t="s">
        <v>136</v>
      </c>
      <c r="F979" s="26" t="s">
        <v>136</v>
      </c>
      <c r="G979" s="26" t="s">
        <v>136</v>
      </c>
      <c r="H979" s="26" t="s">
        <v>136</v>
      </c>
      <c r="I979" s="26" t="s">
        <v>136</v>
      </c>
      <c r="J979" s="26" t="s">
        <v>136</v>
      </c>
      <c r="K979" s="26"/>
      <c r="L979" s="26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 t="s">
        <v>136</v>
      </c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  <c r="BF979" s="14"/>
      <c r="BG979" s="14"/>
    </row>
    <row r="980" spans="1:59" s="174" customFormat="1" ht="12" x14ac:dyDescent="0.25">
      <c r="A980" s="26" t="s">
        <v>136</v>
      </c>
      <c r="B980" s="26" t="s">
        <v>136</v>
      </c>
      <c r="C980" s="26" t="s">
        <v>136</v>
      </c>
      <c r="D980" s="26" t="s">
        <v>136</v>
      </c>
      <c r="E980" s="26" t="s">
        <v>136</v>
      </c>
      <c r="F980" s="26" t="s">
        <v>136</v>
      </c>
      <c r="G980" s="26" t="s">
        <v>136</v>
      </c>
      <c r="H980" s="26" t="s">
        <v>136</v>
      </c>
      <c r="I980" s="26" t="s">
        <v>136</v>
      </c>
      <c r="J980" s="26" t="s">
        <v>136</v>
      </c>
      <c r="K980" s="26"/>
      <c r="L980" s="26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 t="s">
        <v>136</v>
      </c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  <c r="BF980" s="14"/>
      <c r="BG980" s="14"/>
    </row>
    <row r="981" spans="1:59" s="174" customFormat="1" ht="12" x14ac:dyDescent="0.25">
      <c r="A981" s="26" t="s">
        <v>136</v>
      </c>
      <c r="B981" s="26" t="s">
        <v>136</v>
      </c>
      <c r="C981" s="26" t="s">
        <v>136</v>
      </c>
      <c r="D981" s="26" t="s">
        <v>136</v>
      </c>
      <c r="E981" s="26" t="s">
        <v>136</v>
      </c>
      <c r="F981" s="26" t="s">
        <v>136</v>
      </c>
      <c r="G981" s="26" t="s">
        <v>136</v>
      </c>
      <c r="H981" s="26" t="s">
        <v>136</v>
      </c>
      <c r="I981" s="26" t="s">
        <v>136</v>
      </c>
      <c r="J981" s="26" t="s">
        <v>136</v>
      </c>
      <c r="K981" s="26"/>
      <c r="L981" s="26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 t="s">
        <v>136</v>
      </c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  <c r="BF981" s="14"/>
      <c r="BG981" s="14"/>
    </row>
    <row r="982" spans="1:59" s="174" customFormat="1" ht="12" x14ac:dyDescent="0.25">
      <c r="A982" s="26" t="s">
        <v>136</v>
      </c>
      <c r="B982" s="26" t="s">
        <v>136</v>
      </c>
      <c r="C982" s="26" t="s">
        <v>136</v>
      </c>
      <c r="D982" s="26" t="s">
        <v>136</v>
      </c>
      <c r="E982" s="26" t="s">
        <v>136</v>
      </c>
      <c r="F982" s="26" t="s">
        <v>136</v>
      </c>
      <c r="G982" s="26" t="s">
        <v>136</v>
      </c>
      <c r="H982" s="26" t="s">
        <v>136</v>
      </c>
      <c r="I982" s="26" t="s">
        <v>136</v>
      </c>
      <c r="J982" s="26" t="s">
        <v>136</v>
      </c>
      <c r="K982" s="26"/>
      <c r="L982" s="26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 t="s">
        <v>136</v>
      </c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  <c r="BF982" s="14"/>
      <c r="BG982" s="14"/>
    </row>
    <row r="983" spans="1:59" s="174" customFormat="1" ht="12" x14ac:dyDescent="0.25">
      <c r="A983" s="26" t="s">
        <v>136</v>
      </c>
      <c r="B983" s="26" t="s">
        <v>136</v>
      </c>
      <c r="C983" s="26" t="s">
        <v>136</v>
      </c>
      <c r="D983" s="26" t="s">
        <v>136</v>
      </c>
      <c r="E983" s="26" t="s">
        <v>136</v>
      </c>
      <c r="F983" s="26" t="s">
        <v>136</v>
      </c>
      <c r="G983" s="26" t="s">
        <v>136</v>
      </c>
      <c r="H983" s="26" t="s">
        <v>136</v>
      </c>
      <c r="I983" s="26" t="s">
        <v>136</v>
      </c>
      <c r="J983" s="26" t="s">
        <v>136</v>
      </c>
      <c r="K983" s="26"/>
      <c r="L983" s="26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 t="s">
        <v>136</v>
      </c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  <c r="BF983" s="14"/>
      <c r="BG983" s="14"/>
    </row>
    <row r="984" spans="1:59" s="174" customFormat="1" ht="12" x14ac:dyDescent="0.25">
      <c r="A984" s="26" t="s">
        <v>136</v>
      </c>
      <c r="B984" s="26" t="s">
        <v>136</v>
      </c>
      <c r="C984" s="26" t="s">
        <v>136</v>
      </c>
      <c r="D984" s="26" t="s">
        <v>136</v>
      </c>
      <c r="E984" s="26" t="s">
        <v>136</v>
      </c>
      <c r="F984" s="26" t="s">
        <v>136</v>
      </c>
      <c r="G984" s="26" t="s">
        <v>136</v>
      </c>
      <c r="H984" s="26" t="s">
        <v>136</v>
      </c>
      <c r="I984" s="26" t="s">
        <v>136</v>
      </c>
      <c r="J984" s="26" t="s">
        <v>136</v>
      </c>
      <c r="K984" s="26"/>
      <c r="L984" s="26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 t="s">
        <v>136</v>
      </c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  <c r="BF984" s="14"/>
      <c r="BG984" s="14"/>
    </row>
    <row r="985" spans="1:59" s="174" customFormat="1" x14ac:dyDescent="0.3">
      <c r="A985" s="175" t="s">
        <v>136</v>
      </c>
      <c r="B985" s="175" t="s">
        <v>136</v>
      </c>
      <c r="C985" s="175" t="s">
        <v>136</v>
      </c>
      <c r="D985" s="175" t="s">
        <v>136</v>
      </c>
      <c r="E985" s="175" t="s">
        <v>136</v>
      </c>
      <c r="F985" s="175" t="s">
        <v>136</v>
      </c>
      <c r="G985" s="175" t="s">
        <v>136</v>
      </c>
      <c r="H985" s="175" t="s">
        <v>136</v>
      </c>
      <c r="I985" s="175" t="s">
        <v>136</v>
      </c>
      <c r="J985" s="175" t="s">
        <v>136</v>
      </c>
      <c r="K985" s="175"/>
      <c r="L985" s="175"/>
      <c r="AG985" t="s">
        <v>136</v>
      </c>
    </row>
    <row r="986" spans="1:59" s="174" customFormat="1" x14ac:dyDescent="0.3">
      <c r="A986" s="175" t="s">
        <v>136</v>
      </c>
      <c r="B986" s="175" t="s">
        <v>136</v>
      </c>
      <c r="C986" s="175" t="s">
        <v>136</v>
      </c>
      <c r="D986" s="175" t="s">
        <v>136</v>
      </c>
      <c r="E986" s="175" t="s">
        <v>136</v>
      </c>
      <c r="F986" s="175" t="s">
        <v>136</v>
      </c>
      <c r="G986" s="175" t="s">
        <v>136</v>
      </c>
      <c r="H986" s="175" t="s">
        <v>136</v>
      </c>
      <c r="I986" s="175" t="s">
        <v>136</v>
      </c>
      <c r="J986" s="175" t="s">
        <v>136</v>
      </c>
      <c r="K986" s="175"/>
      <c r="L986" s="175"/>
      <c r="AG986" t="s">
        <v>136</v>
      </c>
    </row>
    <row r="987" spans="1:59" s="174" customFormat="1" x14ac:dyDescent="0.3">
      <c r="A987" s="175" t="s">
        <v>136</v>
      </c>
      <c r="B987" s="175" t="s">
        <v>136</v>
      </c>
      <c r="C987" s="175" t="s">
        <v>136</v>
      </c>
      <c r="D987" s="175" t="s">
        <v>136</v>
      </c>
      <c r="E987" s="175" t="s">
        <v>136</v>
      </c>
      <c r="F987" s="175" t="s">
        <v>136</v>
      </c>
      <c r="G987" s="175" t="s">
        <v>136</v>
      </c>
      <c r="H987" s="175" t="s">
        <v>136</v>
      </c>
      <c r="I987" s="175" t="s">
        <v>136</v>
      </c>
      <c r="J987" s="175" t="s">
        <v>136</v>
      </c>
      <c r="K987" s="175"/>
      <c r="L987" s="175"/>
      <c r="AG987" t="s">
        <v>136</v>
      </c>
    </row>
    <row r="988" spans="1:59" s="174" customFormat="1" x14ac:dyDescent="0.3">
      <c r="A988" s="175" t="s">
        <v>136</v>
      </c>
      <c r="B988" s="175" t="s">
        <v>136</v>
      </c>
      <c r="C988" s="175" t="s">
        <v>136</v>
      </c>
      <c r="D988" s="175" t="s">
        <v>136</v>
      </c>
      <c r="E988" s="175" t="s">
        <v>136</v>
      </c>
      <c r="F988" s="175" t="s">
        <v>136</v>
      </c>
      <c r="G988" s="175" t="s">
        <v>136</v>
      </c>
      <c r="H988" s="175" t="s">
        <v>136</v>
      </c>
      <c r="I988" s="175" t="s">
        <v>136</v>
      </c>
      <c r="J988" s="175" t="s">
        <v>136</v>
      </c>
      <c r="K988" s="175"/>
      <c r="L988" s="175"/>
      <c r="AG988" t="s">
        <v>136</v>
      </c>
    </row>
    <row r="989" spans="1:59" s="174" customFormat="1" x14ac:dyDescent="0.3">
      <c r="A989" s="175" t="s">
        <v>136</v>
      </c>
      <c r="B989" s="175" t="s">
        <v>136</v>
      </c>
      <c r="C989" s="175" t="s">
        <v>136</v>
      </c>
      <c r="D989" s="175" t="s">
        <v>136</v>
      </c>
      <c r="E989" s="175" t="s">
        <v>136</v>
      </c>
      <c r="F989" s="175" t="s">
        <v>136</v>
      </c>
      <c r="G989" s="175" t="s">
        <v>136</v>
      </c>
      <c r="H989" s="175" t="s">
        <v>136</v>
      </c>
      <c r="I989" s="175" t="s">
        <v>136</v>
      </c>
      <c r="J989" s="175" t="s">
        <v>136</v>
      </c>
      <c r="K989" s="175"/>
      <c r="L989" s="175"/>
      <c r="AG989" t="s">
        <v>136</v>
      </c>
    </row>
    <row r="990" spans="1:59" s="174" customFormat="1" x14ac:dyDescent="0.3">
      <c r="A990" s="175" t="s">
        <v>136</v>
      </c>
      <c r="B990" s="175" t="s">
        <v>136</v>
      </c>
      <c r="C990" s="175" t="s">
        <v>136</v>
      </c>
      <c r="D990" s="175" t="s">
        <v>136</v>
      </c>
      <c r="E990" s="175" t="s">
        <v>136</v>
      </c>
      <c r="F990" s="175" t="s">
        <v>136</v>
      </c>
      <c r="G990" s="175" t="s">
        <v>136</v>
      </c>
      <c r="H990" s="175" t="s">
        <v>136</v>
      </c>
      <c r="I990" s="175" t="s">
        <v>136</v>
      </c>
      <c r="J990" s="175" t="s">
        <v>136</v>
      </c>
      <c r="K990" s="175"/>
      <c r="L990" s="175"/>
      <c r="AG990" t="s">
        <v>136</v>
      </c>
    </row>
    <row r="991" spans="1:59" s="174" customFormat="1" x14ac:dyDescent="0.3">
      <c r="A991" s="175" t="s">
        <v>136</v>
      </c>
      <c r="B991" s="175" t="s">
        <v>136</v>
      </c>
      <c r="C991" s="175" t="s">
        <v>136</v>
      </c>
      <c r="D991" s="175" t="s">
        <v>136</v>
      </c>
      <c r="E991" s="175" t="s">
        <v>136</v>
      </c>
      <c r="F991" s="175" t="s">
        <v>136</v>
      </c>
      <c r="G991" s="175" t="s">
        <v>136</v>
      </c>
      <c r="H991" s="175" t="s">
        <v>136</v>
      </c>
      <c r="I991" s="175" t="s">
        <v>136</v>
      </c>
      <c r="J991" s="175" t="s">
        <v>136</v>
      </c>
      <c r="K991" s="175"/>
      <c r="L991" s="175"/>
      <c r="AG991" t="s">
        <v>136</v>
      </c>
    </row>
    <row r="992" spans="1:59" s="174" customFormat="1" x14ac:dyDescent="0.3">
      <c r="A992" s="175" t="s">
        <v>136</v>
      </c>
      <c r="B992" s="175" t="s">
        <v>136</v>
      </c>
      <c r="C992" s="175" t="s">
        <v>136</v>
      </c>
      <c r="D992" s="175" t="s">
        <v>136</v>
      </c>
      <c r="E992" s="175" t="s">
        <v>136</v>
      </c>
      <c r="F992" s="175" t="s">
        <v>136</v>
      </c>
      <c r="G992" s="175" t="s">
        <v>136</v>
      </c>
      <c r="H992" s="175" t="s">
        <v>136</v>
      </c>
      <c r="I992" s="175" t="s">
        <v>136</v>
      </c>
      <c r="J992" s="175" t="s">
        <v>136</v>
      </c>
      <c r="K992" s="175"/>
      <c r="L992" s="175"/>
      <c r="AG992" t="s">
        <v>136</v>
      </c>
    </row>
    <row r="993" spans="1:33" s="174" customFormat="1" x14ac:dyDescent="0.3">
      <c r="A993" s="175" t="s">
        <v>136</v>
      </c>
      <c r="B993" s="175" t="s">
        <v>136</v>
      </c>
      <c r="C993" s="175" t="s">
        <v>136</v>
      </c>
      <c r="D993" s="175" t="s">
        <v>136</v>
      </c>
      <c r="E993" s="175" t="s">
        <v>136</v>
      </c>
      <c r="F993" s="175" t="s">
        <v>136</v>
      </c>
      <c r="G993" s="175" t="s">
        <v>136</v>
      </c>
      <c r="H993" s="175" t="s">
        <v>136</v>
      </c>
      <c r="I993" s="175" t="s">
        <v>136</v>
      </c>
      <c r="J993" s="175" t="s">
        <v>136</v>
      </c>
      <c r="K993" s="175"/>
      <c r="L993" s="175"/>
      <c r="AG993" t="s">
        <v>136</v>
      </c>
    </row>
    <row r="994" spans="1:33" s="174" customFormat="1" x14ac:dyDescent="0.3">
      <c r="A994" s="175" t="s">
        <v>136</v>
      </c>
      <c r="B994" s="175" t="s">
        <v>136</v>
      </c>
      <c r="C994" s="175" t="s">
        <v>136</v>
      </c>
      <c r="D994" s="175" t="s">
        <v>136</v>
      </c>
      <c r="E994" s="175" t="s">
        <v>136</v>
      </c>
      <c r="F994" s="175" t="s">
        <v>136</v>
      </c>
      <c r="G994" s="175" t="s">
        <v>136</v>
      </c>
      <c r="H994" s="175" t="s">
        <v>136</v>
      </c>
      <c r="I994" s="175" t="s">
        <v>136</v>
      </c>
      <c r="J994" s="175" t="s">
        <v>136</v>
      </c>
      <c r="K994" s="175"/>
      <c r="L994" s="175"/>
      <c r="AG994" t="s">
        <v>136</v>
      </c>
    </row>
    <row r="995" spans="1:33" s="174" customFormat="1" x14ac:dyDescent="0.3">
      <c r="A995" s="175" t="s">
        <v>136</v>
      </c>
      <c r="B995" s="175" t="s">
        <v>136</v>
      </c>
      <c r="C995" s="175" t="s">
        <v>136</v>
      </c>
      <c r="D995" s="175" t="s">
        <v>136</v>
      </c>
      <c r="E995" s="175" t="s">
        <v>136</v>
      </c>
      <c r="F995" s="175" t="s">
        <v>136</v>
      </c>
      <c r="G995" s="175" t="s">
        <v>136</v>
      </c>
      <c r="H995" s="175" t="s">
        <v>136</v>
      </c>
      <c r="I995" s="175" t="s">
        <v>136</v>
      </c>
      <c r="J995" s="175" t="s">
        <v>136</v>
      </c>
      <c r="K995" s="175"/>
      <c r="L995" s="175"/>
      <c r="AG995" t="s">
        <v>136</v>
      </c>
    </row>
    <row r="996" spans="1:33" s="174" customFormat="1" x14ac:dyDescent="0.3">
      <c r="A996" s="175" t="s">
        <v>136</v>
      </c>
      <c r="B996" s="175" t="s">
        <v>136</v>
      </c>
      <c r="C996" s="175" t="s">
        <v>136</v>
      </c>
      <c r="D996" s="175" t="s">
        <v>136</v>
      </c>
      <c r="E996" s="175" t="s">
        <v>136</v>
      </c>
      <c r="F996" s="175" t="s">
        <v>136</v>
      </c>
      <c r="G996" s="175" t="s">
        <v>136</v>
      </c>
      <c r="H996" s="175" t="s">
        <v>136</v>
      </c>
      <c r="I996" s="175" t="s">
        <v>136</v>
      </c>
      <c r="J996" s="175" t="s">
        <v>136</v>
      </c>
      <c r="K996" s="175"/>
      <c r="L996" s="175"/>
      <c r="AG996" t="s">
        <v>136</v>
      </c>
    </row>
    <row r="997" spans="1:33" s="174" customFormat="1" x14ac:dyDescent="0.3">
      <c r="A997" s="175" t="s">
        <v>136</v>
      </c>
      <c r="B997" s="175" t="s">
        <v>136</v>
      </c>
      <c r="C997" s="175" t="s">
        <v>136</v>
      </c>
      <c r="D997" s="175" t="s">
        <v>136</v>
      </c>
      <c r="E997" s="175" t="s">
        <v>136</v>
      </c>
      <c r="F997" s="175" t="s">
        <v>136</v>
      </c>
      <c r="G997" s="175" t="s">
        <v>136</v>
      </c>
      <c r="H997" s="175" t="s">
        <v>136</v>
      </c>
      <c r="I997" s="175" t="s">
        <v>136</v>
      </c>
      <c r="J997" s="175" t="s">
        <v>136</v>
      </c>
      <c r="K997" s="175"/>
      <c r="L997" s="175"/>
      <c r="AG997" t="s">
        <v>136</v>
      </c>
    </row>
    <row r="998" spans="1:33" s="174" customFormat="1" x14ac:dyDescent="0.3">
      <c r="A998" s="175" t="s">
        <v>136</v>
      </c>
      <c r="B998" s="175" t="s">
        <v>136</v>
      </c>
      <c r="C998" s="175" t="s">
        <v>136</v>
      </c>
      <c r="D998" s="175" t="s">
        <v>136</v>
      </c>
      <c r="E998" s="175" t="s">
        <v>136</v>
      </c>
      <c r="F998" s="175" t="s">
        <v>136</v>
      </c>
      <c r="G998" s="175" t="s">
        <v>136</v>
      </c>
      <c r="H998" s="175" t="s">
        <v>136</v>
      </c>
      <c r="I998" s="175" t="s">
        <v>136</v>
      </c>
      <c r="J998" s="175" t="s">
        <v>136</v>
      </c>
      <c r="K998" s="175"/>
      <c r="L998" s="175"/>
      <c r="AG998" t="s">
        <v>136</v>
      </c>
    </row>
    <row r="999" spans="1:33" s="174" customFormat="1" x14ac:dyDescent="0.3">
      <c r="A999" s="175" t="s">
        <v>136</v>
      </c>
      <c r="B999" s="175" t="s">
        <v>136</v>
      </c>
      <c r="C999" s="175" t="s">
        <v>136</v>
      </c>
      <c r="D999" s="175" t="s">
        <v>136</v>
      </c>
      <c r="E999" s="175" t="s">
        <v>136</v>
      </c>
      <c r="F999" s="175" t="s">
        <v>136</v>
      </c>
      <c r="G999" s="175" t="s">
        <v>136</v>
      </c>
      <c r="H999" s="175" t="s">
        <v>136</v>
      </c>
      <c r="I999" s="175" t="s">
        <v>136</v>
      </c>
      <c r="J999" s="175" t="s">
        <v>136</v>
      </c>
      <c r="K999" s="175"/>
      <c r="L999" s="175"/>
      <c r="AG999" t="s">
        <v>136</v>
      </c>
    </row>
    <row r="1000" spans="1:33" s="174" customFormat="1" x14ac:dyDescent="0.3">
      <c r="A1000" s="175" t="s">
        <v>136</v>
      </c>
      <c r="B1000" s="175" t="s">
        <v>136</v>
      </c>
      <c r="C1000" s="175" t="s">
        <v>136</v>
      </c>
      <c r="D1000" s="175" t="s">
        <v>136</v>
      </c>
      <c r="E1000" s="175" t="s">
        <v>136</v>
      </c>
      <c r="F1000" s="175" t="s">
        <v>136</v>
      </c>
      <c r="G1000" s="175" t="s">
        <v>136</v>
      </c>
      <c r="H1000" s="175" t="s">
        <v>136</v>
      </c>
      <c r="I1000" s="175" t="s">
        <v>136</v>
      </c>
      <c r="J1000" s="175" t="s">
        <v>136</v>
      </c>
      <c r="K1000" s="175"/>
      <c r="L1000" s="175"/>
      <c r="AG1000" t="s">
        <v>136</v>
      </c>
    </row>
    <row r="1001" spans="1:33" s="174" customFormat="1" x14ac:dyDescent="0.3">
      <c r="A1001" s="175" t="s">
        <v>136</v>
      </c>
      <c r="B1001" s="175" t="s">
        <v>136</v>
      </c>
      <c r="C1001" s="175" t="s">
        <v>136</v>
      </c>
      <c r="D1001" s="175" t="s">
        <v>136</v>
      </c>
      <c r="E1001" s="175" t="s">
        <v>136</v>
      </c>
      <c r="F1001" s="175" t="s">
        <v>136</v>
      </c>
      <c r="G1001" s="175" t="s">
        <v>136</v>
      </c>
      <c r="H1001" s="175" t="s">
        <v>136</v>
      </c>
      <c r="I1001" s="175" t="s">
        <v>136</v>
      </c>
      <c r="J1001" s="175" t="s">
        <v>136</v>
      </c>
      <c r="K1001" s="175"/>
      <c r="L1001" s="175"/>
      <c r="AG1001" t="s">
        <v>136</v>
      </c>
    </row>
    <row r="1002" spans="1:33" s="174" customFormat="1" x14ac:dyDescent="0.3">
      <c r="A1002" s="175" t="s">
        <v>136</v>
      </c>
      <c r="B1002" s="175" t="s">
        <v>136</v>
      </c>
      <c r="C1002" s="175" t="s">
        <v>136</v>
      </c>
      <c r="D1002" s="175" t="s">
        <v>136</v>
      </c>
      <c r="E1002" s="175" t="s">
        <v>136</v>
      </c>
      <c r="F1002" s="175" t="s">
        <v>136</v>
      </c>
      <c r="G1002" s="175" t="s">
        <v>136</v>
      </c>
      <c r="H1002" s="175" t="s">
        <v>136</v>
      </c>
      <c r="I1002" s="175" t="s">
        <v>136</v>
      </c>
      <c r="J1002" s="175" t="s">
        <v>136</v>
      </c>
      <c r="K1002" s="175"/>
      <c r="L1002" s="175"/>
      <c r="AG1002" t="s">
        <v>136</v>
      </c>
    </row>
    <row r="1003" spans="1:33" s="174" customFormat="1" x14ac:dyDescent="0.3">
      <c r="A1003" s="175" t="s">
        <v>136</v>
      </c>
      <c r="B1003" s="175" t="s">
        <v>136</v>
      </c>
      <c r="C1003" s="175" t="s">
        <v>136</v>
      </c>
      <c r="D1003" s="175" t="s">
        <v>136</v>
      </c>
      <c r="E1003" s="175" t="s">
        <v>136</v>
      </c>
      <c r="F1003" s="175" t="s">
        <v>136</v>
      </c>
      <c r="G1003" s="175" t="s">
        <v>136</v>
      </c>
      <c r="H1003" s="175" t="s">
        <v>136</v>
      </c>
      <c r="I1003" s="175" t="s">
        <v>136</v>
      </c>
      <c r="J1003" s="175" t="s">
        <v>136</v>
      </c>
      <c r="K1003" s="175"/>
      <c r="L1003" s="175"/>
      <c r="AG1003" t="s">
        <v>136</v>
      </c>
    </row>
    <row r="1004" spans="1:33" s="174" customFormat="1" x14ac:dyDescent="0.3">
      <c r="A1004" s="175" t="s">
        <v>136</v>
      </c>
      <c r="B1004" s="175" t="s">
        <v>136</v>
      </c>
      <c r="C1004" s="175" t="s">
        <v>136</v>
      </c>
      <c r="D1004" s="175" t="s">
        <v>136</v>
      </c>
      <c r="E1004" s="175" t="s">
        <v>136</v>
      </c>
      <c r="F1004" s="175" t="s">
        <v>136</v>
      </c>
      <c r="G1004" s="175" t="s">
        <v>136</v>
      </c>
      <c r="H1004" s="175" t="s">
        <v>136</v>
      </c>
      <c r="I1004" s="175" t="s">
        <v>136</v>
      </c>
      <c r="J1004" s="175" t="s">
        <v>136</v>
      </c>
      <c r="K1004" s="175"/>
      <c r="L1004" s="175"/>
      <c r="AG1004" t="s">
        <v>136</v>
      </c>
    </row>
    <row r="1005" spans="1:33" s="174" customFormat="1" x14ac:dyDescent="0.3">
      <c r="A1005" s="175" t="s">
        <v>136</v>
      </c>
      <c r="B1005" s="175" t="s">
        <v>136</v>
      </c>
      <c r="C1005" s="175" t="s">
        <v>136</v>
      </c>
      <c r="D1005" s="175" t="s">
        <v>136</v>
      </c>
      <c r="E1005" s="175" t="s">
        <v>136</v>
      </c>
      <c r="F1005" s="175" t="s">
        <v>136</v>
      </c>
      <c r="G1005" s="175" t="s">
        <v>136</v>
      </c>
      <c r="H1005" s="175" t="s">
        <v>136</v>
      </c>
      <c r="I1005" s="175" t="s">
        <v>136</v>
      </c>
      <c r="J1005" s="175" t="s">
        <v>136</v>
      </c>
      <c r="K1005" s="175"/>
      <c r="L1005" s="175"/>
      <c r="AG1005" t="s">
        <v>136</v>
      </c>
    </row>
    <row r="1006" spans="1:33" s="174" customFormat="1" x14ac:dyDescent="0.3">
      <c r="A1006" s="175" t="s">
        <v>136</v>
      </c>
      <c r="B1006" s="175" t="s">
        <v>136</v>
      </c>
      <c r="C1006" s="175" t="s">
        <v>136</v>
      </c>
      <c r="D1006" s="175" t="s">
        <v>136</v>
      </c>
      <c r="E1006" s="175" t="s">
        <v>136</v>
      </c>
      <c r="F1006" s="175" t="s">
        <v>136</v>
      </c>
      <c r="G1006" s="175" t="s">
        <v>136</v>
      </c>
      <c r="H1006" s="175" t="s">
        <v>136</v>
      </c>
      <c r="I1006" s="175" t="s">
        <v>136</v>
      </c>
      <c r="J1006" s="175" t="s">
        <v>136</v>
      </c>
      <c r="K1006" s="175"/>
      <c r="L1006" s="175"/>
      <c r="AG1006" t="s">
        <v>136</v>
      </c>
    </row>
    <row r="1007" spans="1:33" s="174" customFormat="1" x14ac:dyDescent="0.3">
      <c r="A1007" s="175" t="s">
        <v>136</v>
      </c>
      <c r="B1007" s="175" t="s">
        <v>136</v>
      </c>
      <c r="C1007" s="175" t="s">
        <v>136</v>
      </c>
      <c r="D1007" s="175" t="s">
        <v>136</v>
      </c>
      <c r="E1007" s="175" t="s">
        <v>136</v>
      </c>
      <c r="F1007" s="175" t="s">
        <v>136</v>
      </c>
      <c r="G1007" s="175" t="s">
        <v>136</v>
      </c>
      <c r="H1007" s="175" t="s">
        <v>136</v>
      </c>
      <c r="I1007" s="175" t="s">
        <v>136</v>
      </c>
      <c r="J1007" s="175" t="s">
        <v>136</v>
      </c>
      <c r="K1007" s="175"/>
      <c r="L1007" s="175"/>
      <c r="AG1007" t="s">
        <v>136</v>
      </c>
    </row>
    <row r="1008" spans="1:33" s="174" customFormat="1" x14ac:dyDescent="0.3">
      <c r="A1008" s="175" t="s">
        <v>136</v>
      </c>
      <c r="B1008" s="175" t="s">
        <v>136</v>
      </c>
      <c r="C1008" s="175" t="s">
        <v>136</v>
      </c>
      <c r="D1008" s="175" t="s">
        <v>136</v>
      </c>
      <c r="E1008" s="175" t="s">
        <v>136</v>
      </c>
      <c r="F1008" s="175" t="s">
        <v>136</v>
      </c>
      <c r="G1008" s="175" t="s">
        <v>136</v>
      </c>
      <c r="H1008" s="175" t="s">
        <v>136</v>
      </c>
      <c r="I1008" s="175" t="s">
        <v>136</v>
      </c>
      <c r="J1008" s="175" t="s">
        <v>136</v>
      </c>
      <c r="K1008" s="175"/>
      <c r="L1008" s="175"/>
      <c r="AG1008" t="s">
        <v>136</v>
      </c>
    </row>
    <row r="1009" spans="1:33" s="174" customFormat="1" x14ac:dyDescent="0.3">
      <c r="A1009" s="175" t="s">
        <v>136</v>
      </c>
      <c r="B1009" s="175" t="s">
        <v>136</v>
      </c>
      <c r="C1009" s="175" t="s">
        <v>136</v>
      </c>
      <c r="D1009" s="175" t="s">
        <v>136</v>
      </c>
      <c r="E1009" s="175" t="s">
        <v>136</v>
      </c>
      <c r="F1009" s="175" t="s">
        <v>136</v>
      </c>
      <c r="G1009" s="175" t="s">
        <v>136</v>
      </c>
      <c r="H1009" s="175" t="s">
        <v>136</v>
      </c>
      <c r="I1009" s="175" t="s">
        <v>136</v>
      </c>
      <c r="J1009" s="175" t="s">
        <v>136</v>
      </c>
      <c r="K1009" s="175"/>
      <c r="L1009" s="175"/>
      <c r="AG1009" t="s">
        <v>136</v>
      </c>
    </row>
    <row r="1010" spans="1:33" s="174" customFormat="1" x14ac:dyDescent="0.3">
      <c r="A1010" s="175" t="s">
        <v>136</v>
      </c>
      <c r="B1010" s="175" t="s">
        <v>136</v>
      </c>
      <c r="C1010" s="175" t="s">
        <v>136</v>
      </c>
      <c r="D1010" s="175" t="s">
        <v>136</v>
      </c>
      <c r="E1010" s="175" t="s">
        <v>136</v>
      </c>
      <c r="F1010" s="175" t="s">
        <v>136</v>
      </c>
      <c r="G1010" s="175" t="s">
        <v>136</v>
      </c>
      <c r="H1010" s="175" t="s">
        <v>136</v>
      </c>
      <c r="I1010" s="175" t="s">
        <v>136</v>
      </c>
      <c r="J1010" s="175" t="s">
        <v>136</v>
      </c>
      <c r="K1010" s="175"/>
      <c r="L1010" s="175"/>
      <c r="AG1010" t="s">
        <v>136</v>
      </c>
    </row>
    <row r="1011" spans="1:33" s="174" customFormat="1" x14ac:dyDescent="0.3">
      <c r="A1011" s="175" t="s">
        <v>136</v>
      </c>
      <c r="B1011" s="175" t="s">
        <v>136</v>
      </c>
      <c r="C1011" s="175" t="s">
        <v>136</v>
      </c>
      <c r="D1011" s="175" t="s">
        <v>136</v>
      </c>
      <c r="E1011" s="175" t="s">
        <v>136</v>
      </c>
      <c r="F1011" s="175" t="s">
        <v>136</v>
      </c>
      <c r="G1011" s="175" t="s">
        <v>136</v>
      </c>
      <c r="H1011" s="175" t="s">
        <v>136</v>
      </c>
      <c r="I1011" s="175" t="s">
        <v>136</v>
      </c>
      <c r="J1011" s="175" t="s">
        <v>136</v>
      </c>
      <c r="K1011" s="175"/>
      <c r="L1011" s="175"/>
      <c r="AG1011" t="s">
        <v>136</v>
      </c>
    </row>
    <row r="1012" spans="1:33" s="174" customFormat="1" x14ac:dyDescent="0.3">
      <c r="A1012" s="175" t="s">
        <v>136</v>
      </c>
      <c r="B1012" s="175" t="s">
        <v>136</v>
      </c>
      <c r="C1012" s="175" t="s">
        <v>136</v>
      </c>
      <c r="D1012" s="175" t="s">
        <v>136</v>
      </c>
      <c r="E1012" s="175" t="s">
        <v>136</v>
      </c>
      <c r="F1012" s="175" t="s">
        <v>136</v>
      </c>
      <c r="G1012" s="175" t="s">
        <v>136</v>
      </c>
      <c r="H1012" s="175" t="s">
        <v>136</v>
      </c>
      <c r="I1012" s="175" t="s">
        <v>136</v>
      </c>
      <c r="J1012" s="175" t="s">
        <v>136</v>
      </c>
      <c r="K1012" s="175"/>
      <c r="L1012" s="175"/>
      <c r="AG1012" t="s">
        <v>136</v>
      </c>
    </row>
    <row r="1013" spans="1:33" s="174" customFormat="1" x14ac:dyDescent="0.3">
      <c r="A1013" s="175" t="s">
        <v>136</v>
      </c>
      <c r="B1013" s="175" t="s">
        <v>136</v>
      </c>
      <c r="C1013" s="175" t="s">
        <v>136</v>
      </c>
      <c r="D1013" s="175" t="s">
        <v>136</v>
      </c>
      <c r="E1013" s="175" t="s">
        <v>136</v>
      </c>
      <c r="F1013" s="175" t="s">
        <v>136</v>
      </c>
      <c r="G1013" s="175" t="s">
        <v>136</v>
      </c>
      <c r="H1013" s="175" t="s">
        <v>136</v>
      </c>
      <c r="I1013" s="175" t="s">
        <v>136</v>
      </c>
      <c r="J1013" s="175" t="s">
        <v>136</v>
      </c>
      <c r="K1013" s="175"/>
      <c r="L1013" s="175"/>
      <c r="AG1013" t="s">
        <v>136</v>
      </c>
    </row>
    <row r="1014" spans="1:33" s="174" customFormat="1" x14ac:dyDescent="0.3">
      <c r="A1014" s="175" t="s">
        <v>136</v>
      </c>
      <c r="B1014" s="175" t="s">
        <v>136</v>
      </c>
      <c r="C1014" s="175" t="s">
        <v>136</v>
      </c>
      <c r="D1014" s="175" t="s">
        <v>136</v>
      </c>
      <c r="E1014" s="175" t="s">
        <v>136</v>
      </c>
      <c r="F1014" s="175" t="s">
        <v>136</v>
      </c>
      <c r="G1014" s="175" t="s">
        <v>136</v>
      </c>
      <c r="H1014" s="175" t="s">
        <v>136</v>
      </c>
      <c r="I1014" s="175" t="s">
        <v>136</v>
      </c>
      <c r="J1014" s="175" t="s">
        <v>136</v>
      </c>
      <c r="K1014" s="175"/>
      <c r="L1014" s="175"/>
      <c r="AG1014" t="s">
        <v>136</v>
      </c>
    </row>
    <row r="1015" spans="1:33" s="174" customFormat="1" x14ac:dyDescent="0.3">
      <c r="A1015" s="175" t="s">
        <v>136</v>
      </c>
      <c r="B1015" s="175" t="s">
        <v>136</v>
      </c>
      <c r="C1015" s="175" t="s">
        <v>136</v>
      </c>
      <c r="D1015" s="175" t="s">
        <v>136</v>
      </c>
      <c r="E1015" s="175" t="s">
        <v>136</v>
      </c>
      <c r="F1015" s="175" t="s">
        <v>136</v>
      </c>
      <c r="G1015" s="175" t="s">
        <v>136</v>
      </c>
      <c r="H1015" s="175" t="s">
        <v>136</v>
      </c>
      <c r="I1015" s="175" t="s">
        <v>136</v>
      </c>
      <c r="J1015" s="175" t="s">
        <v>136</v>
      </c>
      <c r="K1015" s="175"/>
      <c r="L1015" s="175"/>
      <c r="AG1015" t="s">
        <v>136</v>
      </c>
    </row>
    <row r="1016" spans="1:33" s="174" customFormat="1" x14ac:dyDescent="0.3">
      <c r="A1016" s="175" t="s">
        <v>136</v>
      </c>
      <c r="B1016" s="175" t="s">
        <v>136</v>
      </c>
      <c r="C1016" s="175" t="s">
        <v>136</v>
      </c>
      <c r="D1016" s="175" t="s">
        <v>136</v>
      </c>
      <c r="E1016" s="175" t="s">
        <v>136</v>
      </c>
      <c r="F1016" s="175" t="s">
        <v>136</v>
      </c>
      <c r="G1016" s="175" t="s">
        <v>136</v>
      </c>
      <c r="H1016" s="175" t="s">
        <v>136</v>
      </c>
      <c r="I1016" s="175" t="s">
        <v>136</v>
      </c>
      <c r="J1016" s="175" t="s">
        <v>136</v>
      </c>
      <c r="K1016" s="175"/>
      <c r="L1016" s="175"/>
      <c r="AG1016" t="s">
        <v>136</v>
      </c>
    </row>
    <row r="1017" spans="1:33" s="174" customFormat="1" x14ac:dyDescent="0.3">
      <c r="A1017" s="175" t="s">
        <v>136</v>
      </c>
      <c r="B1017" s="175" t="s">
        <v>136</v>
      </c>
      <c r="C1017" s="175" t="s">
        <v>136</v>
      </c>
      <c r="D1017" s="175" t="s">
        <v>136</v>
      </c>
      <c r="E1017" s="175" t="s">
        <v>136</v>
      </c>
      <c r="F1017" s="175" t="s">
        <v>136</v>
      </c>
      <c r="G1017" s="175" t="s">
        <v>136</v>
      </c>
      <c r="H1017" s="175" t="s">
        <v>136</v>
      </c>
      <c r="I1017" s="175" t="s">
        <v>136</v>
      </c>
      <c r="J1017" s="175" t="s">
        <v>136</v>
      </c>
      <c r="K1017" s="175"/>
      <c r="L1017" s="175"/>
      <c r="AG1017" t="s">
        <v>136</v>
      </c>
    </row>
    <row r="1018" spans="1:33" s="174" customFormat="1" x14ac:dyDescent="0.3">
      <c r="A1018" s="175" t="s">
        <v>136</v>
      </c>
      <c r="B1018" s="175" t="s">
        <v>136</v>
      </c>
      <c r="C1018" s="175" t="s">
        <v>136</v>
      </c>
      <c r="D1018" s="175" t="s">
        <v>136</v>
      </c>
      <c r="E1018" s="175" t="s">
        <v>136</v>
      </c>
      <c r="F1018" s="175" t="s">
        <v>136</v>
      </c>
      <c r="G1018" s="175" t="s">
        <v>136</v>
      </c>
      <c r="H1018" s="175" t="s">
        <v>136</v>
      </c>
      <c r="I1018" s="175" t="s">
        <v>136</v>
      </c>
      <c r="J1018" s="175" t="s">
        <v>136</v>
      </c>
      <c r="K1018" s="175"/>
      <c r="L1018" s="175"/>
      <c r="AG1018" t="s">
        <v>136</v>
      </c>
    </row>
    <row r="1019" spans="1:33" s="174" customFormat="1" x14ac:dyDescent="0.3">
      <c r="A1019" s="175" t="s">
        <v>136</v>
      </c>
      <c r="B1019" s="175" t="s">
        <v>136</v>
      </c>
      <c r="C1019" s="175" t="s">
        <v>136</v>
      </c>
      <c r="D1019" s="175" t="s">
        <v>136</v>
      </c>
      <c r="E1019" s="175" t="s">
        <v>136</v>
      </c>
      <c r="F1019" s="175" t="s">
        <v>136</v>
      </c>
      <c r="G1019" s="175" t="s">
        <v>136</v>
      </c>
      <c r="H1019" s="175" t="s">
        <v>136</v>
      </c>
      <c r="I1019" s="175" t="s">
        <v>136</v>
      </c>
      <c r="J1019" s="175" t="s">
        <v>136</v>
      </c>
      <c r="K1019" s="175"/>
      <c r="L1019" s="175"/>
      <c r="AG1019" t="s">
        <v>136</v>
      </c>
    </row>
    <row r="1020" spans="1:33" s="174" customFormat="1" x14ac:dyDescent="0.3">
      <c r="A1020" s="175" t="s">
        <v>136</v>
      </c>
      <c r="B1020" s="175" t="s">
        <v>136</v>
      </c>
      <c r="C1020" s="175" t="s">
        <v>136</v>
      </c>
      <c r="D1020" s="175" t="s">
        <v>136</v>
      </c>
      <c r="E1020" s="175" t="s">
        <v>136</v>
      </c>
      <c r="F1020" s="175" t="s">
        <v>136</v>
      </c>
      <c r="G1020" s="175" t="s">
        <v>136</v>
      </c>
      <c r="H1020" s="175" t="s">
        <v>136</v>
      </c>
      <c r="I1020" s="175" t="s">
        <v>136</v>
      </c>
      <c r="J1020" s="175" t="s">
        <v>136</v>
      </c>
      <c r="K1020" s="175"/>
      <c r="L1020" s="175"/>
      <c r="AG1020" t="s">
        <v>136</v>
      </c>
    </row>
    <row r="1021" spans="1:33" s="174" customFormat="1" x14ac:dyDescent="0.3">
      <c r="A1021" s="175" t="s">
        <v>136</v>
      </c>
      <c r="B1021" s="175" t="s">
        <v>136</v>
      </c>
      <c r="C1021" s="175" t="s">
        <v>136</v>
      </c>
      <c r="D1021" s="175" t="s">
        <v>136</v>
      </c>
      <c r="E1021" s="175" t="s">
        <v>136</v>
      </c>
      <c r="F1021" s="175" t="s">
        <v>136</v>
      </c>
      <c r="G1021" s="175" t="s">
        <v>136</v>
      </c>
      <c r="H1021" s="175" t="s">
        <v>136</v>
      </c>
      <c r="I1021" s="175" t="s">
        <v>136</v>
      </c>
      <c r="J1021" s="175" t="s">
        <v>136</v>
      </c>
      <c r="K1021" s="175"/>
      <c r="L1021" s="175"/>
      <c r="AG1021" t="s">
        <v>136</v>
      </c>
    </row>
    <row r="1022" spans="1:33" s="174" customFormat="1" x14ac:dyDescent="0.3">
      <c r="A1022" s="175" t="s">
        <v>136</v>
      </c>
      <c r="B1022" s="175" t="s">
        <v>136</v>
      </c>
      <c r="C1022" s="175" t="s">
        <v>136</v>
      </c>
      <c r="D1022" s="175" t="s">
        <v>136</v>
      </c>
      <c r="E1022" s="175" t="s">
        <v>136</v>
      </c>
      <c r="F1022" s="175" t="s">
        <v>136</v>
      </c>
      <c r="G1022" s="175" t="s">
        <v>136</v>
      </c>
      <c r="H1022" s="175" t="s">
        <v>136</v>
      </c>
      <c r="I1022" s="175" t="s">
        <v>136</v>
      </c>
      <c r="J1022" s="175" t="s">
        <v>136</v>
      </c>
      <c r="K1022" s="175"/>
      <c r="L1022" s="175"/>
      <c r="AG1022" t="s">
        <v>136</v>
      </c>
    </row>
    <row r="1023" spans="1:33" s="174" customFormat="1" x14ac:dyDescent="0.3">
      <c r="A1023" s="175" t="s">
        <v>136</v>
      </c>
      <c r="B1023" s="175" t="s">
        <v>136</v>
      </c>
      <c r="C1023" s="175" t="s">
        <v>136</v>
      </c>
      <c r="D1023" s="175" t="s">
        <v>136</v>
      </c>
      <c r="E1023" s="175" t="s">
        <v>136</v>
      </c>
      <c r="F1023" s="175" t="s">
        <v>136</v>
      </c>
      <c r="G1023" s="175" t="s">
        <v>136</v>
      </c>
      <c r="H1023" s="175" t="s">
        <v>136</v>
      </c>
      <c r="I1023" s="175" t="s">
        <v>136</v>
      </c>
      <c r="J1023" s="175" t="s">
        <v>136</v>
      </c>
      <c r="K1023" s="175"/>
      <c r="L1023" s="175"/>
      <c r="AG1023" t="s">
        <v>136</v>
      </c>
    </row>
    <row r="1024" spans="1:33" s="174" customFormat="1" x14ac:dyDescent="0.3">
      <c r="A1024" s="175" t="s">
        <v>136</v>
      </c>
      <c r="B1024" s="175" t="s">
        <v>136</v>
      </c>
      <c r="C1024" s="175" t="s">
        <v>136</v>
      </c>
      <c r="D1024" s="175" t="s">
        <v>136</v>
      </c>
      <c r="E1024" s="175" t="s">
        <v>136</v>
      </c>
      <c r="F1024" s="175" t="s">
        <v>136</v>
      </c>
      <c r="G1024" s="175" t="s">
        <v>136</v>
      </c>
      <c r="H1024" s="175" t="s">
        <v>136</v>
      </c>
      <c r="I1024" s="175" t="s">
        <v>136</v>
      </c>
      <c r="J1024" s="175" t="s">
        <v>136</v>
      </c>
      <c r="K1024" s="175"/>
      <c r="L1024" s="175"/>
      <c r="AG1024" t="s">
        <v>136</v>
      </c>
    </row>
    <row r="1025" spans="1:33" s="174" customFormat="1" x14ac:dyDescent="0.3">
      <c r="A1025" s="175" t="s">
        <v>136</v>
      </c>
      <c r="B1025" s="175" t="s">
        <v>136</v>
      </c>
      <c r="C1025" s="175" t="s">
        <v>136</v>
      </c>
      <c r="D1025" s="175" t="s">
        <v>136</v>
      </c>
      <c r="E1025" s="175" t="s">
        <v>136</v>
      </c>
      <c r="F1025" s="175" t="s">
        <v>136</v>
      </c>
      <c r="G1025" s="175" t="s">
        <v>136</v>
      </c>
      <c r="H1025" s="175" t="s">
        <v>136</v>
      </c>
      <c r="I1025" s="175" t="s">
        <v>136</v>
      </c>
      <c r="J1025" s="175" t="s">
        <v>136</v>
      </c>
      <c r="K1025" s="175"/>
      <c r="L1025" s="175"/>
      <c r="AG1025" t="s">
        <v>136</v>
      </c>
    </row>
    <row r="1026" spans="1:33" s="174" customFormat="1" x14ac:dyDescent="0.3">
      <c r="A1026" s="175" t="s">
        <v>136</v>
      </c>
      <c r="B1026" s="175" t="s">
        <v>136</v>
      </c>
      <c r="C1026" s="175" t="s">
        <v>136</v>
      </c>
      <c r="D1026" s="175" t="s">
        <v>136</v>
      </c>
      <c r="E1026" s="175" t="s">
        <v>136</v>
      </c>
      <c r="F1026" s="175" t="s">
        <v>136</v>
      </c>
      <c r="G1026" s="175" t="s">
        <v>136</v>
      </c>
      <c r="H1026" s="175" t="s">
        <v>136</v>
      </c>
      <c r="I1026" s="175" t="s">
        <v>136</v>
      </c>
      <c r="J1026" s="175" t="s">
        <v>136</v>
      </c>
      <c r="K1026" s="175"/>
      <c r="L1026" s="175"/>
      <c r="AG1026" t="s">
        <v>136</v>
      </c>
    </row>
    <row r="1027" spans="1:33" s="174" customFormat="1" x14ac:dyDescent="0.3">
      <c r="A1027" s="175" t="s">
        <v>136</v>
      </c>
      <c r="B1027" s="175" t="s">
        <v>136</v>
      </c>
      <c r="C1027" s="175" t="s">
        <v>136</v>
      </c>
      <c r="D1027" s="175" t="s">
        <v>136</v>
      </c>
      <c r="E1027" s="175" t="s">
        <v>136</v>
      </c>
      <c r="F1027" s="175" t="s">
        <v>136</v>
      </c>
      <c r="G1027" s="175" t="s">
        <v>136</v>
      </c>
      <c r="H1027" s="175" t="s">
        <v>136</v>
      </c>
      <c r="I1027" s="175" t="s">
        <v>136</v>
      </c>
      <c r="J1027" s="175" t="s">
        <v>136</v>
      </c>
      <c r="K1027" s="175"/>
      <c r="L1027" s="175"/>
      <c r="AG1027" t="s">
        <v>136</v>
      </c>
    </row>
    <row r="1028" spans="1:33" s="174" customFormat="1" x14ac:dyDescent="0.3">
      <c r="A1028" s="175" t="s">
        <v>136</v>
      </c>
      <c r="B1028" s="175" t="s">
        <v>136</v>
      </c>
      <c r="C1028" s="175" t="s">
        <v>136</v>
      </c>
      <c r="D1028" s="175" t="s">
        <v>136</v>
      </c>
      <c r="E1028" s="175" t="s">
        <v>136</v>
      </c>
      <c r="F1028" s="175" t="s">
        <v>136</v>
      </c>
      <c r="G1028" s="175" t="s">
        <v>136</v>
      </c>
      <c r="H1028" s="175" t="s">
        <v>136</v>
      </c>
      <c r="I1028" s="175" t="s">
        <v>136</v>
      </c>
      <c r="J1028" s="175" t="s">
        <v>136</v>
      </c>
      <c r="K1028" s="175"/>
      <c r="L1028" s="175"/>
      <c r="AG1028" t="s">
        <v>136</v>
      </c>
    </row>
    <row r="1029" spans="1:33" s="174" customFormat="1" x14ac:dyDescent="0.3">
      <c r="A1029" s="175" t="s">
        <v>136</v>
      </c>
      <c r="B1029" s="175" t="s">
        <v>136</v>
      </c>
      <c r="C1029" s="175" t="s">
        <v>136</v>
      </c>
      <c r="D1029" s="175" t="s">
        <v>136</v>
      </c>
      <c r="E1029" s="175" t="s">
        <v>136</v>
      </c>
      <c r="F1029" s="175" t="s">
        <v>136</v>
      </c>
      <c r="G1029" s="175" t="s">
        <v>136</v>
      </c>
      <c r="H1029" s="175" t="s">
        <v>136</v>
      </c>
      <c r="I1029" s="175" t="s">
        <v>136</v>
      </c>
      <c r="J1029" s="175" t="s">
        <v>136</v>
      </c>
      <c r="K1029" s="175"/>
      <c r="L1029" s="175"/>
      <c r="AG1029" t="s">
        <v>136</v>
      </c>
    </row>
    <row r="1030" spans="1:33" s="174" customFormat="1" x14ac:dyDescent="0.3">
      <c r="A1030" s="175" t="s">
        <v>136</v>
      </c>
      <c r="B1030" s="175" t="s">
        <v>136</v>
      </c>
      <c r="C1030" s="175" t="s">
        <v>136</v>
      </c>
      <c r="D1030" s="175" t="s">
        <v>136</v>
      </c>
      <c r="E1030" s="175" t="s">
        <v>136</v>
      </c>
      <c r="F1030" s="175" t="s">
        <v>136</v>
      </c>
      <c r="G1030" s="175" t="s">
        <v>136</v>
      </c>
      <c r="H1030" s="175" t="s">
        <v>136</v>
      </c>
      <c r="I1030" s="175" t="s">
        <v>136</v>
      </c>
      <c r="J1030" s="175" t="s">
        <v>136</v>
      </c>
      <c r="K1030" s="175"/>
      <c r="L1030" s="175"/>
      <c r="AG1030" t="s">
        <v>136</v>
      </c>
    </row>
    <row r="1031" spans="1:33" s="174" customFormat="1" x14ac:dyDescent="0.3">
      <c r="A1031" s="175" t="s">
        <v>136</v>
      </c>
      <c r="B1031" s="175" t="s">
        <v>136</v>
      </c>
      <c r="C1031" s="175" t="s">
        <v>136</v>
      </c>
      <c r="D1031" s="175" t="s">
        <v>136</v>
      </c>
      <c r="E1031" s="175" t="s">
        <v>136</v>
      </c>
      <c r="F1031" s="175" t="s">
        <v>136</v>
      </c>
      <c r="G1031" s="175" t="s">
        <v>136</v>
      </c>
      <c r="H1031" s="175" t="s">
        <v>136</v>
      </c>
      <c r="I1031" s="175" t="s">
        <v>136</v>
      </c>
      <c r="J1031" s="175" t="s">
        <v>136</v>
      </c>
      <c r="K1031" s="175"/>
      <c r="L1031" s="175"/>
      <c r="AG1031" t="s">
        <v>136</v>
      </c>
    </row>
    <row r="1032" spans="1:33" s="174" customFormat="1" x14ac:dyDescent="0.3">
      <c r="A1032" s="175" t="s">
        <v>136</v>
      </c>
      <c r="B1032" s="175" t="s">
        <v>136</v>
      </c>
      <c r="C1032" s="175" t="s">
        <v>136</v>
      </c>
      <c r="D1032" s="175" t="s">
        <v>136</v>
      </c>
      <c r="E1032" s="175" t="s">
        <v>136</v>
      </c>
      <c r="F1032" s="175" t="s">
        <v>136</v>
      </c>
      <c r="G1032" s="175" t="s">
        <v>136</v>
      </c>
      <c r="H1032" s="175" t="s">
        <v>136</v>
      </c>
      <c r="I1032" s="175" t="s">
        <v>136</v>
      </c>
      <c r="J1032" s="175" t="s">
        <v>136</v>
      </c>
      <c r="K1032" s="175"/>
      <c r="L1032" s="175"/>
      <c r="AG1032" t="s">
        <v>136</v>
      </c>
    </row>
    <row r="1033" spans="1:33" s="174" customFormat="1" x14ac:dyDescent="0.3">
      <c r="A1033" s="175" t="s">
        <v>136</v>
      </c>
      <c r="B1033" s="175" t="s">
        <v>136</v>
      </c>
      <c r="C1033" s="175" t="s">
        <v>136</v>
      </c>
      <c r="D1033" s="175" t="s">
        <v>136</v>
      </c>
      <c r="E1033" s="175" t="s">
        <v>136</v>
      </c>
      <c r="F1033" s="175" t="s">
        <v>136</v>
      </c>
      <c r="G1033" s="175" t="s">
        <v>136</v>
      </c>
      <c r="H1033" s="175" t="s">
        <v>136</v>
      </c>
      <c r="I1033" s="175" t="s">
        <v>136</v>
      </c>
      <c r="J1033" s="175" t="s">
        <v>136</v>
      </c>
      <c r="K1033" s="175"/>
      <c r="L1033" s="175"/>
      <c r="AG1033" t="s">
        <v>136</v>
      </c>
    </row>
    <row r="1034" spans="1:33" s="174" customFormat="1" x14ac:dyDescent="0.3">
      <c r="A1034" s="175" t="s">
        <v>136</v>
      </c>
      <c r="B1034" s="175" t="s">
        <v>136</v>
      </c>
      <c r="C1034" s="175" t="s">
        <v>136</v>
      </c>
      <c r="D1034" s="175" t="s">
        <v>136</v>
      </c>
      <c r="E1034" s="175" t="s">
        <v>136</v>
      </c>
      <c r="F1034" s="175" t="s">
        <v>136</v>
      </c>
      <c r="G1034" s="175" t="s">
        <v>136</v>
      </c>
      <c r="H1034" s="175" t="s">
        <v>136</v>
      </c>
      <c r="I1034" s="175" t="s">
        <v>136</v>
      </c>
      <c r="J1034" s="175" t="s">
        <v>136</v>
      </c>
      <c r="K1034" s="175"/>
      <c r="L1034" s="175"/>
      <c r="AG1034" t="s">
        <v>136</v>
      </c>
    </row>
    <row r="1035" spans="1:33" s="174" customFormat="1" x14ac:dyDescent="0.3">
      <c r="A1035" s="175" t="s">
        <v>136</v>
      </c>
      <c r="B1035" s="175" t="s">
        <v>136</v>
      </c>
      <c r="C1035" s="175" t="s">
        <v>136</v>
      </c>
      <c r="D1035" s="175" t="s">
        <v>136</v>
      </c>
      <c r="E1035" s="175" t="s">
        <v>136</v>
      </c>
      <c r="F1035" s="175" t="s">
        <v>136</v>
      </c>
      <c r="G1035" s="175" t="s">
        <v>136</v>
      </c>
      <c r="H1035" s="175" t="s">
        <v>136</v>
      </c>
      <c r="I1035" s="175" t="s">
        <v>136</v>
      </c>
      <c r="J1035" s="175" t="s">
        <v>136</v>
      </c>
      <c r="K1035" s="175"/>
      <c r="L1035" s="175"/>
      <c r="AG1035" t="s">
        <v>136</v>
      </c>
    </row>
    <row r="1036" spans="1:33" s="174" customFormat="1" x14ac:dyDescent="0.3">
      <c r="A1036" s="175" t="s">
        <v>136</v>
      </c>
      <c r="B1036" s="175" t="s">
        <v>136</v>
      </c>
      <c r="C1036" s="175" t="s">
        <v>136</v>
      </c>
      <c r="D1036" s="175" t="s">
        <v>136</v>
      </c>
      <c r="E1036" s="175" t="s">
        <v>136</v>
      </c>
      <c r="F1036" s="175" t="s">
        <v>136</v>
      </c>
      <c r="G1036" s="175" t="s">
        <v>136</v>
      </c>
      <c r="H1036" s="175" t="s">
        <v>136</v>
      </c>
      <c r="I1036" s="175" t="s">
        <v>136</v>
      </c>
      <c r="J1036" s="175" t="s">
        <v>136</v>
      </c>
      <c r="K1036" s="175"/>
      <c r="L1036" s="175"/>
      <c r="AG1036" t="s">
        <v>136</v>
      </c>
    </row>
    <row r="1037" spans="1:33" s="174" customFormat="1" x14ac:dyDescent="0.3">
      <c r="A1037" s="175" t="s">
        <v>136</v>
      </c>
      <c r="B1037" s="175" t="s">
        <v>136</v>
      </c>
      <c r="C1037" s="175" t="s">
        <v>136</v>
      </c>
      <c r="D1037" s="175" t="s">
        <v>136</v>
      </c>
      <c r="E1037" s="175" t="s">
        <v>136</v>
      </c>
      <c r="F1037" s="175" t="s">
        <v>136</v>
      </c>
      <c r="G1037" s="175" t="s">
        <v>136</v>
      </c>
      <c r="H1037" s="175" t="s">
        <v>136</v>
      </c>
      <c r="I1037" s="175" t="s">
        <v>136</v>
      </c>
      <c r="J1037" s="175" t="s">
        <v>136</v>
      </c>
      <c r="K1037" s="175"/>
      <c r="L1037" s="175"/>
      <c r="AG1037" t="s">
        <v>136</v>
      </c>
    </row>
    <row r="1038" spans="1:33" s="174" customFormat="1" x14ac:dyDescent="0.3">
      <c r="A1038" s="175" t="s">
        <v>136</v>
      </c>
      <c r="B1038" s="175" t="s">
        <v>136</v>
      </c>
      <c r="C1038" s="175" t="s">
        <v>136</v>
      </c>
      <c r="D1038" s="175" t="s">
        <v>136</v>
      </c>
      <c r="E1038" s="175" t="s">
        <v>136</v>
      </c>
      <c r="F1038" s="175" t="s">
        <v>136</v>
      </c>
      <c r="G1038" s="175" t="s">
        <v>136</v>
      </c>
      <c r="H1038" s="175" t="s">
        <v>136</v>
      </c>
      <c r="I1038" s="175" t="s">
        <v>136</v>
      </c>
      <c r="J1038" s="175" t="s">
        <v>136</v>
      </c>
      <c r="K1038" s="175"/>
      <c r="L1038" s="175"/>
      <c r="AG1038" t="s">
        <v>136</v>
      </c>
    </row>
    <row r="1039" spans="1:33" s="174" customFormat="1" x14ac:dyDescent="0.3">
      <c r="A1039" s="175" t="s">
        <v>136</v>
      </c>
      <c r="B1039" s="175" t="s">
        <v>136</v>
      </c>
      <c r="C1039" s="175" t="s">
        <v>136</v>
      </c>
      <c r="D1039" s="175" t="s">
        <v>136</v>
      </c>
      <c r="E1039" s="175" t="s">
        <v>136</v>
      </c>
      <c r="F1039" s="175" t="s">
        <v>136</v>
      </c>
      <c r="G1039" s="175" t="s">
        <v>136</v>
      </c>
      <c r="H1039" s="175" t="s">
        <v>136</v>
      </c>
      <c r="I1039" s="175" t="s">
        <v>136</v>
      </c>
      <c r="J1039" s="175" t="s">
        <v>136</v>
      </c>
      <c r="K1039" s="175"/>
      <c r="L1039" s="175"/>
      <c r="AG1039" t="s">
        <v>136</v>
      </c>
    </row>
    <row r="1040" spans="1:33" s="174" customFormat="1" x14ac:dyDescent="0.3">
      <c r="A1040" s="175" t="s">
        <v>136</v>
      </c>
      <c r="B1040" s="175" t="s">
        <v>136</v>
      </c>
      <c r="C1040" s="175" t="s">
        <v>136</v>
      </c>
      <c r="D1040" s="175" t="s">
        <v>136</v>
      </c>
      <c r="E1040" s="175" t="s">
        <v>136</v>
      </c>
      <c r="F1040" s="175" t="s">
        <v>136</v>
      </c>
      <c r="G1040" s="175" t="s">
        <v>136</v>
      </c>
      <c r="H1040" s="175" t="s">
        <v>136</v>
      </c>
      <c r="I1040" s="175" t="s">
        <v>136</v>
      </c>
      <c r="J1040" s="175" t="s">
        <v>136</v>
      </c>
      <c r="K1040" s="175"/>
      <c r="L1040" s="175"/>
      <c r="AG1040" t="s">
        <v>136</v>
      </c>
    </row>
    <row r="1041" spans="1:33" s="174" customFormat="1" x14ac:dyDescent="0.3">
      <c r="A1041" s="175" t="s">
        <v>136</v>
      </c>
      <c r="B1041" s="175" t="s">
        <v>136</v>
      </c>
      <c r="C1041" s="175" t="s">
        <v>136</v>
      </c>
      <c r="D1041" s="175" t="s">
        <v>136</v>
      </c>
      <c r="E1041" s="175" t="s">
        <v>136</v>
      </c>
      <c r="F1041" s="175" t="s">
        <v>136</v>
      </c>
      <c r="G1041" s="175" t="s">
        <v>136</v>
      </c>
      <c r="H1041" s="175" t="s">
        <v>136</v>
      </c>
      <c r="I1041" s="175" t="s">
        <v>136</v>
      </c>
      <c r="J1041" s="175" t="s">
        <v>136</v>
      </c>
      <c r="K1041" s="175"/>
      <c r="L1041" s="175"/>
      <c r="AG1041" t="s">
        <v>136</v>
      </c>
    </row>
    <row r="1042" spans="1:33" s="174" customFormat="1" x14ac:dyDescent="0.3">
      <c r="A1042" s="175" t="s">
        <v>136</v>
      </c>
      <c r="B1042" s="175" t="s">
        <v>136</v>
      </c>
      <c r="C1042" s="175" t="s">
        <v>136</v>
      </c>
      <c r="D1042" s="175" t="s">
        <v>136</v>
      </c>
      <c r="E1042" s="175" t="s">
        <v>136</v>
      </c>
      <c r="F1042" s="175" t="s">
        <v>136</v>
      </c>
      <c r="G1042" s="175" t="s">
        <v>136</v>
      </c>
      <c r="H1042" s="175" t="s">
        <v>136</v>
      </c>
      <c r="I1042" s="175" t="s">
        <v>136</v>
      </c>
      <c r="J1042" s="175" t="s">
        <v>136</v>
      </c>
      <c r="K1042" s="175"/>
      <c r="L1042" s="175"/>
      <c r="AG1042" t="s">
        <v>136</v>
      </c>
    </row>
    <row r="1043" spans="1:33" s="174" customFormat="1" x14ac:dyDescent="0.3">
      <c r="A1043" s="175" t="s">
        <v>136</v>
      </c>
      <c r="B1043" s="175" t="s">
        <v>136</v>
      </c>
      <c r="C1043" s="175" t="s">
        <v>136</v>
      </c>
      <c r="D1043" s="175" t="s">
        <v>136</v>
      </c>
      <c r="E1043" s="175" t="s">
        <v>136</v>
      </c>
      <c r="F1043" s="175" t="s">
        <v>136</v>
      </c>
      <c r="G1043" s="175" t="s">
        <v>136</v>
      </c>
      <c r="H1043" s="175" t="s">
        <v>136</v>
      </c>
      <c r="I1043" s="175" t="s">
        <v>136</v>
      </c>
      <c r="J1043" s="175" t="s">
        <v>136</v>
      </c>
      <c r="K1043" s="175"/>
      <c r="L1043" s="175"/>
      <c r="AG1043" t="s">
        <v>136</v>
      </c>
    </row>
    <row r="1044" spans="1:33" s="174" customFormat="1" x14ac:dyDescent="0.3">
      <c r="A1044" s="175" t="s">
        <v>136</v>
      </c>
      <c r="B1044" s="175" t="s">
        <v>136</v>
      </c>
      <c r="C1044" s="175" t="s">
        <v>136</v>
      </c>
      <c r="D1044" s="175" t="s">
        <v>136</v>
      </c>
      <c r="E1044" s="175" t="s">
        <v>136</v>
      </c>
      <c r="F1044" s="175" t="s">
        <v>136</v>
      </c>
      <c r="G1044" s="175" t="s">
        <v>136</v>
      </c>
      <c r="H1044" s="175" t="s">
        <v>136</v>
      </c>
      <c r="I1044" s="175" t="s">
        <v>136</v>
      </c>
      <c r="J1044" s="175" t="s">
        <v>136</v>
      </c>
      <c r="K1044" s="175"/>
      <c r="L1044" s="175"/>
      <c r="AG1044" t="s">
        <v>136</v>
      </c>
    </row>
    <row r="1045" spans="1:33" s="174" customFormat="1" x14ac:dyDescent="0.3">
      <c r="A1045" s="175" t="s">
        <v>136</v>
      </c>
      <c r="B1045" s="175" t="s">
        <v>136</v>
      </c>
      <c r="C1045" s="175" t="s">
        <v>136</v>
      </c>
      <c r="D1045" s="175" t="s">
        <v>136</v>
      </c>
      <c r="E1045" s="175" t="s">
        <v>136</v>
      </c>
      <c r="F1045" s="175" t="s">
        <v>136</v>
      </c>
      <c r="G1045" s="175" t="s">
        <v>136</v>
      </c>
      <c r="H1045" s="175" t="s">
        <v>136</v>
      </c>
      <c r="I1045" s="175" t="s">
        <v>136</v>
      </c>
      <c r="J1045" s="175" t="s">
        <v>136</v>
      </c>
      <c r="K1045" s="175"/>
      <c r="L1045" s="175"/>
      <c r="AG1045" t="s">
        <v>136</v>
      </c>
    </row>
    <row r="1046" spans="1:33" s="174" customFormat="1" x14ac:dyDescent="0.3">
      <c r="A1046" s="175" t="s">
        <v>136</v>
      </c>
      <c r="B1046" s="175" t="s">
        <v>136</v>
      </c>
      <c r="C1046" s="175" t="s">
        <v>136</v>
      </c>
      <c r="D1046" s="175" t="s">
        <v>136</v>
      </c>
      <c r="E1046" s="175" t="s">
        <v>136</v>
      </c>
      <c r="F1046" s="175" t="s">
        <v>136</v>
      </c>
      <c r="G1046" s="175" t="s">
        <v>136</v>
      </c>
      <c r="H1046" s="175" t="s">
        <v>136</v>
      </c>
      <c r="I1046" s="175" t="s">
        <v>136</v>
      </c>
      <c r="J1046" s="175" t="s">
        <v>136</v>
      </c>
      <c r="K1046" s="175"/>
      <c r="L1046" s="175"/>
      <c r="AG1046" t="s">
        <v>136</v>
      </c>
    </row>
    <row r="1047" spans="1:33" s="174" customFormat="1" x14ac:dyDescent="0.3">
      <c r="A1047" s="175" t="s">
        <v>136</v>
      </c>
      <c r="B1047" s="175" t="s">
        <v>136</v>
      </c>
      <c r="C1047" s="175" t="s">
        <v>136</v>
      </c>
      <c r="D1047" s="175" t="s">
        <v>136</v>
      </c>
      <c r="E1047" s="175" t="s">
        <v>136</v>
      </c>
      <c r="F1047" s="175" t="s">
        <v>136</v>
      </c>
      <c r="G1047" s="175" t="s">
        <v>136</v>
      </c>
      <c r="H1047" s="175" t="s">
        <v>136</v>
      </c>
      <c r="I1047" s="175" t="s">
        <v>136</v>
      </c>
      <c r="J1047" s="175" t="s">
        <v>136</v>
      </c>
      <c r="K1047" s="175"/>
      <c r="L1047" s="175"/>
      <c r="AG1047" t="s">
        <v>136</v>
      </c>
    </row>
    <row r="1048" spans="1:33" s="174" customFormat="1" x14ac:dyDescent="0.3">
      <c r="A1048" s="175" t="s">
        <v>136</v>
      </c>
      <c r="B1048" s="175" t="s">
        <v>136</v>
      </c>
      <c r="C1048" s="175" t="s">
        <v>136</v>
      </c>
      <c r="D1048" s="175" t="s">
        <v>136</v>
      </c>
      <c r="E1048" s="175" t="s">
        <v>136</v>
      </c>
      <c r="F1048" s="175" t="s">
        <v>136</v>
      </c>
      <c r="G1048" s="175" t="s">
        <v>136</v>
      </c>
      <c r="H1048" s="175" t="s">
        <v>136</v>
      </c>
      <c r="I1048" s="175" t="s">
        <v>136</v>
      </c>
      <c r="J1048" s="175" t="s">
        <v>136</v>
      </c>
      <c r="K1048" s="175"/>
      <c r="L1048" s="175"/>
      <c r="AG1048" t="s">
        <v>136</v>
      </c>
    </row>
    <row r="1049" spans="1:33" s="174" customFormat="1" x14ac:dyDescent="0.3">
      <c r="A1049" s="175" t="s">
        <v>136</v>
      </c>
      <c r="B1049" s="175" t="s">
        <v>136</v>
      </c>
      <c r="C1049" s="175" t="s">
        <v>136</v>
      </c>
      <c r="D1049" s="175" t="s">
        <v>136</v>
      </c>
      <c r="E1049" s="175" t="s">
        <v>136</v>
      </c>
      <c r="F1049" s="175" t="s">
        <v>136</v>
      </c>
      <c r="G1049" s="175" t="s">
        <v>136</v>
      </c>
      <c r="H1049" s="175" t="s">
        <v>136</v>
      </c>
      <c r="I1049" s="175" t="s">
        <v>136</v>
      </c>
      <c r="J1049" s="175" t="s">
        <v>136</v>
      </c>
      <c r="K1049" s="175"/>
      <c r="L1049" s="175"/>
      <c r="AG1049" t="s">
        <v>136</v>
      </c>
    </row>
    <row r="1050" spans="1:33" s="174" customFormat="1" x14ac:dyDescent="0.3">
      <c r="A1050" s="175" t="s">
        <v>136</v>
      </c>
      <c r="B1050" s="175" t="s">
        <v>136</v>
      </c>
      <c r="C1050" s="175" t="s">
        <v>136</v>
      </c>
      <c r="D1050" s="175" t="s">
        <v>136</v>
      </c>
      <c r="E1050" s="175" t="s">
        <v>136</v>
      </c>
      <c r="F1050" s="175" t="s">
        <v>136</v>
      </c>
      <c r="G1050" s="175" t="s">
        <v>136</v>
      </c>
      <c r="H1050" s="175" t="s">
        <v>136</v>
      </c>
      <c r="I1050" s="175" t="s">
        <v>136</v>
      </c>
      <c r="J1050" s="175" t="s">
        <v>136</v>
      </c>
      <c r="K1050" s="175"/>
      <c r="L1050" s="175"/>
      <c r="AG1050" t="s">
        <v>136</v>
      </c>
    </row>
    <row r="1051" spans="1:33" s="174" customFormat="1" x14ac:dyDescent="0.3">
      <c r="A1051" s="175" t="s">
        <v>136</v>
      </c>
      <c r="B1051" s="175" t="s">
        <v>136</v>
      </c>
      <c r="C1051" s="175" t="s">
        <v>136</v>
      </c>
      <c r="D1051" s="175" t="s">
        <v>136</v>
      </c>
      <c r="E1051" s="175" t="s">
        <v>136</v>
      </c>
      <c r="F1051" s="175" t="s">
        <v>136</v>
      </c>
      <c r="G1051" s="175" t="s">
        <v>136</v>
      </c>
      <c r="H1051" s="175" t="s">
        <v>136</v>
      </c>
      <c r="I1051" s="175" t="s">
        <v>136</v>
      </c>
      <c r="J1051" s="175" t="s">
        <v>136</v>
      </c>
      <c r="K1051" s="175"/>
      <c r="L1051" s="175"/>
      <c r="AG1051" t="s">
        <v>136</v>
      </c>
    </row>
    <row r="1052" spans="1:33" s="174" customFormat="1" x14ac:dyDescent="0.3">
      <c r="A1052" s="175" t="s">
        <v>136</v>
      </c>
      <c r="B1052" s="175" t="s">
        <v>136</v>
      </c>
      <c r="C1052" s="175" t="s">
        <v>136</v>
      </c>
      <c r="D1052" s="175" t="s">
        <v>136</v>
      </c>
      <c r="E1052" s="175" t="s">
        <v>136</v>
      </c>
      <c r="F1052" s="175" t="s">
        <v>136</v>
      </c>
      <c r="G1052" s="175" t="s">
        <v>136</v>
      </c>
      <c r="H1052" s="175" t="s">
        <v>136</v>
      </c>
      <c r="I1052" s="175" t="s">
        <v>136</v>
      </c>
      <c r="J1052" s="175" t="s">
        <v>136</v>
      </c>
      <c r="K1052" s="175"/>
      <c r="L1052" s="175"/>
      <c r="AG1052" t="s">
        <v>136</v>
      </c>
    </row>
    <row r="1053" spans="1:33" s="174" customFormat="1" x14ac:dyDescent="0.3">
      <c r="A1053" s="175" t="s">
        <v>136</v>
      </c>
      <c r="B1053" s="175" t="s">
        <v>136</v>
      </c>
      <c r="C1053" s="175" t="s">
        <v>136</v>
      </c>
      <c r="D1053" s="175" t="s">
        <v>136</v>
      </c>
      <c r="E1053" s="175" t="s">
        <v>136</v>
      </c>
      <c r="F1053" s="175" t="s">
        <v>136</v>
      </c>
      <c r="G1053" s="175" t="s">
        <v>136</v>
      </c>
      <c r="H1053" s="175" t="s">
        <v>136</v>
      </c>
      <c r="I1053" s="175" t="s">
        <v>136</v>
      </c>
      <c r="J1053" s="175" t="s">
        <v>136</v>
      </c>
      <c r="K1053" s="175"/>
      <c r="L1053" s="175"/>
      <c r="AG1053" t="s">
        <v>136</v>
      </c>
    </row>
    <row r="1054" spans="1:33" s="174" customFormat="1" x14ac:dyDescent="0.3">
      <c r="A1054" s="175" t="s">
        <v>136</v>
      </c>
      <c r="B1054" s="175" t="s">
        <v>136</v>
      </c>
      <c r="C1054" s="175" t="s">
        <v>136</v>
      </c>
      <c r="D1054" s="175" t="s">
        <v>136</v>
      </c>
      <c r="E1054" s="175" t="s">
        <v>136</v>
      </c>
      <c r="F1054" s="175" t="s">
        <v>136</v>
      </c>
      <c r="G1054" s="175" t="s">
        <v>136</v>
      </c>
      <c r="H1054" s="175" t="s">
        <v>136</v>
      </c>
      <c r="I1054" s="175" t="s">
        <v>136</v>
      </c>
      <c r="J1054" s="175" t="s">
        <v>136</v>
      </c>
      <c r="K1054" s="175"/>
      <c r="L1054" s="175"/>
      <c r="AG1054" t="s">
        <v>136</v>
      </c>
    </row>
    <row r="1055" spans="1:33" s="174" customFormat="1" x14ac:dyDescent="0.3">
      <c r="A1055" s="175" t="s">
        <v>136</v>
      </c>
      <c r="B1055" s="175" t="s">
        <v>136</v>
      </c>
      <c r="C1055" s="175" t="s">
        <v>136</v>
      </c>
      <c r="D1055" s="175" t="s">
        <v>136</v>
      </c>
      <c r="E1055" s="175" t="s">
        <v>136</v>
      </c>
      <c r="F1055" s="175" t="s">
        <v>136</v>
      </c>
      <c r="G1055" s="175" t="s">
        <v>136</v>
      </c>
      <c r="H1055" s="175" t="s">
        <v>136</v>
      </c>
      <c r="I1055" s="175" t="s">
        <v>136</v>
      </c>
      <c r="J1055" s="175" t="s">
        <v>136</v>
      </c>
      <c r="K1055" s="175"/>
      <c r="L1055" s="175"/>
      <c r="AG1055" t="s">
        <v>136</v>
      </c>
    </row>
    <row r="1056" spans="1:33" s="174" customFormat="1" x14ac:dyDescent="0.3">
      <c r="A1056" s="175" t="s">
        <v>136</v>
      </c>
      <c r="B1056" s="175" t="s">
        <v>136</v>
      </c>
      <c r="C1056" s="175" t="s">
        <v>136</v>
      </c>
      <c r="D1056" s="175" t="s">
        <v>136</v>
      </c>
      <c r="E1056" s="175" t="s">
        <v>136</v>
      </c>
      <c r="F1056" s="175" t="s">
        <v>136</v>
      </c>
      <c r="G1056" s="175" t="s">
        <v>136</v>
      </c>
      <c r="H1056" s="175" t="s">
        <v>136</v>
      </c>
      <c r="I1056" s="175" t="s">
        <v>136</v>
      </c>
      <c r="J1056" s="175" t="s">
        <v>136</v>
      </c>
      <c r="K1056" s="175"/>
      <c r="L1056" s="175"/>
      <c r="AG1056" t="s">
        <v>136</v>
      </c>
    </row>
    <row r="1057" spans="1:33" s="174" customFormat="1" x14ac:dyDescent="0.3">
      <c r="A1057" s="175" t="s">
        <v>136</v>
      </c>
      <c r="B1057" s="175" t="s">
        <v>136</v>
      </c>
      <c r="C1057" s="175" t="s">
        <v>136</v>
      </c>
      <c r="D1057" s="175" t="s">
        <v>136</v>
      </c>
      <c r="E1057" s="175" t="s">
        <v>136</v>
      </c>
      <c r="F1057" s="175" t="s">
        <v>136</v>
      </c>
      <c r="G1057" s="175" t="s">
        <v>136</v>
      </c>
      <c r="H1057" s="175" t="s">
        <v>136</v>
      </c>
      <c r="I1057" s="175" t="s">
        <v>136</v>
      </c>
      <c r="J1057" s="175" t="s">
        <v>136</v>
      </c>
      <c r="K1057" s="175"/>
      <c r="L1057" s="175"/>
      <c r="AG1057" t="s">
        <v>136</v>
      </c>
    </row>
    <row r="1058" spans="1:33" s="174" customFormat="1" x14ac:dyDescent="0.3">
      <c r="A1058" s="175" t="s">
        <v>136</v>
      </c>
      <c r="B1058" s="175" t="s">
        <v>136</v>
      </c>
      <c r="C1058" s="175" t="s">
        <v>136</v>
      </c>
      <c r="D1058" s="175" t="s">
        <v>136</v>
      </c>
      <c r="E1058" s="175" t="s">
        <v>136</v>
      </c>
      <c r="F1058" s="175" t="s">
        <v>136</v>
      </c>
      <c r="G1058" s="175" t="s">
        <v>136</v>
      </c>
      <c r="H1058" s="175" t="s">
        <v>136</v>
      </c>
      <c r="I1058" s="175" t="s">
        <v>136</v>
      </c>
      <c r="J1058" s="175" t="s">
        <v>136</v>
      </c>
      <c r="K1058" s="175"/>
      <c r="L1058" s="175"/>
      <c r="AG1058" t="s">
        <v>136</v>
      </c>
    </row>
    <row r="1059" spans="1:33" s="174" customFormat="1" x14ac:dyDescent="0.3">
      <c r="A1059" s="175" t="s">
        <v>136</v>
      </c>
      <c r="B1059" s="175" t="s">
        <v>136</v>
      </c>
      <c r="C1059" s="175" t="s">
        <v>136</v>
      </c>
      <c r="D1059" s="175" t="s">
        <v>136</v>
      </c>
      <c r="E1059" s="175" t="s">
        <v>136</v>
      </c>
      <c r="F1059" s="175" t="s">
        <v>136</v>
      </c>
      <c r="G1059" s="175" t="s">
        <v>136</v>
      </c>
      <c r="H1059" s="175" t="s">
        <v>136</v>
      </c>
      <c r="I1059" s="175" t="s">
        <v>136</v>
      </c>
      <c r="J1059" s="175" t="s">
        <v>136</v>
      </c>
      <c r="K1059" s="175"/>
      <c r="L1059" s="175"/>
      <c r="AG1059" t="s">
        <v>136</v>
      </c>
    </row>
    <row r="1060" spans="1:33" s="174" customFormat="1" x14ac:dyDescent="0.3">
      <c r="A1060" s="175" t="s">
        <v>136</v>
      </c>
      <c r="B1060" s="175" t="s">
        <v>136</v>
      </c>
      <c r="C1060" s="175" t="s">
        <v>136</v>
      </c>
      <c r="D1060" s="175" t="s">
        <v>136</v>
      </c>
      <c r="E1060" s="175" t="s">
        <v>136</v>
      </c>
      <c r="F1060" s="175" t="s">
        <v>136</v>
      </c>
      <c r="G1060" s="175" t="s">
        <v>136</v>
      </c>
      <c r="H1060" s="175" t="s">
        <v>136</v>
      </c>
      <c r="I1060" s="175" t="s">
        <v>136</v>
      </c>
      <c r="J1060" s="175" t="s">
        <v>136</v>
      </c>
      <c r="K1060" s="175"/>
      <c r="L1060" s="175"/>
      <c r="AG1060" t="s">
        <v>136</v>
      </c>
    </row>
    <row r="1061" spans="1:33" s="174" customFormat="1" x14ac:dyDescent="0.3">
      <c r="A1061" s="175" t="s">
        <v>136</v>
      </c>
      <c r="B1061" s="175" t="s">
        <v>136</v>
      </c>
      <c r="C1061" s="175" t="s">
        <v>136</v>
      </c>
      <c r="D1061" s="175" t="s">
        <v>136</v>
      </c>
      <c r="E1061" s="175" t="s">
        <v>136</v>
      </c>
      <c r="F1061" s="175" t="s">
        <v>136</v>
      </c>
      <c r="G1061" s="175" t="s">
        <v>136</v>
      </c>
      <c r="H1061" s="175" t="s">
        <v>136</v>
      </c>
      <c r="I1061" s="175" t="s">
        <v>136</v>
      </c>
      <c r="J1061" s="175" t="s">
        <v>136</v>
      </c>
      <c r="K1061" s="175"/>
      <c r="L1061" s="175"/>
      <c r="AG1061" t="s">
        <v>136</v>
      </c>
    </row>
    <row r="1062" spans="1:33" s="174" customFormat="1" x14ac:dyDescent="0.3">
      <c r="A1062" s="175" t="s">
        <v>136</v>
      </c>
      <c r="B1062" s="175" t="s">
        <v>136</v>
      </c>
      <c r="C1062" s="175" t="s">
        <v>136</v>
      </c>
      <c r="D1062" s="175" t="s">
        <v>136</v>
      </c>
      <c r="E1062" s="175" t="s">
        <v>136</v>
      </c>
      <c r="F1062" s="175" t="s">
        <v>136</v>
      </c>
      <c r="G1062" s="175" t="s">
        <v>136</v>
      </c>
      <c r="H1062" s="175" t="s">
        <v>136</v>
      </c>
      <c r="I1062" s="175" t="s">
        <v>136</v>
      </c>
      <c r="J1062" s="175" t="s">
        <v>136</v>
      </c>
      <c r="K1062" s="175"/>
      <c r="L1062" s="175"/>
      <c r="AG1062" t="s">
        <v>136</v>
      </c>
    </row>
    <row r="1063" spans="1:33" s="174" customFormat="1" x14ac:dyDescent="0.3">
      <c r="A1063" s="175" t="s">
        <v>136</v>
      </c>
      <c r="B1063" s="175" t="s">
        <v>136</v>
      </c>
      <c r="C1063" s="175" t="s">
        <v>136</v>
      </c>
      <c r="D1063" s="175" t="s">
        <v>136</v>
      </c>
      <c r="E1063" s="175" t="s">
        <v>136</v>
      </c>
      <c r="F1063" s="175" t="s">
        <v>136</v>
      </c>
      <c r="G1063" s="175" t="s">
        <v>136</v>
      </c>
      <c r="H1063" s="175" t="s">
        <v>136</v>
      </c>
      <c r="I1063" s="175" t="s">
        <v>136</v>
      </c>
      <c r="J1063" s="175" t="s">
        <v>136</v>
      </c>
      <c r="K1063" s="175"/>
      <c r="L1063" s="175"/>
      <c r="AG1063" t="s">
        <v>136</v>
      </c>
    </row>
    <row r="1064" spans="1:33" s="174" customFormat="1" x14ac:dyDescent="0.3">
      <c r="A1064" s="175" t="s">
        <v>136</v>
      </c>
      <c r="B1064" s="175" t="s">
        <v>136</v>
      </c>
      <c r="C1064" s="175" t="s">
        <v>136</v>
      </c>
      <c r="D1064" s="175" t="s">
        <v>136</v>
      </c>
      <c r="E1064" s="175" t="s">
        <v>136</v>
      </c>
      <c r="F1064" s="175" t="s">
        <v>136</v>
      </c>
      <c r="G1064" s="175" t="s">
        <v>136</v>
      </c>
      <c r="H1064" s="175" t="s">
        <v>136</v>
      </c>
      <c r="I1064" s="175" t="s">
        <v>136</v>
      </c>
      <c r="J1064" s="175" t="s">
        <v>136</v>
      </c>
      <c r="K1064" s="175"/>
      <c r="L1064" s="175"/>
      <c r="AG1064" t="s">
        <v>136</v>
      </c>
    </row>
    <row r="1065" spans="1:33" s="174" customFormat="1" x14ac:dyDescent="0.3">
      <c r="A1065" s="175" t="s">
        <v>136</v>
      </c>
      <c r="B1065" s="175" t="s">
        <v>136</v>
      </c>
      <c r="C1065" s="175" t="s">
        <v>136</v>
      </c>
      <c r="D1065" s="175" t="s">
        <v>136</v>
      </c>
      <c r="E1065" s="175" t="s">
        <v>136</v>
      </c>
      <c r="F1065" s="175" t="s">
        <v>136</v>
      </c>
      <c r="G1065" s="175" t="s">
        <v>136</v>
      </c>
      <c r="H1065" s="175" t="s">
        <v>136</v>
      </c>
      <c r="I1065" s="175" t="s">
        <v>136</v>
      </c>
      <c r="J1065" s="175" t="s">
        <v>136</v>
      </c>
      <c r="K1065" s="175"/>
      <c r="L1065" s="175"/>
      <c r="AG1065" t="s">
        <v>136</v>
      </c>
    </row>
    <row r="1066" spans="1:33" s="174" customFormat="1" x14ac:dyDescent="0.3">
      <c r="A1066" s="175" t="s">
        <v>136</v>
      </c>
      <c r="B1066" s="175" t="s">
        <v>136</v>
      </c>
      <c r="C1066" s="175" t="s">
        <v>136</v>
      </c>
      <c r="D1066" s="175" t="s">
        <v>136</v>
      </c>
      <c r="E1066" s="175" t="s">
        <v>136</v>
      </c>
      <c r="F1066" s="175" t="s">
        <v>136</v>
      </c>
      <c r="G1066" s="175" t="s">
        <v>136</v>
      </c>
      <c r="H1066" s="175" t="s">
        <v>136</v>
      </c>
      <c r="I1066" s="175" t="s">
        <v>136</v>
      </c>
      <c r="J1066" s="175" t="s">
        <v>136</v>
      </c>
      <c r="K1066" s="175"/>
      <c r="L1066" s="175"/>
      <c r="AG1066" t="s">
        <v>136</v>
      </c>
    </row>
    <row r="1067" spans="1:33" s="174" customFormat="1" x14ac:dyDescent="0.3">
      <c r="A1067" s="175" t="s">
        <v>136</v>
      </c>
      <c r="B1067" s="175" t="s">
        <v>136</v>
      </c>
      <c r="C1067" s="175" t="s">
        <v>136</v>
      </c>
      <c r="D1067" s="175" t="s">
        <v>136</v>
      </c>
      <c r="E1067" s="175" t="s">
        <v>136</v>
      </c>
      <c r="F1067" s="175" t="s">
        <v>136</v>
      </c>
      <c r="G1067" s="175" t="s">
        <v>136</v>
      </c>
      <c r="H1067" s="175" t="s">
        <v>136</v>
      </c>
      <c r="I1067" s="175" t="s">
        <v>136</v>
      </c>
      <c r="J1067" s="175" t="s">
        <v>136</v>
      </c>
      <c r="K1067" s="175"/>
      <c r="L1067" s="175"/>
      <c r="AG1067" t="s">
        <v>136</v>
      </c>
    </row>
    <row r="1068" spans="1:33" s="174" customFormat="1" x14ac:dyDescent="0.3">
      <c r="A1068" s="175" t="s">
        <v>136</v>
      </c>
      <c r="B1068" s="175" t="s">
        <v>136</v>
      </c>
      <c r="C1068" s="175" t="s">
        <v>136</v>
      </c>
      <c r="D1068" s="175" t="s">
        <v>136</v>
      </c>
      <c r="E1068" s="175" t="s">
        <v>136</v>
      </c>
      <c r="F1068" s="175" t="s">
        <v>136</v>
      </c>
      <c r="G1068" s="175" t="s">
        <v>136</v>
      </c>
      <c r="H1068" s="175" t="s">
        <v>136</v>
      </c>
      <c r="I1068" s="175" t="s">
        <v>136</v>
      </c>
      <c r="J1068" s="175" t="s">
        <v>136</v>
      </c>
      <c r="K1068" s="175"/>
      <c r="L1068" s="175"/>
      <c r="AG1068" t="s">
        <v>136</v>
      </c>
    </row>
    <row r="1069" spans="1:33" s="174" customFormat="1" x14ac:dyDescent="0.3">
      <c r="A1069" s="175" t="s">
        <v>136</v>
      </c>
      <c r="B1069" s="175" t="s">
        <v>136</v>
      </c>
      <c r="C1069" s="175" t="s">
        <v>136</v>
      </c>
      <c r="D1069" s="175" t="s">
        <v>136</v>
      </c>
      <c r="E1069" s="175" t="s">
        <v>136</v>
      </c>
      <c r="F1069" s="175" t="s">
        <v>136</v>
      </c>
      <c r="G1069" s="175" t="s">
        <v>136</v>
      </c>
      <c r="H1069" s="175" t="s">
        <v>136</v>
      </c>
      <c r="I1069" s="175" t="s">
        <v>136</v>
      </c>
      <c r="J1069" s="175" t="s">
        <v>136</v>
      </c>
      <c r="K1069" s="175"/>
      <c r="L1069" s="175"/>
      <c r="AG1069" t="s">
        <v>136</v>
      </c>
    </row>
    <row r="1070" spans="1:33" s="174" customFormat="1" x14ac:dyDescent="0.3">
      <c r="A1070" s="175" t="s">
        <v>136</v>
      </c>
      <c r="B1070" s="175" t="s">
        <v>136</v>
      </c>
      <c r="C1070" s="175" t="s">
        <v>136</v>
      </c>
      <c r="D1070" s="175" t="s">
        <v>136</v>
      </c>
      <c r="E1070" s="175" t="s">
        <v>136</v>
      </c>
      <c r="F1070" s="175" t="s">
        <v>136</v>
      </c>
      <c r="G1070" s="175" t="s">
        <v>136</v>
      </c>
      <c r="H1070" s="175" t="s">
        <v>136</v>
      </c>
      <c r="I1070" s="175" t="s">
        <v>136</v>
      </c>
      <c r="J1070" s="175" t="s">
        <v>136</v>
      </c>
      <c r="K1070" s="175"/>
      <c r="L1070" s="175"/>
      <c r="AG1070" t="s">
        <v>136</v>
      </c>
    </row>
    <row r="1071" spans="1:33" s="174" customFormat="1" x14ac:dyDescent="0.3">
      <c r="A1071" s="175" t="s">
        <v>136</v>
      </c>
      <c r="B1071" s="175" t="s">
        <v>136</v>
      </c>
      <c r="C1071" s="175" t="s">
        <v>136</v>
      </c>
      <c r="D1071" s="175" t="s">
        <v>136</v>
      </c>
      <c r="E1071" s="175" t="s">
        <v>136</v>
      </c>
      <c r="F1071" s="175" t="s">
        <v>136</v>
      </c>
      <c r="G1071" s="175" t="s">
        <v>136</v>
      </c>
      <c r="H1071" s="175" t="s">
        <v>136</v>
      </c>
      <c r="I1071" s="175" t="s">
        <v>136</v>
      </c>
      <c r="J1071" s="175" t="s">
        <v>136</v>
      </c>
      <c r="K1071" s="175"/>
      <c r="L1071" s="175"/>
      <c r="AG1071" t="s">
        <v>136</v>
      </c>
    </row>
    <row r="1072" spans="1:33" s="174" customFormat="1" x14ac:dyDescent="0.3">
      <c r="A1072" s="175" t="s">
        <v>136</v>
      </c>
      <c r="B1072" s="175" t="s">
        <v>136</v>
      </c>
      <c r="C1072" s="175" t="s">
        <v>136</v>
      </c>
      <c r="D1072" s="175" t="s">
        <v>136</v>
      </c>
      <c r="E1072" s="175" t="s">
        <v>136</v>
      </c>
      <c r="F1072" s="175" t="s">
        <v>136</v>
      </c>
      <c r="G1072" s="175" t="s">
        <v>136</v>
      </c>
      <c r="H1072" s="175" t="s">
        <v>136</v>
      </c>
      <c r="I1072" s="175" t="s">
        <v>136</v>
      </c>
      <c r="J1072" s="175" t="s">
        <v>136</v>
      </c>
      <c r="K1072" s="175"/>
      <c r="L1072" s="175"/>
      <c r="AG1072" t="s">
        <v>136</v>
      </c>
    </row>
    <row r="1073" spans="1:33" s="174" customFormat="1" x14ac:dyDescent="0.3">
      <c r="A1073" s="175" t="s">
        <v>136</v>
      </c>
      <c r="B1073" s="175" t="s">
        <v>136</v>
      </c>
      <c r="C1073" s="175" t="s">
        <v>136</v>
      </c>
      <c r="D1073" s="175" t="s">
        <v>136</v>
      </c>
      <c r="E1073" s="175" t="s">
        <v>136</v>
      </c>
      <c r="F1073" s="175" t="s">
        <v>136</v>
      </c>
      <c r="G1073" s="175" t="s">
        <v>136</v>
      </c>
      <c r="H1073" s="175" t="s">
        <v>136</v>
      </c>
      <c r="I1073" s="175" t="s">
        <v>136</v>
      </c>
      <c r="J1073" s="175" t="s">
        <v>136</v>
      </c>
      <c r="K1073" s="175"/>
      <c r="L1073" s="175"/>
      <c r="AG1073" t="s">
        <v>136</v>
      </c>
    </row>
    <row r="1074" spans="1:33" s="174" customFormat="1" x14ac:dyDescent="0.3">
      <c r="A1074" s="175" t="s">
        <v>136</v>
      </c>
      <c r="B1074" s="175" t="s">
        <v>136</v>
      </c>
      <c r="C1074" s="175" t="s">
        <v>136</v>
      </c>
      <c r="D1074" s="175" t="s">
        <v>136</v>
      </c>
      <c r="E1074" s="175" t="s">
        <v>136</v>
      </c>
      <c r="F1074" s="175" t="s">
        <v>136</v>
      </c>
      <c r="G1074" s="175" t="s">
        <v>136</v>
      </c>
      <c r="H1074" s="175" t="s">
        <v>136</v>
      </c>
      <c r="I1074" s="175" t="s">
        <v>136</v>
      </c>
      <c r="J1074" s="175" t="s">
        <v>136</v>
      </c>
      <c r="K1074" s="175"/>
      <c r="L1074" s="175"/>
      <c r="AG1074" t="s">
        <v>136</v>
      </c>
    </row>
    <row r="1075" spans="1:33" s="174" customFormat="1" x14ac:dyDescent="0.3">
      <c r="A1075" s="175" t="s">
        <v>136</v>
      </c>
      <c r="B1075" s="175" t="s">
        <v>136</v>
      </c>
      <c r="C1075" s="175" t="s">
        <v>136</v>
      </c>
      <c r="D1075" s="175" t="s">
        <v>136</v>
      </c>
      <c r="E1075" s="175" t="s">
        <v>136</v>
      </c>
      <c r="F1075" s="175" t="s">
        <v>136</v>
      </c>
      <c r="G1075" s="175" t="s">
        <v>136</v>
      </c>
      <c r="H1075" s="175" t="s">
        <v>136</v>
      </c>
      <c r="I1075" s="175" t="s">
        <v>136</v>
      </c>
      <c r="J1075" s="175" t="s">
        <v>136</v>
      </c>
      <c r="K1075" s="175"/>
      <c r="L1075" s="175"/>
      <c r="AG1075" t="s">
        <v>136</v>
      </c>
    </row>
    <row r="1076" spans="1:33" s="174" customFormat="1" x14ac:dyDescent="0.3">
      <c r="A1076" s="175" t="s">
        <v>136</v>
      </c>
      <c r="B1076" s="175" t="s">
        <v>136</v>
      </c>
      <c r="C1076" s="175" t="s">
        <v>136</v>
      </c>
      <c r="D1076" s="175" t="s">
        <v>136</v>
      </c>
      <c r="E1076" s="175" t="s">
        <v>136</v>
      </c>
      <c r="F1076" s="175" t="s">
        <v>136</v>
      </c>
      <c r="G1076" s="175" t="s">
        <v>136</v>
      </c>
      <c r="H1076" s="175" t="s">
        <v>136</v>
      </c>
      <c r="I1076" s="175" t="s">
        <v>136</v>
      </c>
      <c r="J1076" s="175" t="s">
        <v>136</v>
      </c>
      <c r="K1076" s="175"/>
      <c r="L1076" s="175"/>
      <c r="AG1076" t="s">
        <v>136</v>
      </c>
    </row>
    <row r="1077" spans="1:33" s="174" customFormat="1" x14ac:dyDescent="0.3">
      <c r="A1077" s="175" t="s">
        <v>136</v>
      </c>
      <c r="B1077" s="175" t="s">
        <v>136</v>
      </c>
      <c r="C1077" s="175" t="s">
        <v>136</v>
      </c>
      <c r="D1077" s="175" t="s">
        <v>136</v>
      </c>
      <c r="E1077" s="175" t="s">
        <v>136</v>
      </c>
      <c r="F1077" s="175" t="s">
        <v>136</v>
      </c>
      <c r="G1077" s="175" t="s">
        <v>136</v>
      </c>
      <c r="H1077" s="175" t="s">
        <v>136</v>
      </c>
      <c r="I1077" s="175" t="s">
        <v>136</v>
      </c>
      <c r="J1077" s="175" t="s">
        <v>136</v>
      </c>
      <c r="K1077" s="175"/>
      <c r="L1077" s="175"/>
      <c r="AG1077" t="s">
        <v>136</v>
      </c>
    </row>
    <row r="1078" spans="1:33" s="174" customFormat="1" x14ac:dyDescent="0.3">
      <c r="A1078" s="175" t="s">
        <v>136</v>
      </c>
      <c r="B1078" s="175" t="s">
        <v>136</v>
      </c>
      <c r="C1078" s="175" t="s">
        <v>136</v>
      </c>
      <c r="D1078" s="175" t="s">
        <v>136</v>
      </c>
      <c r="E1078" s="175" t="s">
        <v>136</v>
      </c>
      <c r="F1078" s="175" t="s">
        <v>136</v>
      </c>
      <c r="G1078" s="175" t="s">
        <v>136</v>
      </c>
      <c r="H1078" s="175" t="s">
        <v>136</v>
      </c>
      <c r="I1078" s="175" t="s">
        <v>136</v>
      </c>
      <c r="J1078" s="175" t="s">
        <v>136</v>
      </c>
      <c r="K1078" s="175"/>
      <c r="L1078" s="175"/>
      <c r="AG1078" t="s">
        <v>136</v>
      </c>
    </row>
    <row r="1079" spans="1:33" s="174" customFormat="1" x14ac:dyDescent="0.3">
      <c r="A1079" s="175" t="s">
        <v>136</v>
      </c>
      <c r="B1079" s="175" t="s">
        <v>136</v>
      </c>
      <c r="C1079" s="175" t="s">
        <v>136</v>
      </c>
      <c r="D1079" s="175" t="s">
        <v>136</v>
      </c>
      <c r="E1079" s="175" t="s">
        <v>136</v>
      </c>
      <c r="F1079" s="175" t="s">
        <v>136</v>
      </c>
      <c r="G1079" s="175" t="s">
        <v>136</v>
      </c>
      <c r="H1079" s="175" t="s">
        <v>136</v>
      </c>
      <c r="I1079" s="175" t="s">
        <v>136</v>
      </c>
      <c r="J1079" s="175" t="s">
        <v>136</v>
      </c>
      <c r="K1079" s="175"/>
      <c r="L1079" s="175"/>
      <c r="AG1079" t="s">
        <v>136</v>
      </c>
    </row>
    <row r="1080" spans="1:33" s="174" customFormat="1" x14ac:dyDescent="0.3">
      <c r="A1080" s="175" t="s">
        <v>136</v>
      </c>
      <c r="B1080" s="175" t="s">
        <v>136</v>
      </c>
      <c r="C1080" s="175" t="s">
        <v>136</v>
      </c>
      <c r="D1080" s="175" t="s">
        <v>136</v>
      </c>
      <c r="E1080" s="175" t="s">
        <v>136</v>
      </c>
      <c r="F1080" s="175" t="s">
        <v>136</v>
      </c>
      <c r="G1080" s="175" t="s">
        <v>136</v>
      </c>
      <c r="H1080" s="175" t="s">
        <v>136</v>
      </c>
      <c r="I1080" s="175" t="s">
        <v>136</v>
      </c>
      <c r="J1080" s="175" t="s">
        <v>136</v>
      </c>
      <c r="K1080" s="175"/>
      <c r="L1080" s="175"/>
      <c r="AG1080" t="s">
        <v>136</v>
      </c>
    </row>
    <row r="1081" spans="1:33" s="174" customFormat="1" x14ac:dyDescent="0.3">
      <c r="A1081" s="175" t="s">
        <v>136</v>
      </c>
      <c r="B1081" s="175" t="s">
        <v>136</v>
      </c>
      <c r="C1081" s="175" t="s">
        <v>136</v>
      </c>
      <c r="D1081" s="175" t="s">
        <v>136</v>
      </c>
      <c r="E1081" s="175" t="s">
        <v>136</v>
      </c>
      <c r="F1081" s="175" t="s">
        <v>136</v>
      </c>
      <c r="G1081" s="175" t="s">
        <v>136</v>
      </c>
      <c r="H1081" s="175" t="s">
        <v>136</v>
      </c>
      <c r="I1081" s="175" t="s">
        <v>136</v>
      </c>
      <c r="J1081" s="175" t="s">
        <v>136</v>
      </c>
      <c r="K1081" s="175"/>
      <c r="L1081" s="175"/>
      <c r="AG1081" t="s">
        <v>136</v>
      </c>
    </row>
    <row r="1082" spans="1:33" s="174" customFormat="1" x14ac:dyDescent="0.3">
      <c r="A1082" s="175" t="s">
        <v>136</v>
      </c>
      <c r="B1082" s="175" t="s">
        <v>136</v>
      </c>
      <c r="C1082" s="175" t="s">
        <v>136</v>
      </c>
      <c r="D1082" s="175" t="s">
        <v>136</v>
      </c>
      <c r="E1082" s="175" t="s">
        <v>136</v>
      </c>
      <c r="F1082" s="175" t="s">
        <v>136</v>
      </c>
      <c r="G1082" s="175" t="s">
        <v>136</v>
      </c>
      <c r="H1082" s="175" t="s">
        <v>136</v>
      </c>
      <c r="I1082" s="175" t="s">
        <v>136</v>
      </c>
      <c r="J1082" s="175" t="s">
        <v>136</v>
      </c>
      <c r="K1082" s="175"/>
      <c r="L1082" s="175"/>
      <c r="AG1082" t="s">
        <v>136</v>
      </c>
    </row>
    <row r="1083" spans="1:33" s="174" customFormat="1" x14ac:dyDescent="0.3">
      <c r="A1083" s="175" t="s">
        <v>136</v>
      </c>
      <c r="B1083" s="175" t="s">
        <v>136</v>
      </c>
      <c r="C1083" s="175" t="s">
        <v>136</v>
      </c>
      <c r="D1083" s="175" t="s">
        <v>136</v>
      </c>
      <c r="E1083" s="175" t="s">
        <v>136</v>
      </c>
      <c r="F1083" s="175" t="s">
        <v>136</v>
      </c>
      <c r="G1083" s="175" t="s">
        <v>136</v>
      </c>
      <c r="H1083" s="175" t="s">
        <v>136</v>
      </c>
      <c r="I1083" s="175" t="s">
        <v>136</v>
      </c>
      <c r="J1083" s="175" t="s">
        <v>136</v>
      </c>
      <c r="K1083" s="175"/>
      <c r="L1083" s="175"/>
      <c r="AG1083" t="s">
        <v>136</v>
      </c>
    </row>
    <row r="1084" spans="1:33" s="174" customFormat="1" x14ac:dyDescent="0.3">
      <c r="A1084" s="175" t="s">
        <v>136</v>
      </c>
      <c r="B1084" s="175" t="s">
        <v>136</v>
      </c>
      <c r="C1084" s="175" t="s">
        <v>136</v>
      </c>
      <c r="D1084" s="175" t="s">
        <v>136</v>
      </c>
      <c r="E1084" s="175" t="s">
        <v>136</v>
      </c>
      <c r="F1084" s="175" t="s">
        <v>136</v>
      </c>
      <c r="G1084" s="175" t="s">
        <v>136</v>
      </c>
      <c r="H1084" s="175" t="s">
        <v>136</v>
      </c>
      <c r="I1084" s="175" t="s">
        <v>136</v>
      </c>
      <c r="J1084" s="175" t="s">
        <v>136</v>
      </c>
      <c r="K1084" s="175"/>
      <c r="L1084" s="175"/>
      <c r="AG1084" t="s">
        <v>136</v>
      </c>
    </row>
    <row r="1085" spans="1:33" s="174" customFormat="1" x14ac:dyDescent="0.3">
      <c r="A1085" s="175" t="s">
        <v>136</v>
      </c>
      <c r="B1085" s="175" t="s">
        <v>136</v>
      </c>
      <c r="C1085" s="175" t="s">
        <v>136</v>
      </c>
      <c r="D1085" s="175" t="s">
        <v>136</v>
      </c>
      <c r="E1085" s="175" t="s">
        <v>136</v>
      </c>
      <c r="F1085" s="175" t="s">
        <v>136</v>
      </c>
      <c r="G1085" s="175" t="s">
        <v>136</v>
      </c>
      <c r="H1085" s="175" t="s">
        <v>136</v>
      </c>
      <c r="I1085" s="175" t="s">
        <v>136</v>
      </c>
      <c r="J1085" s="175" t="s">
        <v>136</v>
      </c>
      <c r="K1085" s="175"/>
      <c r="L1085" s="175"/>
      <c r="AG1085" t="s">
        <v>136</v>
      </c>
    </row>
    <row r="1086" spans="1:33" s="174" customFormat="1" x14ac:dyDescent="0.3">
      <c r="A1086" s="175" t="s">
        <v>136</v>
      </c>
      <c r="B1086" s="175" t="s">
        <v>136</v>
      </c>
      <c r="C1086" s="175" t="s">
        <v>136</v>
      </c>
      <c r="D1086" s="175" t="s">
        <v>136</v>
      </c>
      <c r="E1086" s="175" t="s">
        <v>136</v>
      </c>
      <c r="F1086" s="175" t="s">
        <v>136</v>
      </c>
      <c r="G1086" s="175" t="s">
        <v>136</v>
      </c>
      <c r="H1086" s="175" t="s">
        <v>136</v>
      </c>
      <c r="I1086" s="175" t="s">
        <v>136</v>
      </c>
      <c r="J1086" s="175" t="s">
        <v>136</v>
      </c>
      <c r="K1086" s="175"/>
      <c r="L1086" s="175"/>
      <c r="AG1086" t="s">
        <v>136</v>
      </c>
    </row>
    <row r="1087" spans="1:33" s="174" customFormat="1" x14ac:dyDescent="0.3">
      <c r="A1087" s="175" t="s">
        <v>136</v>
      </c>
      <c r="B1087" s="175" t="s">
        <v>136</v>
      </c>
      <c r="C1087" s="175" t="s">
        <v>136</v>
      </c>
      <c r="D1087" s="175" t="s">
        <v>136</v>
      </c>
      <c r="E1087" s="175" t="s">
        <v>136</v>
      </c>
      <c r="F1087" s="175" t="s">
        <v>136</v>
      </c>
      <c r="G1087" s="175" t="s">
        <v>136</v>
      </c>
      <c r="H1087" s="175" t="s">
        <v>136</v>
      </c>
      <c r="I1087" s="175" t="s">
        <v>136</v>
      </c>
      <c r="J1087" s="175" t="s">
        <v>136</v>
      </c>
      <c r="K1087" s="175"/>
      <c r="L1087" s="175"/>
      <c r="AG1087" t="s">
        <v>136</v>
      </c>
    </row>
    <row r="1088" spans="1:33" s="174" customFormat="1" x14ac:dyDescent="0.3">
      <c r="A1088" s="175" t="s">
        <v>136</v>
      </c>
      <c r="B1088" s="175" t="s">
        <v>136</v>
      </c>
      <c r="C1088" s="175" t="s">
        <v>136</v>
      </c>
      <c r="D1088" s="175" t="s">
        <v>136</v>
      </c>
      <c r="E1088" s="175" t="s">
        <v>136</v>
      </c>
      <c r="F1088" s="175" t="s">
        <v>136</v>
      </c>
      <c r="G1088" s="175" t="s">
        <v>136</v>
      </c>
      <c r="H1088" s="175" t="s">
        <v>136</v>
      </c>
      <c r="I1088" s="175" t="s">
        <v>136</v>
      </c>
      <c r="J1088" s="175" t="s">
        <v>136</v>
      </c>
      <c r="K1088" s="175"/>
      <c r="L1088" s="175"/>
      <c r="AG1088" t="s">
        <v>136</v>
      </c>
    </row>
    <row r="1089" spans="1:33" s="174" customFormat="1" x14ac:dyDescent="0.3">
      <c r="A1089" s="175" t="s">
        <v>136</v>
      </c>
      <c r="B1089" s="175" t="s">
        <v>136</v>
      </c>
      <c r="C1089" s="175" t="s">
        <v>136</v>
      </c>
      <c r="D1089" s="175" t="s">
        <v>136</v>
      </c>
      <c r="E1089" s="175" t="s">
        <v>136</v>
      </c>
      <c r="F1089" s="175" t="s">
        <v>136</v>
      </c>
      <c r="G1089" s="175" t="s">
        <v>136</v>
      </c>
      <c r="H1089" s="175" t="s">
        <v>136</v>
      </c>
      <c r="I1089" s="175" t="s">
        <v>136</v>
      </c>
      <c r="J1089" s="175" t="s">
        <v>136</v>
      </c>
      <c r="K1089" s="175"/>
      <c r="L1089" s="175"/>
      <c r="AG1089" t="s">
        <v>136</v>
      </c>
    </row>
    <row r="1090" spans="1:33" s="174" customFormat="1" x14ac:dyDescent="0.3">
      <c r="A1090" s="175" t="s">
        <v>136</v>
      </c>
      <c r="B1090" s="175" t="s">
        <v>136</v>
      </c>
      <c r="C1090" s="175" t="s">
        <v>136</v>
      </c>
      <c r="D1090" s="175" t="s">
        <v>136</v>
      </c>
      <c r="E1090" s="175" t="s">
        <v>136</v>
      </c>
      <c r="F1090" s="175" t="s">
        <v>136</v>
      </c>
      <c r="G1090" s="175" t="s">
        <v>136</v>
      </c>
      <c r="H1090" s="175" t="s">
        <v>136</v>
      </c>
      <c r="I1090" s="175" t="s">
        <v>136</v>
      </c>
      <c r="J1090" s="175" t="s">
        <v>136</v>
      </c>
      <c r="K1090" s="175"/>
      <c r="L1090" s="175"/>
      <c r="AG1090" t="s">
        <v>136</v>
      </c>
    </row>
    <row r="1091" spans="1:33" s="174" customFormat="1" x14ac:dyDescent="0.3">
      <c r="A1091" s="175" t="s">
        <v>136</v>
      </c>
      <c r="B1091" s="175" t="s">
        <v>136</v>
      </c>
      <c r="C1091" s="175" t="s">
        <v>136</v>
      </c>
      <c r="D1091" s="175" t="s">
        <v>136</v>
      </c>
      <c r="E1091" s="175" t="s">
        <v>136</v>
      </c>
      <c r="F1091" s="175" t="s">
        <v>136</v>
      </c>
      <c r="G1091" s="175" t="s">
        <v>136</v>
      </c>
      <c r="H1091" s="175" t="s">
        <v>136</v>
      </c>
      <c r="I1091" s="175" t="s">
        <v>136</v>
      </c>
      <c r="J1091" s="175" t="s">
        <v>136</v>
      </c>
      <c r="K1091" s="175"/>
      <c r="L1091" s="175"/>
      <c r="AG1091" t="s">
        <v>136</v>
      </c>
    </row>
    <row r="1092" spans="1:33" s="174" customFormat="1" x14ac:dyDescent="0.3">
      <c r="A1092" s="175" t="s">
        <v>136</v>
      </c>
      <c r="B1092" s="175" t="s">
        <v>136</v>
      </c>
      <c r="C1092" s="175" t="s">
        <v>136</v>
      </c>
      <c r="D1092" s="175" t="s">
        <v>136</v>
      </c>
      <c r="E1092" s="175" t="s">
        <v>136</v>
      </c>
      <c r="F1092" s="175" t="s">
        <v>136</v>
      </c>
      <c r="G1092" s="175" t="s">
        <v>136</v>
      </c>
      <c r="H1092" s="175" t="s">
        <v>136</v>
      </c>
      <c r="I1092" s="175" t="s">
        <v>136</v>
      </c>
      <c r="J1092" s="175" t="s">
        <v>136</v>
      </c>
      <c r="K1092" s="175"/>
      <c r="L1092" s="175"/>
      <c r="AG1092" t="s">
        <v>136</v>
      </c>
    </row>
    <row r="1093" spans="1:33" s="174" customFormat="1" x14ac:dyDescent="0.3">
      <c r="A1093" s="175" t="s">
        <v>136</v>
      </c>
      <c r="B1093" s="175" t="s">
        <v>136</v>
      </c>
      <c r="C1093" s="175" t="s">
        <v>136</v>
      </c>
      <c r="D1093" s="175" t="s">
        <v>136</v>
      </c>
      <c r="E1093" s="175" t="s">
        <v>136</v>
      </c>
      <c r="F1093" s="175" t="s">
        <v>136</v>
      </c>
      <c r="G1093" s="175" t="s">
        <v>136</v>
      </c>
      <c r="H1093" s="175" t="s">
        <v>136</v>
      </c>
      <c r="I1093" s="175" t="s">
        <v>136</v>
      </c>
      <c r="J1093" s="175" t="s">
        <v>136</v>
      </c>
      <c r="K1093" s="175"/>
      <c r="L1093" s="175"/>
      <c r="AG1093" t="s">
        <v>136</v>
      </c>
    </row>
    <row r="1094" spans="1:33" s="174" customFormat="1" x14ac:dyDescent="0.3">
      <c r="A1094" s="175" t="s">
        <v>136</v>
      </c>
      <c r="B1094" s="175" t="s">
        <v>136</v>
      </c>
      <c r="C1094" s="175" t="s">
        <v>136</v>
      </c>
      <c r="D1094" s="175" t="s">
        <v>136</v>
      </c>
      <c r="E1094" s="175" t="s">
        <v>136</v>
      </c>
      <c r="F1094" s="175" t="s">
        <v>136</v>
      </c>
      <c r="G1094" s="175" t="s">
        <v>136</v>
      </c>
      <c r="H1094" s="175" t="s">
        <v>136</v>
      </c>
      <c r="I1094" s="175" t="s">
        <v>136</v>
      </c>
      <c r="J1094" s="175" t="s">
        <v>136</v>
      </c>
      <c r="K1094" s="175"/>
      <c r="L1094" s="175"/>
      <c r="AG1094" t="s">
        <v>136</v>
      </c>
    </row>
    <row r="1095" spans="1:33" s="174" customFormat="1" x14ac:dyDescent="0.3">
      <c r="A1095" s="175" t="s">
        <v>136</v>
      </c>
      <c r="B1095" s="175" t="s">
        <v>136</v>
      </c>
      <c r="C1095" s="175" t="s">
        <v>136</v>
      </c>
      <c r="D1095" s="175" t="s">
        <v>136</v>
      </c>
      <c r="E1095" s="175" t="s">
        <v>136</v>
      </c>
      <c r="F1095" s="175" t="s">
        <v>136</v>
      </c>
      <c r="G1095" s="175" t="s">
        <v>136</v>
      </c>
      <c r="H1095" s="175" t="s">
        <v>136</v>
      </c>
      <c r="I1095" s="175" t="s">
        <v>136</v>
      </c>
      <c r="J1095" s="175" t="s">
        <v>136</v>
      </c>
      <c r="K1095" s="175"/>
      <c r="L1095" s="175"/>
      <c r="AG1095" t="s">
        <v>136</v>
      </c>
    </row>
    <row r="1096" spans="1:33" s="174" customFormat="1" x14ac:dyDescent="0.3">
      <c r="A1096" s="175" t="s">
        <v>136</v>
      </c>
      <c r="B1096" s="175" t="s">
        <v>136</v>
      </c>
      <c r="C1096" s="175" t="s">
        <v>136</v>
      </c>
      <c r="D1096" s="175" t="s">
        <v>136</v>
      </c>
      <c r="E1096" s="175" t="s">
        <v>136</v>
      </c>
      <c r="F1096" s="175" t="s">
        <v>136</v>
      </c>
      <c r="G1096" s="175" t="s">
        <v>136</v>
      </c>
      <c r="H1096" s="175" t="s">
        <v>136</v>
      </c>
      <c r="I1096" s="175" t="s">
        <v>136</v>
      </c>
      <c r="J1096" s="175" t="s">
        <v>136</v>
      </c>
      <c r="K1096" s="175"/>
      <c r="L1096" s="175"/>
      <c r="AG1096" t="s">
        <v>136</v>
      </c>
    </row>
    <row r="1097" spans="1:33" s="174" customFormat="1" x14ac:dyDescent="0.3">
      <c r="A1097" s="175" t="s">
        <v>136</v>
      </c>
      <c r="B1097" s="175" t="s">
        <v>136</v>
      </c>
      <c r="C1097" s="175" t="s">
        <v>136</v>
      </c>
      <c r="D1097" s="175" t="s">
        <v>136</v>
      </c>
      <c r="E1097" s="175" t="s">
        <v>136</v>
      </c>
      <c r="F1097" s="175" t="s">
        <v>136</v>
      </c>
      <c r="G1097" s="175" t="s">
        <v>136</v>
      </c>
      <c r="H1097" s="175" t="s">
        <v>136</v>
      </c>
      <c r="I1097" s="175" t="s">
        <v>136</v>
      </c>
      <c r="J1097" s="175" t="s">
        <v>136</v>
      </c>
      <c r="K1097" s="175"/>
      <c r="L1097" s="175"/>
      <c r="AG1097" t="s">
        <v>136</v>
      </c>
    </row>
    <row r="1098" spans="1:33" s="174" customFormat="1" x14ac:dyDescent="0.3">
      <c r="A1098" s="175" t="s">
        <v>136</v>
      </c>
      <c r="B1098" s="175" t="s">
        <v>136</v>
      </c>
      <c r="C1098" s="175" t="s">
        <v>136</v>
      </c>
      <c r="D1098" s="175" t="s">
        <v>136</v>
      </c>
      <c r="E1098" s="175" t="s">
        <v>136</v>
      </c>
      <c r="F1098" s="175" t="s">
        <v>136</v>
      </c>
      <c r="G1098" s="175" t="s">
        <v>136</v>
      </c>
      <c r="H1098" s="175" t="s">
        <v>136</v>
      </c>
      <c r="I1098" s="175" t="s">
        <v>136</v>
      </c>
      <c r="J1098" s="175" t="s">
        <v>136</v>
      </c>
      <c r="K1098" s="175"/>
      <c r="L1098" s="175"/>
      <c r="AG1098" t="s">
        <v>136</v>
      </c>
    </row>
    <row r="1099" spans="1:33" s="174" customFormat="1" x14ac:dyDescent="0.3">
      <c r="A1099" s="175" t="s">
        <v>136</v>
      </c>
      <c r="B1099" s="175" t="s">
        <v>136</v>
      </c>
      <c r="C1099" s="175" t="s">
        <v>136</v>
      </c>
      <c r="D1099" s="175" t="s">
        <v>136</v>
      </c>
      <c r="E1099" s="175" t="s">
        <v>136</v>
      </c>
      <c r="F1099" s="175" t="s">
        <v>136</v>
      </c>
      <c r="G1099" s="175" t="s">
        <v>136</v>
      </c>
      <c r="H1099" s="175" t="s">
        <v>136</v>
      </c>
      <c r="I1099" s="175" t="s">
        <v>136</v>
      </c>
      <c r="J1099" s="175" t="s">
        <v>136</v>
      </c>
      <c r="K1099" s="175"/>
      <c r="L1099" s="175"/>
      <c r="AG1099" t="s">
        <v>136</v>
      </c>
    </row>
    <row r="1100" spans="1:33" s="174" customFormat="1" x14ac:dyDescent="0.3">
      <c r="A1100" s="175" t="s">
        <v>136</v>
      </c>
      <c r="B1100" s="175" t="s">
        <v>136</v>
      </c>
      <c r="C1100" s="175" t="s">
        <v>136</v>
      </c>
      <c r="D1100" s="175" t="s">
        <v>136</v>
      </c>
      <c r="E1100" s="175" t="s">
        <v>136</v>
      </c>
      <c r="F1100" s="175" t="s">
        <v>136</v>
      </c>
      <c r="G1100" s="175" t="s">
        <v>136</v>
      </c>
      <c r="H1100" s="175" t="s">
        <v>136</v>
      </c>
      <c r="I1100" s="175" t="s">
        <v>136</v>
      </c>
      <c r="J1100" s="175" t="s">
        <v>136</v>
      </c>
      <c r="K1100" s="175"/>
      <c r="L1100" s="175"/>
      <c r="AG1100" t="s">
        <v>136</v>
      </c>
    </row>
    <row r="1101" spans="1:33" s="174" customFormat="1" x14ac:dyDescent="0.3">
      <c r="A1101" s="175" t="s">
        <v>136</v>
      </c>
      <c r="B1101" s="175" t="s">
        <v>136</v>
      </c>
      <c r="C1101" s="175" t="s">
        <v>136</v>
      </c>
      <c r="D1101" s="175" t="s">
        <v>136</v>
      </c>
      <c r="E1101" s="175" t="s">
        <v>136</v>
      </c>
      <c r="F1101" s="175" t="s">
        <v>136</v>
      </c>
      <c r="G1101" s="175" t="s">
        <v>136</v>
      </c>
      <c r="H1101" s="175" t="s">
        <v>136</v>
      </c>
      <c r="I1101" s="175" t="s">
        <v>136</v>
      </c>
      <c r="J1101" s="175" t="s">
        <v>136</v>
      </c>
      <c r="K1101" s="175"/>
      <c r="L1101" s="175"/>
      <c r="AG1101" t="s">
        <v>136</v>
      </c>
    </row>
    <row r="1102" spans="1:33" s="174" customFormat="1" x14ac:dyDescent="0.3">
      <c r="A1102" s="175" t="s">
        <v>136</v>
      </c>
      <c r="B1102" s="175" t="s">
        <v>136</v>
      </c>
      <c r="C1102" s="175" t="s">
        <v>136</v>
      </c>
      <c r="D1102" s="175" t="s">
        <v>136</v>
      </c>
      <c r="E1102" s="175" t="s">
        <v>136</v>
      </c>
      <c r="F1102" s="175" t="s">
        <v>136</v>
      </c>
      <c r="G1102" s="175" t="s">
        <v>136</v>
      </c>
      <c r="H1102" s="175" t="s">
        <v>136</v>
      </c>
      <c r="I1102" s="175" t="s">
        <v>136</v>
      </c>
      <c r="J1102" s="175" t="s">
        <v>136</v>
      </c>
      <c r="K1102" s="175"/>
      <c r="L1102" s="175"/>
      <c r="AG1102" t="s">
        <v>136</v>
      </c>
    </row>
    <row r="1103" spans="1:33" s="174" customFormat="1" x14ac:dyDescent="0.3">
      <c r="A1103" s="175" t="s">
        <v>136</v>
      </c>
      <c r="B1103" s="175" t="s">
        <v>136</v>
      </c>
      <c r="C1103" s="175" t="s">
        <v>136</v>
      </c>
      <c r="D1103" s="175" t="s">
        <v>136</v>
      </c>
      <c r="E1103" s="175" t="s">
        <v>136</v>
      </c>
      <c r="F1103" s="175" t="s">
        <v>136</v>
      </c>
      <c r="G1103" s="175" t="s">
        <v>136</v>
      </c>
      <c r="H1103" s="175" t="s">
        <v>136</v>
      </c>
      <c r="I1103" s="175" t="s">
        <v>136</v>
      </c>
      <c r="J1103" s="175" t="s">
        <v>136</v>
      </c>
      <c r="K1103" s="175"/>
      <c r="L1103" s="175"/>
      <c r="AG1103" t="s">
        <v>136</v>
      </c>
    </row>
    <row r="1104" spans="1:33" s="174" customFormat="1" x14ac:dyDescent="0.3">
      <c r="A1104" s="175" t="s">
        <v>136</v>
      </c>
      <c r="B1104" s="175" t="s">
        <v>136</v>
      </c>
      <c r="C1104" s="175" t="s">
        <v>136</v>
      </c>
      <c r="D1104" s="175" t="s">
        <v>136</v>
      </c>
      <c r="E1104" s="175" t="s">
        <v>136</v>
      </c>
      <c r="F1104" s="175" t="s">
        <v>136</v>
      </c>
      <c r="G1104" s="175" t="s">
        <v>136</v>
      </c>
      <c r="H1104" s="175" t="s">
        <v>136</v>
      </c>
      <c r="I1104" s="175" t="s">
        <v>136</v>
      </c>
      <c r="J1104" s="175" t="s">
        <v>136</v>
      </c>
      <c r="K1104" s="175"/>
      <c r="L1104" s="175"/>
      <c r="AG1104" t="s">
        <v>136</v>
      </c>
    </row>
    <row r="1105" spans="1:33" s="174" customFormat="1" x14ac:dyDescent="0.3">
      <c r="A1105" s="175" t="s">
        <v>136</v>
      </c>
      <c r="B1105" s="175" t="s">
        <v>136</v>
      </c>
      <c r="C1105" s="175" t="s">
        <v>136</v>
      </c>
      <c r="D1105" s="175" t="s">
        <v>136</v>
      </c>
      <c r="E1105" s="175" t="s">
        <v>136</v>
      </c>
      <c r="F1105" s="175" t="s">
        <v>136</v>
      </c>
      <c r="G1105" s="175" t="s">
        <v>136</v>
      </c>
      <c r="H1105" s="175" t="s">
        <v>136</v>
      </c>
      <c r="I1105" s="175" t="s">
        <v>136</v>
      </c>
      <c r="J1105" s="175" t="s">
        <v>136</v>
      </c>
      <c r="K1105" s="175"/>
      <c r="L1105" s="175"/>
      <c r="AG1105" t="s">
        <v>136</v>
      </c>
    </row>
    <row r="1106" spans="1:33" s="174" customFormat="1" x14ac:dyDescent="0.3">
      <c r="A1106" s="175" t="s">
        <v>136</v>
      </c>
      <c r="B1106" s="175" t="s">
        <v>136</v>
      </c>
      <c r="C1106" s="175" t="s">
        <v>136</v>
      </c>
      <c r="D1106" s="175" t="s">
        <v>136</v>
      </c>
      <c r="E1106" s="175" t="s">
        <v>136</v>
      </c>
      <c r="F1106" s="175" t="s">
        <v>136</v>
      </c>
      <c r="G1106" s="175" t="s">
        <v>136</v>
      </c>
      <c r="H1106" s="175" t="s">
        <v>136</v>
      </c>
      <c r="I1106" s="175" t="s">
        <v>136</v>
      </c>
      <c r="J1106" s="175" t="s">
        <v>136</v>
      </c>
      <c r="K1106" s="175"/>
      <c r="L1106" s="175"/>
      <c r="AG1106" t="s">
        <v>136</v>
      </c>
    </row>
    <row r="1107" spans="1:33" s="174" customFormat="1" x14ac:dyDescent="0.3">
      <c r="A1107" s="175" t="s">
        <v>136</v>
      </c>
      <c r="B1107" s="175" t="s">
        <v>136</v>
      </c>
      <c r="C1107" s="175" t="s">
        <v>136</v>
      </c>
      <c r="D1107" s="175" t="s">
        <v>136</v>
      </c>
      <c r="E1107" s="175" t="s">
        <v>136</v>
      </c>
      <c r="F1107" s="175" t="s">
        <v>136</v>
      </c>
      <c r="G1107" s="175" t="s">
        <v>136</v>
      </c>
      <c r="H1107" s="175" t="s">
        <v>136</v>
      </c>
      <c r="I1107" s="175" t="s">
        <v>136</v>
      </c>
      <c r="J1107" s="175" t="s">
        <v>136</v>
      </c>
      <c r="K1107" s="175"/>
      <c r="L1107" s="175"/>
      <c r="AG1107" t="s">
        <v>136</v>
      </c>
    </row>
    <row r="1108" spans="1:33" s="174" customFormat="1" x14ac:dyDescent="0.3">
      <c r="A1108" s="175" t="s">
        <v>136</v>
      </c>
      <c r="B1108" s="175" t="s">
        <v>136</v>
      </c>
      <c r="C1108" s="175" t="s">
        <v>136</v>
      </c>
      <c r="D1108" s="175" t="s">
        <v>136</v>
      </c>
      <c r="E1108" s="175" t="s">
        <v>136</v>
      </c>
      <c r="F1108" s="175" t="s">
        <v>136</v>
      </c>
      <c r="G1108" s="175" t="s">
        <v>136</v>
      </c>
      <c r="H1108" s="175" t="s">
        <v>136</v>
      </c>
      <c r="I1108" s="175" t="s">
        <v>136</v>
      </c>
      <c r="J1108" s="175" t="s">
        <v>136</v>
      </c>
      <c r="K1108" s="175"/>
      <c r="L1108" s="175"/>
      <c r="AG1108" t="s">
        <v>136</v>
      </c>
    </row>
    <row r="1109" spans="1:33" s="174" customFormat="1" x14ac:dyDescent="0.3">
      <c r="A1109" s="175" t="s">
        <v>136</v>
      </c>
      <c r="B1109" s="175" t="s">
        <v>136</v>
      </c>
      <c r="C1109" s="175" t="s">
        <v>136</v>
      </c>
      <c r="D1109" s="175" t="s">
        <v>136</v>
      </c>
      <c r="E1109" s="175" t="s">
        <v>136</v>
      </c>
      <c r="F1109" s="175" t="s">
        <v>136</v>
      </c>
      <c r="G1109" s="175" t="s">
        <v>136</v>
      </c>
      <c r="H1109" s="175" t="s">
        <v>136</v>
      </c>
      <c r="I1109" s="175" t="s">
        <v>136</v>
      </c>
      <c r="J1109" s="175" t="s">
        <v>136</v>
      </c>
      <c r="K1109" s="175"/>
      <c r="L1109" s="175"/>
      <c r="AG1109" t="s">
        <v>136</v>
      </c>
    </row>
    <row r="1110" spans="1:33" s="174" customFormat="1" x14ac:dyDescent="0.3">
      <c r="A1110" s="175" t="s">
        <v>136</v>
      </c>
      <c r="B1110" s="175" t="s">
        <v>136</v>
      </c>
      <c r="C1110" s="175" t="s">
        <v>136</v>
      </c>
      <c r="D1110" s="175" t="s">
        <v>136</v>
      </c>
      <c r="E1110" s="175" t="s">
        <v>136</v>
      </c>
      <c r="F1110" s="175" t="s">
        <v>136</v>
      </c>
      <c r="G1110" s="175" t="s">
        <v>136</v>
      </c>
      <c r="H1110" s="175" t="s">
        <v>136</v>
      </c>
      <c r="I1110" s="175" t="s">
        <v>136</v>
      </c>
      <c r="J1110" s="175" t="s">
        <v>136</v>
      </c>
      <c r="K1110" s="175"/>
      <c r="L1110" s="175"/>
      <c r="AG1110" t="s">
        <v>136</v>
      </c>
    </row>
    <row r="1111" spans="1:33" s="174" customFormat="1" x14ac:dyDescent="0.3">
      <c r="A1111" s="175" t="s">
        <v>136</v>
      </c>
      <c r="B1111" s="175" t="s">
        <v>136</v>
      </c>
      <c r="C1111" s="175" t="s">
        <v>136</v>
      </c>
      <c r="D1111" s="175" t="s">
        <v>136</v>
      </c>
      <c r="E1111" s="175" t="s">
        <v>136</v>
      </c>
      <c r="F1111" s="175" t="s">
        <v>136</v>
      </c>
      <c r="G1111" s="175" t="s">
        <v>136</v>
      </c>
      <c r="H1111" s="175" t="s">
        <v>136</v>
      </c>
      <c r="I1111" s="175" t="s">
        <v>136</v>
      </c>
      <c r="J1111" s="175" t="s">
        <v>136</v>
      </c>
      <c r="K1111" s="175"/>
      <c r="L1111" s="175"/>
      <c r="AG1111" t="s">
        <v>136</v>
      </c>
    </row>
    <row r="1112" spans="1:33" s="174" customFormat="1" x14ac:dyDescent="0.3">
      <c r="A1112" s="175" t="s">
        <v>136</v>
      </c>
      <c r="B1112" s="175" t="s">
        <v>136</v>
      </c>
      <c r="C1112" s="175" t="s">
        <v>136</v>
      </c>
      <c r="D1112" s="175" t="s">
        <v>136</v>
      </c>
      <c r="E1112" s="175" t="s">
        <v>136</v>
      </c>
      <c r="F1112" s="175" t="s">
        <v>136</v>
      </c>
      <c r="G1112" s="175" t="s">
        <v>136</v>
      </c>
      <c r="H1112" s="175" t="s">
        <v>136</v>
      </c>
      <c r="I1112" s="175" t="s">
        <v>136</v>
      </c>
      <c r="J1112" s="175" t="s">
        <v>136</v>
      </c>
      <c r="K1112" s="175"/>
      <c r="L1112" s="175"/>
      <c r="AG1112" t="s">
        <v>136</v>
      </c>
    </row>
    <row r="1113" spans="1:33" s="174" customFormat="1" x14ac:dyDescent="0.3">
      <c r="A1113" s="175" t="s">
        <v>136</v>
      </c>
      <c r="B1113" s="175" t="s">
        <v>136</v>
      </c>
      <c r="C1113" s="175" t="s">
        <v>136</v>
      </c>
      <c r="D1113" s="175" t="s">
        <v>136</v>
      </c>
      <c r="E1113" s="175" t="s">
        <v>136</v>
      </c>
      <c r="F1113" s="175" t="s">
        <v>136</v>
      </c>
      <c r="G1113" s="175" t="s">
        <v>136</v>
      </c>
      <c r="H1113" s="175" t="s">
        <v>136</v>
      </c>
      <c r="I1113" s="175" t="s">
        <v>136</v>
      </c>
      <c r="J1113" s="175" t="s">
        <v>136</v>
      </c>
      <c r="K1113" s="175"/>
      <c r="L1113" s="175"/>
      <c r="AG1113" t="s">
        <v>136</v>
      </c>
    </row>
    <row r="1114" spans="1:33" s="174" customFormat="1" x14ac:dyDescent="0.3">
      <c r="A1114" s="175" t="s">
        <v>136</v>
      </c>
      <c r="B1114" s="175" t="s">
        <v>136</v>
      </c>
      <c r="C1114" s="175" t="s">
        <v>136</v>
      </c>
      <c r="D1114" s="175" t="s">
        <v>136</v>
      </c>
      <c r="E1114" s="175" t="s">
        <v>136</v>
      </c>
      <c r="F1114" s="175" t="s">
        <v>136</v>
      </c>
      <c r="G1114" s="175" t="s">
        <v>136</v>
      </c>
      <c r="H1114" s="175" t="s">
        <v>136</v>
      </c>
      <c r="I1114" s="175" t="s">
        <v>136</v>
      </c>
      <c r="J1114" s="175" t="s">
        <v>136</v>
      </c>
      <c r="K1114" s="175"/>
      <c r="L1114" s="175"/>
      <c r="AG1114" t="s">
        <v>136</v>
      </c>
    </row>
    <row r="1115" spans="1:33" s="174" customFormat="1" x14ac:dyDescent="0.3">
      <c r="A1115" s="175" t="s">
        <v>136</v>
      </c>
      <c r="B1115" s="175" t="s">
        <v>136</v>
      </c>
      <c r="C1115" s="175" t="s">
        <v>136</v>
      </c>
      <c r="D1115" s="175" t="s">
        <v>136</v>
      </c>
      <c r="E1115" s="175" t="s">
        <v>136</v>
      </c>
      <c r="F1115" s="175" t="s">
        <v>136</v>
      </c>
      <c r="G1115" s="175" t="s">
        <v>136</v>
      </c>
      <c r="H1115" s="175" t="s">
        <v>136</v>
      </c>
      <c r="I1115" s="175" t="s">
        <v>136</v>
      </c>
      <c r="J1115" s="175" t="s">
        <v>136</v>
      </c>
      <c r="K1115" s="175"/>
      <c r="L1115" s="175"/>
      <c r="AG1115" t="s">
        <v>136</v>
      </c>
    </row>
    <row r="1116" spans="1:33" s="174" customFormat="1" x14ac:dyDescent="0.3">
      <c r="A1116" s="175" t="s">
        <v>136</v>
      </c>
      <c r="B1116" s="175" t="s">
        <v>136</v>
      </c>
      <c r="C1116" s="175" t="s">
        <v>136</v>
      </c>
      <c r="D1116" s="175" t="s">
        <v>136</v>
      </c>
      <c r="E1116" s="175" t="s">
        <v>136</v>
      </c>
      <c r="F1116" s="175" t="s">
        <v>136</v>
      </c>
      <c r="G1116" s="175" t="s">
        <v>136</v>
      </c>
      <c r="H1116" s="175" t="s">
        <v>136</v>
      </c>
      <c r="I1116" s="175" t="s">
        <v>136</v>
      </c>
      <c r="J1116" s="175" t="s">
        <v>136</v>
      </c>
      <c r="K1116" s="175"/>
      <c r="L1116" s="175"/>
      <c r="AG1116" t="s">
        <v>136</v>
      </c>
    </row>
    <row r="1117" spans="1:33" s="174" customFormat="1" x14ac:dyDescent="0.3">
      <c r="A1117" s="175" t="s">
        <v>136</v>
      </c>
      <c r="B1117" s="175" t="s">
        <v>136</v>
      </c>
      <c r="C1117" s="175" t="s">
        <v>136</v>
      </c>
      <c r="D1117" s="175" t="s">
        <v>136</v>
      </c>
      <c r="E1117" s="175" t="s">
        <v>136</v>
      </c>
      <c r="F1117" s="175" t="s">
        <v>136</v>
      </c>
      <c r="G1117" s="175" t="s">
        <v>136</v>
      </c>
      <c r="H1117" s="175" t="s">
        <v>136</v>
      </c>
      <c r="I1117" s="175" t="s">
        <v>136</v>
      </c>
      <c r="J1117" s="175" t="s">
        <v>136</v>
      </c>
      <c r="K1117" s="175"/>
      <c r="L1117" s="175"/>
      <c r="AG1117" t="s">
        <v>136</v>
      </c>
    </row>
    <row r="1118" spans="1:33" s="174" customFormat="1" x14ac:dyDescent="0.3">
      <c r="A1118" s="175" t="s">
        <v>136</v>
      </c>
      <c r="B1118" s="175" t="s">
        <v>136</v>
      </c>
      <c r="C1118" s="175" t="s">
        <v>136</v>
      </c>
      <c r="D1118" s="175" t="s">
        <v>136</v>
      </c>
      <c r="E1118" s="175" t="s">
        <v>136</v>
      </c>
      <c r="F1118" s="175" t="s">
        <v>136</v>
      </c>
      <c r="G1118" s="175" t="s">
        <v>136</v>
      </c>
      <c r="H1118" s="175" t="s">
        <v>136</v>
      </c>
      <c r="I1118" s="175" t="s">
        <v>136</v>
      </c>
      <c r="J1118" s="175" t="s">
        <v>136</v>
      </c>
      <c r="K1118" s="175"/>
      <c r="L1118" s="175"/>
      <c r="AG1118" t="s">
        <v>136</v>
      </c>
    </row>
    <row r="1119" spans="1:33" s="174" customFormat="1" x14ac:dyDescent="0.3">
      <c r="A1119" s="175" t="s">
        <v>136</v>
      </c>
      <c r="B1119" s="175" t="s">
        <v>136</v>
      </c>
      <c r="C1119" s="175" t="s">
        <v>136</v>
      </c>
      <c r="D1119" s="175" t="s">
        <v>136</v>
      </c>
      <c r="E1119" s="175" t="s">
        <v>136</v>
      </c>
      <c r="F1119" s="175" t="s">
        <v>136</v>
      </c>
      <c r="G1119" s="175" t="s">
        <v>136</v>
      </c>
      <c r="H1119" s="175" t="s">
        <v>136</v>
      </c>
      <c r="I1119" s="175" t="s">
        <v>136</v>
      </c>
      <c r="J1119" s="175" t="s">
        <v>136</v>
      </c>
      <c r="K1119" s="175"/>
      <c r="L1119" s="175"/>
      <c r="AG1119" t="s">
        <v>136</v>
      </c>
    </row>
    <row r="1120" spans="1:33" s="174" customFormat="1" x14ac:dyDescent="0.3">
      <c r="A1120" s="175" t="s">
        <v>136</v>
      </c>
      <c r="B1120" s="175" t="s">
        <v>136</v>
      </c>
      <c r="C1120" s="175" t="s">
        <v>136</v>
      </c>
      <c r="D1120" s="175" t="s">
        <v>136</v>
      </c>
      <c r="E1120" s="175" t="s">
        <v>136</v>
      </c>
      <c r="F1120" s="175" t="s">
        <v>136</v>
      </c>
      <c r="G1120" s="175" t="s">
        <v>136</v>
      </c>
      <c r="H1120" s="175" t="s">
        <v>136</v>
      </c>
      <c r="I1120" s="175" t="s">
        <v>136</v>
      </c>
      <c r="J1120" s="175" t="s">
        <v>136</v>
      </c>
      <c r="K1120" s="175"/>
      <c r="L1120" s="175"/>
      <c r="AG1120" t="s">
        <v>136</v>
      </c>
    </row>
    <row r="1121" spans="1:33" s="174" customFormat="1" x14ac:dyDescent="0.3">
      <c r="A1121" s="175" t="s">
        <v>136</v>
      </c>
      <c r="B1121" s="175" t="s">
        <v>136</v>
      </c>
      <c r="C1121" s="175" t="s">
        <v>136</v>
      </c>
      <c r="D1121" s="175" t="s">
        <v>136</v>
      </c>
      <c r="E1121" s="175" t="s">
        <v>136</v>
      </c>
      <c r="F1121" s="175" t="s">
        <v>136</v>
      </c>
      <c r="G1121" s="175" t="s">
        <v>136</v>
      </c>
      <c r="H1121" s="175" t="s">
        <v>136</v>
      </c>
      <c r="I1121" s="175" t="s">
        <v>136</v>
      </c>
      <c r="J1121" s="175" t="s">
        <v>136</v>
      </c>
      <c r="K1121" s="175"/>
      <c r="L1121" s="175"/>
      <c r="AG1121" t="s">
        <v>136</v>
      </c>
    </row>
    <row r="1122" spans="1:33" s="174" customFormat="1" x14ac:dyDescent="0.3">
      <c r="A1122" s="175" t="s">
        <v>136</v>
      </c>
      <c r="B1122" s="175" t="s">
        <v>136</v>
      </c>
      <c r="C1122" s="175" t="s">
        <v>136</v>
      </c>
      <c r="D1122" s="175" t="s">
        <v>136</v>
      </c>
      <c r="E1122" s="175" t="s">
        <v>136</v>
      </c>
      <c r="F1122" s="175" t="s">
        <v>136</v>
      </c>
      <c r="G1122" s="175" t="s">
        <v>136</v>
      </c>
      <c r="H1122" s="175" t="s">
        <v>136</v>
      </c>
      <c r="I1122" s="175" t="s">
        <v>136</v>
      </c>
      <c r="J1122" s="175" t="s">
        <v>136</v>
      </c>
      <c r="K1122" s="175"/>
      <c r="L1122" s="175"/>
      <c r="AG1122" t="s">
        <v>136</v>
      </c>
    </row>
    <row r="1123" spans="1:33" s="174" customFormat="1" x14ac:dyDescent="0.3">
      <c r="A1123" s="175" t="s">
        <v>136</v>
      </c>
      <c r="B1123" s="175" t="s">
        <v>136</v>
      </c>
      <c r="C1123" s="175" t="s">
        <v>136</v>
      </c>
      <c r="D1123" s="175" t="s">
        <v>136</v>
      </c>
      <c r="E1123" s="175" t="s">
        <v>136</v>
      </c>
      <c r="F1123" s="175" t="s">
        <v>136</v>
      </c>
      <c r="G1123" s="175" t="s">
        <v>136</v>
      </c>
      <c r="H1123" s="175" t="s">
        <v>136</v>
      </c>
      <c r="I1123" s="175" t="s">
        <v>136</v>
      </c>
      <c r="J1123" s="175" t="s">
        <v>136</v>
      </c>
      <c r="K1123" s="175"/>
      <c r="L1123" s="175"/>
      <c r="AG1123" t="s">
        <v>136</v>
      </c>
    </row>
    <row r="1124" spans="1:33" s="174" customFormat="1" x14ac:dyDescent="0.3">
      <c r="A1124" s="175" t="s">
        <v>136</v>
      </c>
      <c r="B1124" s="175" t="s">
        <v>136</v>
      </c>
      <c r="C1124" s="175" t="s">
        <v>136</v>
      </c>
      <c r="D1124" s="175" t="s">
        <v>136</v>
      </c>
      <c r="E1124" s="175" t="s">
        <v>136</v>
      </c>
      <c r="F1124" s="175" t="s">
        <v>136</v>
      </c>
      <c r="G1124" s="175" t="s">
        <v>136</v>
      </c>
      <c r="H1124" s="175" t="s">
        <v>136</v>
      </c>
      <c r="I1124" s="175" t="s">
        <v>136</v>
      </c>
      <c r="J1124" s="175" t="s">
        <v>136</v>
      </c>
      <c r="K1124" s="175"/>
      <c r="L1124" s="175"/>
      <c r="AG1124" t="s">
        <v>136</v>
      </c>
    </row>
    <row r="1125" spans="1:33" s="174" customFormat="1" x14ac:dyDescent="0.3">
      <c r="A1125" s="175" t="s">
        <v>136</v>
      </c>
      <c r="B1125" s="175" t="s">
        <v>136</v>
      </c>
      <c r="C1125" s="175" t="s">
        <v>136</v>
      </c>
      <c r="D1125" s="175" t="s">
        <v>136</v>
      </c>
      <c r="E1125" s="175" t="s">
        <v>136</v>
      </c>
      <c r="F1125" s="175" t="s">
        <v>136</v>
      </c>
      <c r="G1125" s="175" t="s">
        <v>136</v>
      </c>
      <c r="H1125" s="175" t="s">
        <v>136</v>
      </c>
      <c r="I1125" s="175" t="s">
        <v>136</v>
      </c>
      <c r="J1125" s="175" t="s">
        <v>136</v>
      </c>
      <c r="K1125" s="175"/>
      <c r="L1125" s="175"/>
      <c r="AG1125" t="s">
        <v>136</v>
      </c>
    </row>
    <row r="1126" spans="1:33" s="174" customFormat="1" x14ac:dyDescent="0.3">
      <c r="A1126" s="175" t="s">
        <v>136</v>
      </c>
      <c r="B1126" s="175" t="s">
        <v>136</v>
      </c>
      <c r="C1126" s="175" t="s">
        <v>136</v>
      </c>
      <c r="D1126" s="175" t="s">
        <v>136</v>
      </c>
      <c r="E1126" s="175" t="s">
        <v>136</v>
      </c>
      <c r="F1126" s="175" t="s">
        <v>136</v>
      </c>
      <c r="G1126" s="175" t="s">
        <v>136</v>
      </c>
      <c r="H1126" s="175" t="s">
        <v>136</v>
      </c>
      <c r="I1126" s="175" t="s">
        <v>136</v>
      </c>
      <c r="J1126" s="175" t="s">
        <v>136</v>
      </c>
      <c r="K1126" s="175"/>
      <c r="L1126" s="175"/>
      <c r="AG1126" t="s">
        <v>136</v>
      </c>
    </row>
    <row r="1127" spans="1:33" s="174" customFormat="1" x14ac:dyDescent="0.3">
      <c r="A1127" s="175" t="s">
        <v>136</v>
      </c>
      <c r="B1127" s="175" t="s">
        <v>136</v>
      </c>
      <c r="C1127" s="175" t="s">
        <v>136</v>
      </c>
      <c r="D1127" s="175" t="s">
        <v>136</v>
      </c>
      <c r="E1127" s="175" t="s">
        <v>136</v>
      </c>
      <c r="F1127" s="175" t="s">
        <v>136</v>
      </c>
      <c r="G1127" s="175" t="s">
        <v>136</v>
      </c>
      <c r="H1127" s="175" t="s">
        <v>136</v>
      </c>
      <c r="I1127" s="175" t="s">
        <v>136</v>
      </c>
      <c r="J1127" s="175" t="s">
        <v>136</v>
      </c>
      <c r="K1127" s="175"/>
      <c r="L1127" s="175"/>
      <c r="AG1127" t="s">
        <v>136</v>
      </c>
    </row>
    <row r="1128" spans="1:33" s="174" customFormat="1" x14ac:dyDescent="0.3">
      <c r="A1128" s="175" t="s">
        <v>136</v>
      </c>
      <c r="B1128" s="175" t="s">
        <v>136</v>
      </c>
      <c r="C1128" s="175" t="s">
        <v>136</v>
      </c>
      <c r="D1128" s="175" t="s">
        <v>136</v>
      </c>
      <c r="E1128" s="175" t="s">
        <v>136</v>
      </c>
      <c r="F1128" s="175" t="s">
        <v>136</v>
      </c>
      <c r="G1128" s="175" t="s">
        <v>136</v>
      </c>
      <c r="H1128" s="175" t="s">
        <v>136</v>
      </c>
      <c r="I1128" s="175" t="s">
        <v>136</v>
      </c>
      <c r="J1128" s="175" t="s">
        <v>136</v>
      </c>
      <c r="K1128" s="175"/>
      <c r="L1128" s="175"/>
      <c r="AG1128" t="s">
        <v>136</v>
      </c>
    </row>
    <row r="1129" spans="1:33" s="174" customFormat="1" x14ac:dyDescent="0.3">
      <c r="A1129" s="175" t="s">
        <v>136</v>
      </c>
      <c r="B1129" s="175" t="s">
        <v>136</v>
      </c>
      <c r="C1129" s="175" t="s">
        <v>136</v>
      </c>
      <c r="D1129" s="175" t="s">
        <v>136</v>
      </c>
      <c r="E1129" s="175" t="s">
        <v>136</v>
      </c>
      <c r="F1129" s="175" t="s">
        <v>136</v>
      </c>
      <c r="G1129" s="175" t="s">
        <v>136</v>
      </c>
      <c r="H1129" s="175" t="s">
        <v>136</v>
      </c>
      <c r="I1129" s="175" t="s">
        <v>136</v>
      </c>
      <c r="J1129" s="175" t="s">
        <v>136</v>
      </c>
      <c r="K1129" s="175"/>
      <c r="L1129" s="175"/>
      <c r="AG1129" t="s">
        <v>136</v>
      </c>
    </row>
    <row r="1130" spans="1:33" s="174" customFormat="1" x14ac:dyDescent="0.3">
      <c r="A1130" s="175" t="s">
        <v>136</v>
      </c>
      <c r="B1130" s="175" t="s">
        <v>136</v>
      </c>
      <c r="C1130" s="175" t="s">
        <v>136</v>
      </c>
      <c r="D1130" s="175" t="s">
        <v>136</v>
      </c>
      <c r="E1130" s="175" t="s">
        <v>136</v>
      </c>
      <c r="F1130" s="175" t="s">
        <v>136</v>
      </c>
      <c r="G1130" s="175" t="s">
        <v>136</v>
      </c>
      <c r="H1130" s="175" t="s">
        <v>136</v>
      </c>
      <c r="I1130" s="175" t="s">
        <v>136</v>
      </c>
      <c r="J1130" s="175" t="s">
        <v>136</v>
      </c>
      <c r="K1130" s="175"/>
      <c r="L1130" s="175"/>
      <c r="AG1130" t="s">
        <v>136</v>
      </c>
    </row>
    <row r="1131" spans="1:33" s="174" customFormat="1" x14ac:dyDescent="0.3">
      <c r="A1131" s="175" t="s">
        <v>136</v>
      </c>
      <c r="B1131" s="175" t="s">
        <v>136</v>
      </c>
      <c r="C1131" s="175" t="s">
        <v>136</v>
      </c>
      <c r="D1131" s="175" t="s">
        <v>136</v>
      </c>
      <c r="E1131" s="175" t="s">
        <v>136</v>
      </c>
      <c r="F1131" s="175" t="s">
        <v>136</v>
      </c>
      <c r="G1131" s="175" t="s">
        <v>136</v>
      </c>
      <c r="H1131" s="175" t="s">
        <v>136</v>
      </c>
      <c r="I1131" s="175" t="s">
        <v>136</v>
      </c>
      <c r="J1131" s="175" t="s">
        <v>136</v>
      </c>
      <c r="K1131" s="175"/>
      <c r="L1131" s="175"/>
      <c r="AG1131" t="s">
        <v>136</v>
      </c>
    </row>
    <row r="1132" spans="1:33" s="174" customFormat="1" x14ac:dyDescent="0.3">
      <c r="A1132" s="175" t="s">
        <v>136</v>
      </c>
      <c r="B1132" s="175" t="s">
        <v>136</v>
      </c>
      <c r="C1132" s="175" t="s">
        <v>136</v>
      </c>
      <c r="D1132" s="175" t="s">
        <v>136</v>
      </c>
      <c r="E1132" s="175" t="s">
        <v>136</v>
      </c>
      <c r="F1132" s="175" t="s">
        <v>136</v>
      </c>
      <c r="G1132" s="175" t="s">
        <v>136</v>
      </c>
      <c r="H1132" s="175" t="s">
        <v>136</v>
      </c>
      <c r="I1132" s="175" t="s">
        <v>136</v>
      </c>
      <c r="J1132" s="175" t="s">
        <v>136</v>
      </c>
      <c r="K1132" s="175"/>
      <c r="L1132" s="175"/>
      <c r="AG1132" t="s">
        <v>136</v>
      </c>
    </row>
    <row r="1133" spans="1:33" s="174" customFormat="1" x14ac:dyDescent="0.3">
      <c r="A1133" s="175" t="s">
        <v>136</v>
      </c>
      <c r="B1133" s="175" t="s">
        <v>136</v>
      </c>
      <c r="C1133" s="175" t="s">
        <v>136</v>
      </c>
      <c r="D1133" s="175" t="s">
        <v>136</v>
      </c>
      <c r="E1133" s="175" t="s">
        <v>136</v>
      </c>
      <c r="F1133" s="175" t="s">
        <v>136</v>
      </c>
      <c r="G1133" s="175" t="s">
        <v>136</v>
      </c>
      <c r="H1133" s="175" t="s">
        <v>136</v>
      </c>
      <c r="I1133" s="175" t="s">
        <v>136</v>
      </c>
      <c r="J1133" s="175" t="s">
        <v>136</v>
      </c>
      <c r="K1133" s="175"/>
      <c r="L1133" s="175"/>
      <c r="AG1133" t="s">
        <v>136</v>
      </c>
    </row>
    <row r="1134" spans="1:33" s="174" customFormat="1" x14ac:dyDescent="0.3">
      <c r="A1134" s="175" t="s">
        <v>136</v>
      </c>
      <c r="B1134" s="175" t="s">
        <v>136</v>
      </c>
      <c r="C1134" s="175" t="s">
        <v>136</v>
      </c>
      <c r="D1134" s="175" t="s">
        <v>136</v>
      </c>
      <c r="E1134" s="175" t="s">
        <v>136</v>
      </c>
      <c r="F1134" s="175" t="s">
        <v>136</v>
      </c>
      <c r="G1134" s="175" t="s">
        <v>136</v>
      </c>
      <c r="H1134" s="175" t="s">
        <v>136</v>
      </c>
      <c r="I1134" s="175" t="s">
        <v>136</v>
      </c>
      <c r="J1134" s="175" t="s">
        <v>136</v>
      </c>
      <c r="K1134" s="175"/>
      <c r="L1134" s="175"/>
      <c r="AG1134" t="s">
        <v>136</v>
      </c>
    </row>
    <row r="1135" spans="1:33" s="174" customFormat="1" x14ac:dyDescent="0.3">
      <c r="A1135" s="175" t="s">
        <v>136</v>
      </c>
      <c r="B1135" s="175" t="s">
        <v>136</v>
      </c>
      <c r="C1135" s="175" t="s">
        <v>136</v>
      </c>
      <c r="D1135" s="175" t="s">
        <v>136</v>
      </c>
      <c r="E1135" s="175" t="s">
        <v>136</v>
      </c>
      <c r="F1135" s="175" t="s">
        <v>136</v>
      </c>
      <c r="G1135" s="175" t="s">
        <v>136</v>
      </c>
      <c r="H1135" s="175" t="s">
        <v>136</v>
      </c>
      <c r="I1135" s="175" t="s">
        <v>136</v>
      </c>
      <c r="J1135" s="175" t="s">
        <v>136</v>
      </c>
      <c r="K1135" s="175"/>
      <c r="L1135" s="175"/>
      <c r="AG1135" t="s">
        <v>136</v>
      </c>
    </row>
    <row r="1136" spans="1:33" s="174" customFormat="1" x14ac:dyDescent="0.3">
      <c r="A1136" s="175" t="s">
        <v>136</v>
      </c>
      <c r="B1136" s="175" t="s">
        <v>136</v>
      </c>
      <c r="C1136" s="175" t="s">
        <v>136</v>
      </c>
      <c r="D1136" s="175" t="s">
        <v>136</v>
      </c>
      <c r="E1136" s="175" t="s">
        <v>136</v>
      </c>
      <c r="F1136" s="175" t="s">
        <v>136</v>
      </c>
      <c r="G1136" s="175" t="s">
        <v>136</v>
      </c>
      <c r="H1136" s="175" t="s">
        <v>136</v>
      </c>
      <c r="I1136" s="175" t="s">
        <v>136</v>
      </c>
      <c r="J1136" s="175" t="s">
        <v>136</v>
      </c>
      <c r="K1136" s="175"/>
      <c r="L1136" s="175"/>
      <c r="AG1136" t="s">
        <v>136</v>
      </c>
    </row>
    <row r="1137" spans="1:33" s="174" customFormat="1" x14ac:dyDescent="0.3">
      <c r="A1137" s="175" t="s">
        <v>136</v>
      </c>
      <c r="B1137" s="175" t="s">
        <v>136</v>
      </c>
      <c r="C1137" s="175" t="s">
        <v>136</v>
      </c>
      <c r="D1137" s="175" t="s">
        <v>136</v>
      </c>
      <c r="E1137" s="175" t="s">
        <v>136</v>
      </c>
      <c r="F1137" s="175" t="s">
        <v>136</v>
      </c>
      <c r="G1137" s="175" t="s">
        <v>136</v>
      </c>
      <c r="H1137" s="175" t="s">
        <v>136</v>
      </c>
      <c r="I1137" s="175" t="s">
        <v>136</v>
      </c>
      <c r="J1137" s="175" t="s">
        <v>136</v>
      </c>
      <c r="K1137" s="175"/>
      <c r="L1137" s="175"/>
      <c r="AG1137" t="s">
        <v>136</v>
      </c>
    </row>
    <row r="1138" spans="1:33" s="174" customFormat="1" x14ac:dyDescent="0.3">
      <c r="A1138" s="175" t="s">
        <v>136</v>
      </c>
      <c r="B1138" s="175" t="s">
        <v>136</v>
      </c>
      <c r="C1138" s="175" t="s">
        <v>136</v>
      </c>
      <c r="D1138" s="175" t="s">
        <v>136</v>
      </c>
      <c r="E1138" s="175" t="s">
        <v>136</v>
      </c>
      <c r="F1138" s="175" t="s">
        <v>136</v>
      </c>
      <c r="G1138" s="175" t="s">
        <v>136</v>
      </c>
      <c r="H1138" s="175" t="s">
        <v>136</v>
      </c>
      <c r="I1138" s="175" t="s">
        <v>136</v>
      </c>
      <c r="J1138" s="175" t="s">
        <v>136</v>
      </c>
      <c r="K1138" s="175"/>
      <c r="L1138" s="175"/>
      <c r="AG1138" t="s">
        <v>136</v>
      </c>
    </row>
    <row r="1139" spans="1:33" s="174" customFormat="1" x14ac:dyDescent="0.3">
      <c r="A1139" s="175" t="s">
        <v>136</v>
      </c>
      <c r="B1139" s="175" t="s">
        <v>136</v>
      </c>
      <c r="C1139" s="175" t="s">
        <v>136</v>
      </c>
      <c r="D1139" s="175" t="s">
        <v>136</v>
      </c>
      <c r="E1139" s="175" t="s">
        <v>136</v>
      </c>
      <c r="F1139" s="175" t="s">
        <v>136</v>
      </c>
      <c r="G1139" s="175" t="s">
        <v>136</v>
      </c>
      <c r="H1139" s="175" t="s">
        <v>136</v>
      </c>
      <c r="I1139" s="175" t="s">
        <v>136</v>
      </c>
      <c r="J1139" s="175" t="s">
        <v>136</v>
      </c>
      <c r="K1139" s="175"/>
      <c r="L1139" s="175"/>
      <c r="AG1139" t="s">
        <v>136</v>
      </c>
    </row>
    <row r="1140" spans="1:33" s="174" customFormat="1" x14ac:dyDescent="0.3">
      <c r="A1140" s="175" t="s">
        <v>136</v>
      </c>
      <c r="B1140" s="175" t="s">
        <v>136</v>
      </c>
      <c r="C1140" s="175" t="s">
        <v>136</v>
      </c>
      <c r="D1140" s="175" t="s">
        <v>136</v>
      </c>
      <c r="E1140" s="175" t="s">
        <v>136</v>
      </c>
      <c r="F1140" s="175" t="s">
        <v>136</v>
      </c>
      <c r="G1140" s="175" t="s">
        <v>136</v>
      </c>
      <c r="H1140" s="175" t="s">
        <v>136</v>
      </c>
      <c r="I1140" s="175" t="s">
        <v>136</v>
      </c>
      <c r="J1140" s="175" t="s">
        <v>136</v>
      </c>
      <c r="K1140" s="175"/>
      <c r="L1140" s="175"/>
      <c r="AG1140" t="s">
        <v>136</v>
      </c>
    </row>
    <row r="1141" spans="1:33" s="174" customFormat="1" x14ac:dyDescent="0.3">
      <c r="A1141" s="175" t="s">
        <v>136</v>
      </c>
      <c r="B1141" s="175" t="s">
        <v>136</v>
      </c>
      <c r="C1141" s="175" t="s">
        <v>136</v>
      </c>
      <c r="D1141" s="175" t="s">
        <v>136</v>
      </c>
      <c r="E1141" s="175" t="s">
        <v>136</v>
      </c>
      <c r="F1141" s="175" t="s">
        <v>136</v>
      </c>
      <c r="G1141" s="175" t="s">
        <v>136</v>
      </c>
      <c r="H1141" s="175" t="s">
        <v>136</v>
      </c>
      <c r="I1141" s="175" t="s">
        <v>136</v>
      </c>
      <c r="J1141" s="175" t="s">
        <v>136</v>
      </c>
      <c r="K1141" s="175"/>
      <c r="L1141" s="175"/>
      <c r="AG1141" t="s">
        <v>136</v>
      </c>
    </row>
    <row r="1142" spans="1:33" s="174" customFormat="1" x14ac:dyDescent="0.3">
      <c r="A1142" s="175" t="s">
        <v>136</v>
      </c>
      <c r="B1142" s="175" t="s">
        <v>136</v>
      </c>
      <c r="C1142" s="175" t="s">
        <v>136</v>
      </c>
      <c r="D1142" s="175" t="s">
        <v>136</v>
      </c>
      <c r="E1142" s="175" t="s">
        <v>136</v>
      </c>
      <c r="F1142" s="175" t="s">
        <v>136</v>
      </c>
      <c r="G1142" s="175" t="s">
        <v>136</v>
      </c>
      <c r="H1142" s="175" t="s">
        <v>136</v>
      </c>
      <c r="I1142" s="175" t="s">
        <v>136</v>
      </c>
      <c r="J1142" s="175" t="s">
        <v>136</v>
      </c>
      <c r="K1142" s="175"/>
      <c r="L1142" s="175"/>
      <c r="AG1142" t="s">
        <v>136</v>
      </c>
    </row>
    <row r="1143" spans="1:33" s="174" customFormat="1" x14ac:dyDescent="0.3">
      <c r="A1143" s="175" t="s">
        <v>136</v>
      </c>
      <c r="B1143" s="175" t="s">
        <v>136</v>
      </c>
      <c r="C1143" s="175" t="s">
        <v>136</v>
      </c>
      <c r="D1143" s="175" t="s">
        <v>136</v>
      </c>
      <c r="E1143" s="175" t="s">
        <v>136</v>
      </c>
      <c r="F1143" s="175" t="s">
        <v>136</v>
      </c>
      <c r="G1143" s="175" t="s">
        <v>136</v>
      </c>
      <c r="H1143" s="175" t="s">
        <v>136</v>
      </c>
      <c r="I1143" s="175" t="s">
        <v>136</v>
      </c>
      <c r="J1143" s="175" t="s">
        <v>136</v>
      </c>
      <c r="K1143" s="175"/>
      <c r="L1143" s="175"/>
      <c r="AG1143" t="s">
        <v>136</v>
      </c>
    </row>
    <row r="1144" spans="1:33" s="174" customFormat="1" x14ac:dyDescent="0.3">
      <c r="A1144" s="175" t="s">
        <v>136</v>
      </c>
      <c r="B1144" s="175" t="s">
        <v>136</v>
      </c>
      <c r="C1144" s="175" t="s">
        <v>136</v>
      </c>
      <c r="D1144" s="175" t="s">
        <v>136</v>
      </c>
      <c r="E1144" s="175" t="s">
        <v>136</v>
      </c>
      <c r="F1144" s="175" t="s">
        <v>136</v>
      </c>
      <c r="G1144" s="175" t="s">
        <v>136</v>
      </c>
      <c r="H1144" s="175" t="s">
        <v>136</v>
      </c>
      <c r="I1144" s="175" t="s">
        <v>136</v>
      </c>
      <c r="J1144" s="175" t="s">
        <v>136</v>
      </c>
      <c r="K1144" s="175"/>
      <c r="L1144" s="175"/>
      <c r="AG1144" t="s">
        <v>136</v>
      </c>
    </row>
    <row r="1145" spans="1:33" s="174" customFormat="1" x14ac:dyDescent="0.3">
      <c r="A1145" s="175" t="s">
        <v>136</v>
      </c>
      <c r="B1145" s="175" t="s">
        <v>136</v>
      </c>
      <c r="C1145" s="175" t="s">
        <v>136</v>
      </c>
      <c r="D1145" s="175" t="s">
        <v>136</v>
      </c>
      <c r="E1145" s="175" t="s">
        <v>136</v>
      </c>
      <c r="F1145" s="175" t="s">
        <v>136</v>
      </c>
      <c r="G1145" s="175" t="s">
        <v>136</v>
      </c>
      <c r="H1145" s="175" t="s">
        <v>136</v>
      </c>
      <c r="I1145" s="175" t="s">
        <v>136</v>
      </c>
      <c r="J1145" s="175" t="s">
        <v>136</v>
      </c>
      <c r="K1145" s="175"/>
      <c r="L1145" s="175"/>
      <c r="AG1145" t="s">
        <v>136</v>
      </c>
    </row>
    <row r="1146" spans="1:33" s="174" customFormat="1" x14ac:dyDescent="0.3">
      <c r="A1146" s="175" t="s">
        <v>136</v>
      </c>
      <c r="B1146" s="175" t="s">
        <v>136</v>
      </c>
      <c r="C1146" s="175" t="s">
        <v>136</v>
      </c>
      <c r="D1146" s="175" t="s">
        <v>136</v>
      </c>
      <c r="E1146" s="175" t="s">
        <v>136</v>
      </c>
      <c r="F1146" s="175" t="s">
        <v>136</v>
      </c>
      <c r="G1146" s="175" t="s">
        <v>136</v>
      </c>
      <c r="H1146" s="175" t="s">
        <v>136</v>
      </c>
      <c r="I1146" s="175" t="s">
        <v>136</v>
      </c>
      <c r="J1146" s="175" t="s">
        <v>136</v>
      </c>
      <c r="K1146" s="175"/>
      <c r="L1146" s="175"/>
      <c r="AG1146" t="s">
        <v>136</v>
      </c>
    </row>
    <row r="1147" spans="1:33" s="174" customFormat="1" x14ac:dyDescent="0.3">
      <c r="A1147" s="175" t="s">
        <v>136</v>
      </c>
      <c r="B1147" s="175" t="s">
        <v>136</v>
      </c>
      <c r="C1147" s="175" t="s">
        <v>136</v>
      </c>
      <c r="D1147" s="175" t="s">
        <v>136</v>
      </c>
      <c r="E1147" s="175" t="s">
        <v>136</v>
      </c>
      <c r="F1147" s="175" t="s">
        <v>136</v>
      </c>
      <c r="G1147" s="175" t="s">
        <v>136</v>
      </c>
      <c r="H1147" s="175" t="s">
        <v>136</v>
      </c>
      <c r="I1147" s="175" t="s">
        <v>136</v>
      </c>
      <c r="J1147" s="175" t="s">
        <v>136</v>
      </c>
      <c r="K1147" s="175"/>
      <c r="L1147" s="175"/>
      <c r="AG1147" t="s">
        <v>136</v>
      </c>
    </row>
    <row r="1148" spans="1:33" s="174" customFormat="1" x14ac:dyDescent="0.3">
      <c r="A1148" s="175" t="s">
        <v>136</v>
      </c>
      <c r="B1148" s="175" t="s">
        <v>136</v>
      </c>
      <c r="C1148" s="175" t="s">
        <v>136</v>
      </c>
      <c r="D1148" s="175" t="s">
        <v>136</v>
      </c>
      <c r="E1148" s="175" t="s">
        <v>136</v>
      </c>
      <c r="F1148" s="175" t="s">
        <v>136</v>
      </c>
      <c r="G1148" s="175" t="s">
        <v>136</v>
      </c>
      <c r="H1148" s="175" t="s">
        <v>136</v>
      </c>
      <c r="I1148" s="175" t="s">
        <v>136</v>
      </c>
      <c r="J1148" s="175" t="s">
        <v>136</v>
      </c>
      <c r="K1148" s="175"/>
      <c r="L1148" s="175"/>
      <c r="AG1148" t="s">
        <v>136</v>
      </c>
    </row>
    <row r="1149" spans="1:33" s="174" customFormat="1" x14ac:dyDescent="0.3">
      <c r="A1149" s="175" t="s">
        <v>136</v>
      </c>
      <c r="B1149" s="175" t="s">
        <v>136</v>
      </c>
      <c r="C1149" s="175" t="s">
        <v>136</v>
      </c>
      <c r="D1149" s="175" t="s">
        <v>136</v>
      </c>
      <c r="E1149" s="175" t="s">
        <v>136</v>
      </c>
      <c r="F1149" s="175" t="s">
        <v>136</v>
      </c>
      <c r="G1149" s="175" t="s">
        <v>136</v>
      </c>
      <c r="H1149" s="175" t="s">
        <v>136</v>
      </c>
      <c r="I1149" s="175" t="s">
        <v>136</v>
      </c>
      <c r="J1149" s="175" t="s">
        <v>136</v>
      </c>
      <c r="K1149" s="175"/>
      <c r="L1149" s="175"/>
      <c r="AG1149" t="s">
        <v>136</v>
      </c>
    </row>
    <row r="1150" spans="1:33" s="174" customFormat="1" x14ac:dyDescent="0.3">
      <c r="A1150" s="175" t="s">
        <v>136</v>
      </c>
      <c r="B1150" s="175" t="s">
        <v>136</v>
      </c>
      <c r="C1150" s="175" t="s">
        <v>136</v>
      </c>
      <c r="D1150" s="175" t="s">
        <v>136</v>
      </c>
      <c r="E1150" s="175" t="s">
        <v>136</v>
      </c>
      <c r="F1150" s="175" t="s">
        <v>136</v>
      </c>
      <c r="G1150" s="175" t="s">
        <v>136</v>
      </c>
      <c r="H1150" s="175" t="s">
        <v>136</v>
      </c>
      <c r="I1150" s="175" t="s">
        <v>136</v>
      </c>
      <c r="J1150" s="175" t="s">
        <v>136</v>
      </c>
      <c r="K1150" s="175"/>
      <c r="L1150" s="175"/>
      <c r="AG1150" t="s">
        <v>136</v>
      </c>
    </row>
    <row r="1151" spans="1:33" s="174" customFormat="1" x14ac:dyDescent="0.3">
      <c r="A1151" s="175" t="s">
        <v>136</v>
      </c>
      <c r="B1151" s="175" t="s">
        <v>136</v>
      </c>
      <c r="C1151" s="175" t="s">
        <v>136</v>
      </c>
      <c r="D1151" s="175" t="s">
        <v>136</v>
      </c>
      <c r="E1151" s="175" t="s">
        <v>136</v>
      </c>
      <c r="F1151" s="175" t="s">
        <v>136</v>
      </c>
      <c r="G1151" s="175" t="s">
        <v>136</v>
      </c>
      <c r="H1151" s="175" t="s">
        <v>136</v>
      </c>
      <c r="I1151" s="175" t="s">
        <v>136</v>
      </c>
      <c r="J1151" s="175" t="s">
        <v>136</v>
      </c>
      <c r="K1151" s="175"/>
      <c r="L1151" s="175"/>
      <c r="AG1151" t="s">
        <v>136</v>
      </c>
    </row>
    <row r="1152" spans="1:33" s="174" customFormat="1" x14ac:dyDescent="0.3">
      <c r="A1152" s="175" t="s">
        <v>136</v>
      </c>
      <c r="B1152" s="175" t="s">
        <v>136</v>
      </c>
      <c r="C1152" s="175" t="s">
        <v>136</v>
      </c>
      <c r="D1152" s="175" t="s">
        <v>136</v>
      </c>
      <c r="E1152" s="175" t="s">
        <v>136</v>
      </c>
      <c r="F1152" s="175" t="s">
        <v>136</v>
      </c>
      <c r="G1152" s="175" t="s">
        <v>136</v>
      </c>
      <c r="H1152" s="175" t="s">
        <v>136</v>
      </c>
      <c r="I1152" s="175" t="s">
        <v>136</v>
      </c>
      <c r="J1152" s="175" t="s">
        <v>136</v>
      </c>
      <c r="K1152" s="175"/>
      <c r="L1152" s="175"/>
      <c r="AG1152" t="s">
        <v>136</v>
      </c>
    </row>
    <row r="1153" spans="1:33" s="174" customFormat="1" x14ac:dyDescent="0.3">
      <c r="A1153" s="175" t="s">
        <v>136</v>
      </c>
      <c r="B1153" s="175" t="s">
        <v>136</v>
      </c>
      <c r="C1153" s="175" t="s">
        <v>136</v>
      </c>
      <c r="D1153" s="175" t="s">
        <v>136</v>
      </c>
      <c r="E1153" s="175" t="s">
        <v>136</v>
      </c>
      <c r="F1153" s="175" t="s">
        <v>136</v>
      </c>
      <c r="G1153" s="175" t="s">
        <v>136</v>
      </c>
      <c r="H1153" s="175" t="s">
        <v>136</v>
      </c>
      <c r="I1153" s="175" t="s">
        <v>136</v>
      </c>
      <c r="J1153" s="175" t="s">
        <v>136</v>
      </c>
      <c r="K1153" s="175"/>
      <c r="L1153" s="175"/>
      <c r="AG1153" t="s">
        <v>136</v>
      </c>
    </row>
    <row r="1154" spans="1:33" s="174" customFormat="1" x14ac:dyDescent="0.3">
      <c r="A1154" s="175" t="s">
        <v>136</v>
      </c>
      <c r="B1154" s="175" t="s">
        <v>136</v>
      </c>
      <c r="C1154" s="175" t="s">
        <v>136</v>
      </c>
      <c r="D1154" s="175" t="s">
        <v>136</v>
      </c>
      <c r="E1154" s="175" t="s">
        <v>136</v>
      </c>
      <c r="F1154" s="175" t="s">
        <v>136</v>
      </c>
      <c r="G1154" s="175" t="s">
        <v>136</v>
      </c>
      <c r="H1154" s="175" t="s">
        <v>136</v>
      </c>
      <c r="I1154" s="175" t="s">
        <v>136</v>
      </c>
      <c r="J1154" s="175" t="s">
        <v>136</v>
      </c>
      <c r="K1154" s="175"/>
      <c r="L1154" s="175"/>
      <c r="AG1154" t="s">
        <v>136</v>
      </c>
    </row>
    <row r="1155" spans="1:33" s="174" customFormat="1" x14ac:dyDescent="0.3">
      <c r="A1155" s="175" t="s">
        <v>136</v>
      </c>
      <c r="B1155" s="175" t="s">
        <v>136</v>
      </c>
      <c r="C1155" s="175" t="s">
        <v>136</v>
      </c>
      <c r="D1155" s="175" t="s">
        <v>136</v>
      </c>
      <c r="E1155" s="175" t="s">
        <v>136</v>
      </c>
      <c r="F1155" s="175" t="s">
        <v>136</v>
      </c>
      <c r="G1155" s="175" t="s">
        <v>136</v>
      </c>
      <c r="H1155" s="175" t="s">
        <v>136</v>
      </c>
      <c r="I1155" s="175" t="s">
        <v>136</v>
      </c>
      <c r="J1155" s="175" t="s">
        <v>136</v>
      </c>
      <c r="K1155" s="175"/>
      <c r="L1155" s="175"/>
      <c r="AG1155" t="s">
        <v>136</v>
      </c>
    </row>
    <row r="1156" spans="1:33" s="174" customFormat="1" x14ac:dyDescent="0.3">
      <c r="A1156" s="175" t="s">
        <v>136</v>
      </c>
      <c r="B1156" s="175" t="s">
        <v>136</v>
      </c>
      <c r="C1156" s="175" t="s">
        <v>136</v>
      </c>
      <c r="D1156" s="175" t="s">
        <v>136</v>
      </c>
      <c r="E1156" s="175" t="s">
        <v>136</v>
      </c>
      <c r="F1156" s="175" t="s">
        <v>136</v>
      </c>
      <c r="G1156" s="175" t="s">
        <v>136</v>
      </c>
      <c r="H1156" s="175" t="s">
        <v>136</v>
      </c>
      <c r="I1156" s="175" t="s">
        <v>136</v>
      </c>
      <c r="J1156" s="175" t="s">
        <v>136</v>
      </c>
      <c r="K1156" s="175"/>
      <c r="L1156" s="175"/>
      <c r="AG1156" t="s">
        <v>136</v>
      </c>
    </row>
    <row r="1157" spans="1:33" s="174" customFormat="1" x14ac:dyDescent="0.3">
      <c r="A1157" s="175" t="s">
        <v>136</v>
      </c>
      <c r="B1157" s="175" t="s">
        <v>136</v>
      </c>
      <c r="C1157" s="175" t="s">
        <v>136</v>
      </c>
      <c r="D1157" s="175" t="s">
        <v>136</v>
      </c>
      <c r="E1157" s="175" t="s">
        <v>136</v>
      </c>
      <c r="F1157" s="175" t="s">
        <v>136</v>
      </c>
      <c r="G1157" s="175" t="s">
        <v>136</v>
      </c>
      <c r="H1157" s="175" t="s">
        <v>136</v>
      </c>
      <c r="I1157" s="175" t="s">
        <v>136</v>
      </c>
      <c r="J1157" s="175" t="s">
        <v>136</v>
      </c>
      <c r="K1157" s="175"/>
      <c r="L1157" s="175"/>
      <c r="AG1157" t="s">
        <v>136</v>
      </c>
    </row>
    <row r="1158" spans="1:33" s="174" customFormat="1" x14ac:dyDescent="0.3">
      <c r="A1158" s="175" t="s">
        <v>136</v>
      </c>
      <c r="B1158" s="175" t="s">
        <v>136</v>
      </c>
      <c r="C1158" s="175" t="s">
        <v>136</v>
      </c>
      <c r="D1158" s="175" t="s">
        <v>136</v>
      </c>
      <c r="E1158" s="175" t="s">
        <v>136</v>
      </c>
      <c r="F1158" s="175" t="s">
        <v>136</v>
      </c>
      <c r="G1158" s="175" t="s">
        <v>136</v>
      </c>
      <c r="H1158" s="175" t="s">
        <v>136</v>
      </c>
      <c r="I1158" s="175" t="s">
        <v>136</v>
      </c>
      <c r="J1158" s="175" t="s">
        <v>136</v>
      </c>
      <c r="K1158" s="175"/>
      <c r="L1158" s="175"/>
      <c r="AG1158" t="s">
        <v>136</v>
      </c>
    </row>
    <row r="1159" spans="1:33" s="174" customFormat="1" x14ac:dyDescent="0.3">
      <c r="A1159" s="175" t="s">
        <v>136</v>
      </c>
      <c r="B1159" s="175" t="s">
        <v>136</v>
      </c>
      <c r="C1159" s="175" t="s">
        <v>136</v>
      </c>
      <c r="D1159" s="175" t="s">
        <v>136</v>
      </c>
      <c r="E1159" s="175" t="s">
        <v>136</v>
      </c>
      <c r="F1159" s="175" t="s">
        <v>136</v>
      </c>
      <c r="G1159" s="175" t="s">
        <v>136</v>
      </c>
      <c r="H1159" s="175" t="s">
        <v>136</v>
      </c>
      <c r="I1159" s="175" t="s">
        <v>136</v>
      </c>
      <c r="J1159" s="175" t="s">
        <v>136</v>
      </c>
      <c r="K1159" s="175"/>
      <c r="L1159" s="175"/>
      <c r="AG1159" t="s">
        <v>136</v>
      </c>
    </row>
    <row r="1160" spans="1:33" s="174" customFormat="1" x14ac:dyDescent="0.3">
      <c r="A1160" s="175" t="s">
        <v>136</v>
      </c>
      <c r="B1160" s="175" t="s">
        <v>136</v>
      </c>
      <c r="C1160" s="175" t="s">
        <v>136</v>
      </c>
      <c r="D1160" s="175" t="s">
        <v>136</v>
      </c>
      <c r="E1160" s="175" t="s">
        <v>136</v>
      </c>
      <c r="F1160" s="175" t="s">
        <v>136</v>
      </c>
      <c r="G1160" s="175" t="s">
        <v>136</v>
      </c>
      <c r="H1160" s="175" t="s">
        <v>136</v>
      </c>
      <c r="I1160" s="175" t="s">
        <v>136</v>
      </c>
      <c r="J1160" s="175" t="s">
        <v>136</v>
      </c>
      <c r="K1160" s="175"/>
      <c r="L1160" s="175"/>
      <c r="AG1160" t="s">
        <v>136</v>
      </c>
    </row>
    <row r="1161" spans="1:33" s="174" customFormat="1" x14ac:dyDescent="0.3">
      <c r="A1161" s="175" t="s">
        <v>136</v>
      </c>
      <c r="B1161" s="175" t="s">
        <v>136</v>
      </c>
      <c r="C1161" s="175" t="s">
        <v>136</v>
      </c>
      <c r="D1161" s="175" t="s">
        <v>136</v>
      </c>
      <c r="E1161" s="175" t="s">
        <v>136</v>
      </c>
      <c r="F1161" s="175" t="s">
        <v>136</v>
      </c>
      <c r="G1161" s="175" t="s">
        <v>136</v>
      </c>
      <c r="H1161" s="175" t="s">
        <v>136</v>
      </c>
      <c r="I1161" s="175" t="s">
        <v>136</v>
      </c>
      <c r="J1161" s="175" t="s">
        <v>136</v>
      </c>
      <c r="K1161" s="175"/>
      <c r="L1161" s="175"/>
      <c r="AG1161" t="s">
        <v>136</v>
      </c>
    </row>
    <row r="1162" spans="1:33" s="174" customFormat="1" x14ac:dyDescent="0.3">
      <c r="A1162" s="175" t="s">
        <v>136</v>
      </c>
      <c r="B1162" s="175" t="s">
        <v>136</v>
      </c>
      <c r="C1162" s="175" t="s">
        <v>136</v>
      </c>
      <c r="D1162" s="175" t="s">
        <v>136</v>
      </c>
      <c r="E1162" s="175" t="s">
        <v>136</v>
      </c>
      <c r="F1162" s="175" t="s">
        <v>136</v>
      </c>
      <c r="G1162" s="175" t="s">
        <v>136</v>
      </c>
      <c r="H1162" s="175" t="s">
        <v>136</v>
      </c>
      <c r="I1162" s="175" t="s">
        <v>136</v>
      </c>
      <c r="J1162" s="175" t="s">
        <v>136</v>
      </c>
      <c r="K1162" s="175"/>
      <c r="L1162" s="175"/>
      <c r="AG1162" t="s">
        <v>136</v>
      </c>
    </row>
    <row r="1163" spans="1:33" s="174" customFormat="1" x14ac:dyDescent="0.3">
      <c r="A1163" s="175" t="s">
        <v>136</v>
      </c>
      <c r="B1163" s="175" t="s">
        <v>136</v>
      </c>
      <c r="C1163" s="175" t="s">
        <v>136</v>
      </c>
      <c r="D1163" s="175" t="s">
        <v>136</v>
      </c>
      <c r="E1163" s="175" t="s">
        <v>136</v>
      </c>
      <c r="F1163" s="175" t="s">
        <v>136</v>
      </c>
      <c r="G1163" s="175" t="s">
        <v>136</v>
      </c>
      <c r="H1163" s="175" t="s">
        <v>136</v>
      </c>
      <c r="I1163" s="175" t="s">
        <v>136</v>
      </c>
      <c r="J1163" s="175" t="s">
        <v>136</v>
      </c>
      <c r="K1163" s="175"/>
      <c r="L1163" s="175"/>
      <c r="AG1163" t="s">
        <v>136</v>
      </c>
    </row>
    <row r="1164" spans="1:33" s="174" customFormat="1" x14ac:dyDescent="0.3">
      <c r="A1164" s="175" t="s">
        <v>136</v>
      </c>
      <c r="B1164" s="175" t="s">
        <v>136</v>
      </c>
      <c r="C1164" s="175" t="s">
        <v>136</v>
      </c>
      <c r="D1164" s="175" t="s">
        <v>136</v>
      </c>
      <c r="E1164" s="175" t="s">
        <v>136</v>
      </c>
      <c r="F1164" s="175" t="s">
        <v>136</v>
      </c>
      <c r="G1164" s="175" t="s">
        <v>136</v>
      </c>
      <c r="H1164" s="175" t="s">
        <v>136</v>
      </c>
      <c r="I1164" s="175" t="s">
        <v>136</v>
      </c>
      <c r="J1164" s="175" t="s">
        <v>136</v>
      </c>
      <c r="K1164" s="175"/>
      <c r="L1164" s="175"/>
      <c r="AG1164" t="s">
        <v>136</v>
      </c>
    </row>
    <row r="1165" spans="1:33" s="174" customFormat="1" x14ac:dyDescent="0.3">
      <c r="A1165" s="175" t="s">
        <v>136</v>
      </c>
      <c r="B1165" s="175" t="s">
        <v>136</v>
      </c>
      <c r="C1165" s="175" t="s">
        <v>136</v>
      </c>
      <c r="D1165" s="175" t="s">
        <v>136</v>
      </c>
      <c r="E1165" s="175" t="s">
        <v>136</v>
      </c>
      <c r="F1165" s="175" t="s">
        <v>136</v>
      </c>
      <c r="G1165" s="175" t="s">
        <v>136</v>
      </c>
      <c r="H1165" s="175" t="s">
        <v>136</v>
      </c>
      <c r="I1165" s="175" t="s">
        <v>136</v>
      </c>
      <c r="J1165" s="175" t="s">
        <v>136</v>
      </c>
      <c r="K1165" s="175"/>
      <c r="L1165" s="175"/>
      <c r="AG1165" t="s">
        <v>136</v>
      </c>
    </row>
    <row r="1166" spans="1:33" s="174" customFormat="1" x14ac:dyDescent="0.3">
      <c r="A1166" s="175" t="s">
        <v>136</v>
      </c>
      <c r="B1166" s="175" t="s">
        <v>136</v>
      </c>
      <c r="C1166" s="175" t="s">
        <v>136</v>
      </c>
      <c r="D1166" s="175" t="s">
        <v>136</v>
      </c>
      <c r="E1166" s="175" t="s">
        <v>136</v>
      </c>
      <c r="F1166" s="175" t="s">
        <v>136</v>
      </c>
      <c r="G1166" s="175" t="s">
        <v>136</v>
      </c>
      <c r="H1166" s="175" t="s">
        <v>136</v>
      </c>
      <c r="I1166" s="175" t="s">
        <v>136</v>
      </c>
      <c r="J1166" s="175" t="s">
        <v>136</v>
      </c>
      <c r="K1166" s="175"/>
      <c r="L1166" s="175"/>
      <c r="AG1166" t="s">
        <v>136</v>
      </c>
    </row>
    <row r="1167" spans="1:33" s="174" customFormat="1" x14ac:dyDescent="0.3">
      <c r="A1167" s="175" t="s">
        <v>136</v>
      </c>
      <c r="B1167" s="175" t="s">
        <v>136</v>
      </c>
      <c r="C1167" s="175" t="s">
        <v>136</v>
      </c>
      <c r="D1167" s="175" t="s">
        <v>136</v>
      </c>
      <c r="E1167" s="175" t="s">
        <v>136</v>
      </c>
      <c r="F1167" s="175" t="s">
        <v>136</v>
      </c>
      <c r="G1167" s="175" t="s">
        <v>136</v>
      </c>
      <c r="H1167" s="175" t="s">
        <v>136</v>
      </c>
      <c r="I1167" s="175" t="s">
        <v>136</v>
      </c>
      <c r="J1167" s="175" t="s">
        <v>136</v>
      </c>
      <c r="K1167" s="175"/>
      <c r="L1167" s="175"/>
      <c r="AG1167" t="s">
        <v>136</v>
      </c>
    </row>
    <row r="1168" spans="1:33" s="174" customFormat="1" x14ac:dyDescent="0.3">
      <c r="A1168" s="175" t="s">
        <v>136</v>
      </c>
      <c r="B1168" s="175" t="s">
        <v>136</v>
      </c>
      <c r="C1168" s="175" t="s">
        <v>136</v>
      </c>
      <c r="D1168" s="175" t="s">
        <v>136</v>
      </c>
      <c r="E1168" s="175" t="s">
        <v>136</v>
      </c>
      <c r="F1168" s="175" t="s">
        <v>136</v>
      </c>
      <c r="G1168" s="175" t="s">
        <v>136</v>
      </c>
      <c r="H1168" s="175" t="s">
        <v>136</v>
      </c>
      <c r="I1168" s="175" t="s">
        <v>136</v>
      </c>
      <c r="J1168" s="175" t="s">
        <v>136</v>
      </c>
      <c r="K1168" s="175"/>
      <c r="L1168" s="175"/>
      <c r="AG1168" t="s">
        <v>136</v>
      </c>
    </row>
    <row r="1169" spans="1:33" s="174" customFormat="1" x14ac:dyDescent="0.3">
      <c r="A1169" s="175" t="s">
        <v>136</v>
      </c>
      <c r="B1169" s="175" t="s">
        <v>136</v>
      </c>
      <c r="C1169" s="175" t="s">
        <v>136</v>
      </c>
      <c r="D1169" s="175" t="s">
        <v>136</v>
      </c>
      <c r="E1169" s="175" t="s">
        <v>136</v>
      </c>
      <c r="F1169" s="175" t="s">
        <v>136</v>
      </c>
      <c r="G1169" s="175" t="s">
        <v>136</v>
      </c>
      <c r="H1169" s="175" t="s">
        <v>136</v>
      </c>
      <c r="I1169" s="175" t="s">
        <v>136</v>
      </c>
      <c r="J1169" s="175" t="s">
        <v>136</v>
      </c>
      <c r="K1169" s="175"/>
      <c r="L1169" s="175"/>
      <c r="AG1169" t="s">
        <v>136</v>
      </c>
    </row>
    <row r="1170" spans="1:33" s="174" customFormat="1" x14ac:dyDescent="0.3">
      <c r="A1170" s="175" t="s">
        <v>136</v>
      </c>
      <c r="B1170" s="175" t="s">
        <v>136</v>
      </c>
      <c r="C1170" s="175" t="s">
        <v>136</v>
      </c>
      <c r="D1170" s="175" t="s">
        <v>136</v>
      </c>
      <c r="E1170" s="175" t="s">
        <v>136</v>
      </c>
      <c r="F1170" s="175" t="s">
        <v>136</v>
      </c>
      <c r="G1170" s="175" t="s">
        <v>136</v>
      </c>
      <c r="H1170" s="175" t="s">
        <v>136</v>
      </c>
      <c r="I1170" s="175" t="s">
        <v>136</v>
      </c>
      <c r="J1170" s="175" t="s">
        <v>136</v>
      </c>
      <c r="K1170" s="175"/>
      <c r="L1170" s="175"/>
      <c r="AG1170" t="s">
        <v>136</v>
      </c>
    </row>
    <row r="1171" spans="1:33" s="174" customFormat="1" x14ac:dyDescent="0.3">
      <c r="A1171" s="175" t="s">
        <v>136</v>
      </c>
      <c r="B1171" s="175" t="s">
        <v>136</v>
      </c>
      <c r="C1171" s="175" t="s">
        <v>136</v>
      </c>
      <c r="D1171" s="175" t="s">
        <v>136</v>
      </c>
      <c r="E1171" s="175" t="s">
        <v>136</v>
      </c>
      <c r="F1171" s="175" t="s">
        <v>136</v>
      </c>
      <c r="G1171" s="175" t="s">
        <v>136</v>
      </c>
      <c r="H1171" s="175" t="s">
        <v>136</v>
      </c>
      <c r="I1171" s="175" t="s">
        <v>136</v>
      </c>
      <c r="J1171" s="175" t="s">
        <v>136</v>
      </c>
      <c r="K1171" s="175"/>
      <c r="L1171" s="175"/>
      <c r="AG1171" t="s">
        <v>136</v>
      </c>
    </row>
    <row r="1172" spans="1:33" s="174" customFormat="1" x14ac:dyDescent="0.3">
      <c r="A1172" s="175" t="s">
        <v>136</v>
      </c>
      <c r="B1172" s="175" t="s">
        <v>136</v>
      </c>
      <c r="C1172" s="175" t="s">
        <v>136</v>
      </c>
      <c r="D1172" s="175" t="s">
        <v>136</v>
      </c>
      <c r="E1172" s="175" t="s">
        <v>136</v>
      </c>
      <c r="F1172" s="175" t="s">
        <v>136</v>
      </c>
      <c r="G1172" s="175" t="s">
        <v>136</v>
      </c>
      <c r="H1172" s="175" t="s">
        <v>136</v>
      </c>
      <c r="I1172" s="175" t="s">
        <v>136</v>
      </c>
      <c r="J1172" s="175" t="s">
        <v>136</v>
      </c>
      <c r="K1172" s="175"/>
      <c r="L1172" s="175"/>
      <c r="AG1172" t="s">
        <v>136</v>
      </c>
    </row>
    <row r="1173" spans="1:33" s="174" customFormat="1" x14ac:dyDescent="0.3">
      <c r="A1173" s="175" t="s">
        <v>136</v>
      </c>
      <c r="B1173" s="175" t="s">
        <v>136</v>
      </c>
      <c r="C1173" s="175" t="s">
        <v>136</v>
      </c>
      <c r="D1173" s="175" t="s">
        <v>136</v>
      </c>
      <c r="E1173" s="175" t="s">
        <v>136</v>
      </c>
      <c r="F1173" s="175" t="s">
        <v>136</v>
      </c>
      <c r="G1173" s="175" t="s">
        <v>136</v>
      </c>
      <c r="H1173" s="175" t="s">
        <v>136</v>
      </c>
      <c r="I1173" s="175" t="s">
        <v>136</v>
      </c>
      <c r="J1173" s="175" t="s">
        <v>136</v>
      </c>
      <c r="K1173" s="175"/>
      <c r="L1173" s="175"/>
      <c r="AG1173" t="s">
        <v>136</v>
      </c>
    </row>
    <row r="1174" spans="1:33" s="174" customFormat="1" x14ac:dyDescent="0.3">
      <c r="A1174" s="175" t="s">
        <v>136</v>
      </c>
      <c r="B1174" s="175" t="s">
        <v>136</v>
      </c>
      <c r="C1174" s="175" t="s">
        <v>136</v>
      </c>
      <c r="D1174" s="175" t="s">
        <v>136</v>
      </c>
      <c r="E1174" s="175" t="s">
        <v>136</v>
      </c>
      <c r="F1174" s="175" t="s">
        <v>136</v>
      </c>
      <c r="G1174" s="175" t="s">
        <v>136</v>
      </c>
      <c r="H1174" s="175" t="s">
        <v>136</v>
      </c>
      <c r="I1174" s="175" t="s">
        <v>136</v>
      </c>
      <c r="J1174" s="175" t="s">
        <v>136</v>
      </c>
      <c r="K1174" s="175"/>
      <c r="L1174" s="175"/>
      <c r="AG1174" t="s">
        <v>136</v>
      </c>
    </row>
    <row r="1175" spans="1:33" s="174" customFormat="1" x14ac:dyDescent="0.3">
      <c r="A1175" s="175" t="s">
        <v>136</v>
      </c>
      <c r="B1175" s="175" t="s">
        <v>136</v>
      </c>
      <c r="C1175" s="175" t="s">
        <v>136</v>
      </c>
      <c r="D1175" s="175" t="s">
        <v>136</v>
      </c>
      <c r="E1175" s="175" t="s">
        <v>136</v>
      </c>
      <c r="F1175" s="175" t="s">
        <v>136</v>
      </c>
      <c r="G1175" s="175" t="s">
        <v>136</v>
      </c>
      <c r="H1175" s="175" t="s">
        <v>136</v>
      </c>
      <c r="I1175" s="175" t="s">
        <v>136</v>
      </c>
      <c r="J1175" s="175" t="s">
        <v>136</v>
      </c>
      <c r="K1175" s="175"/>
      <c r="L1175" s="175"/>
      <c r="AG1175" t="s">
        <v>136</v>
      </c>
    </row>
    <row r="1176" spans="1:33" s="174" customFormat="1" x14ac:dyDescent="0.3">
      <c r="A1176" s="175" t="s">
        <v>136</v>
      </c>
      <c r="B1176" s="175" t="s">
        <v>136</v>
      </c>
      <c r="C1176" s="175" t="s">
        <v>136</v>
      </c>
      <c r="D1176" s="175" t="s">
        <v>136</v>
      </c>
      <c r="E1176" s="175" t="s">
        <v>136</v>
      </c>
      <c r="F1176" s="175" t="s">
        <v>136</v>
      </c>
      <c r="G1176" s="175" t="s">
        <v>136</v>
      </c>
      <c r="H1176" s="175" t="s">
        <v>136</v>
      </c>
      <c r="I1176" s="175" t="s">
        <v>136</v>
      </c>
      <c r="J1176" s="175" t="s">
        <v>136</v>
      </c>
      <c r="K1176" s="175"/>
      <c r="L1176" s="175"/>
      <c r="AG1176" t="s">
        <v>136</v>
      </c>
    </row>
    <row r="1177" spans="1:33" s="174" customFormat="1" x14ac:dyDescent="0.3">
      <c r="A1177" s="175" t="s">
        <v>136</v>
      </c>
      <c r="B1177" s="175" t="s">
        <v>136</v>
      </c>
      <c r="C1177" s="175" t="s">
        <v>136</v>
      </c>
      <c r="D1177" s="175" t="s">
        <v>136</v>
      </c>
      <c r="E1177" s="175" t="s">
        <v>136</v>
      </c>
      <c r="F1177" s="175" t="s">
        <v>136</v>
      </c>
      <c r="G1177" s="175" t="s">
        <v>136</v>
      </c>
      <c r="H1177" s="175" t="s">
        <v>136</v>
      </c>
      <c r="I1177" s="175" t="s">
        <v>136</v>
      </c>
      <c r="J1177" s="175" t="s">
        <v>136</v>
      </c>
      <c r="K1177" s="175"/>
      <c r="L1177" s="175"/>
      <c r="AG1177" t="s">
        <v>136</v>
      </c>
    </row>
    <row r="1178" spans="1:33" s="174" customFormat="1" x14ac:dyDescent="0.3">
      <c r="A1178" s="175" t="s">
        <v>136</v>
      </c>
      <c r="B1178" s="175" t="s">
        <v>136</v>
      </c>
      <c r="C1178" s="175" t="s">
        <v>136</v>
      </c>
      <c r="D1178" s="175" t="s">
        <v>136</v>
      </c>
      <c r="E1178" s="175" t="s">
        <v>136</v>
      </c>
      <c r="F1178" s="175" t="s">
        <v>136</v>
      </c>
      <c r="G1178" s="175" t="s">
        <v>136</v>
      </c>
      <c r="H1178" s="175" t="s">
        <v>136</v>
      </c>
      <c r="I1178" s="175" t="s">
        <v>136</v>
      </c>
      <c r="J1178" s="175" t="s">
        <v>136</v>
      </c>
      <c r="K1178" s="175"/>
      <c r="L1178" s="175"/>
      <c r="AG1178" t="s">
        <v>136</v>
      </c>
    </row>
    <row r="1179" spans="1:33" s="174" customFormat="1" x14ac:dyDescent="0.3">
      <c r="A1179" s="175" t="s">
        <v>136</v>
      </c>
      <c r="B1179" s="175" t="s">
        <v>136</v>
      </c>
      <c r="C1179" s="175" t="s">
        <v>136</v>
      </c>
      <c r="D1179" s="175" t="s">
        <v>136</v>
      </c>
      <c r="E1179" s="175" t="s">
        <v>136</v>
      </c>
      <c r="F1179" s="175" t="s">
        <v>136</v>
      </c>
      <c r="G1179" s="175" t="s">
        <v>136</v>
      </c>
      <c r="H1179" s="175" t="s">
        <v>136</v>
      </c>
      <c r="I1179" s="175" t="s">
        <v>136</v>
      </c>
      <c r="J1179" s="175" t="s">
        <v>136</v>
      </c>
      <c r="K1179" s="175"/>
      <c r="L1179" s="175"/>
      <c r="AG1179" t="s">
        <v>136</v>
      </c>
    </row>
    <row r="1180" spans="1:33" s="174" customFormat="1" x14ac:dyDescent="0.3">
      <c r="A1180" s="175" t="s">
        <v>136</v>
      </c>
      <c r="B1180" s="175" t="s">
        <v>136</v>
      </c>
      <c r="C1180" s="175" t="s">
        <v>136</v>
      </c>
      <c r="D1180" s="175" t="s">
        <v>136</v>
      </c>
      <c r="E1180" s="175" t="s">
        <v>136</v>
      </c>
      <c r="F1180" s="175" t="s">
        <v>136</v>
      </c>
      <c r="G1180" s="175" t="s">
        <v>136</v>
      </c>
      <c r="H1180" s="175" t="s">
        <v>136</v>
      </c>
      <c r="I1180" s="175" t="s">
        <v>136</v>
      </c>
      <c r="J1180" s="175" t="s">
        <v>136</v>
      </c>
      <c r="K1180" s="175"/>
      <c r="L1180" s="175"/>
      <c r="AG1180" t="s">
        <v>136</v>
      </c>
    </row>
    <row r="1181" spans="1:33" s="174" customFormat="1" x14ac:dyDescent="0.3">
      <c r="A1181" s="175" t="s">
        <v>136</v>
      </c>
      <c r="B1181" s="175" t="s">
        <v>136</v>
      </c>
      <c r="C1181" s="175" t="s">
        <v>136</v>
      </c>
      <c r="D1181" s="175" t="s">
        <v>136</v>
      </c>
      <c r="E1181" s="175" t="s">
        <v>136</v>
      </c>
      <c r="F1181" s="175" t="s">
        <v>136</v>
      </c>
      <c r="G1181" s="175" t="s">
        <v>136</v>
      </c>
      <c r="H1181" s="175" t="s">
        <v>136</v>
      </c>
      <c r="I1181" s="175" t="s">
        <v>136</v>
      </c>
      <c r="J1181" s="175" t="s">
        <v>136</v>
      </c>
      <c r="K1181" s="175"/>
      <c r="L1181" s="175"/>
      <c r="AG1181" t="s">
        <v>136</v>
      </c>
    </row>
    <row r="1182" spans="1:33" s="174" customFormat="1" x14ac:dyDescent="0.3">
      <c r="A1182" s="175" t="s">
        <v>136</v>
      </c>
      <c r="B1182" s="175" t="s">
        <v>136</v>
      </c>
      <c r="C1182" s="175" t="s">
        <v>136</v>
      </c>
      <c r="D1182" s="175" t="s">
        <v>136</v>
      </c>
      <c r="E1182" s="175" t="s">
        <v>136</v>
      </c>
      <c r="F1182" s="175" t="s">
        <v>136</v>
      </c>
      <c r="G1182" s="175" t="s">
        <v>136</v>
      </c>
      <c r="H1182" s="175" t="s">
        <v>136</v>
      </c>
      <c r="I1182" s="175" t="s">
        <v>136</v>
      </c>
      <c r="J1182" s="175" t="s">
        <v>136</v>
      </c>
      <c r="K1182" s="175"/>
      <c r="L1182" s="175"/>
      <c r="AG1182" t="s">
        <v>136</v>
      </c>
    </row>
    <row r="1183" spans="1:33" s="174" customFormat="1" x14ac:dyDescent="0.3">
      <c r="A1183" s="175" t="s">
        <v>136</v>
      </c>
      <c r="B1183" s="175" t="s">
        <v>136</v>
      </c>
      <c r="C1183" s="175" t="s">
        <v>136</v>
      </c>
      <c r="D1183" s="175" t="s">
        <v>136</v>
      </c>
      <c r="E1183" s="175" t="s">
        <v>136</v>
      </c>
      <c r="F1183" s="175" t="s">
        <v>136</v>
      </c>
      <c r="G1183" s="175" t="s">
        <v>136</v>
      </c>
      <c r="H1183" s="175" t="s">
        <v>136</v>
      </c>
      <c r="I1183" s="175" t="s">
        <v>136</v>
      </c>
      <c r="J1183" s="175" t="s">
        <v>136</v>
      </c>
      <c r="K1183" s="175"/>
      <c r="L1183" s="175"/>
      <c r="AG1183" t="s">
        <v>136</v>
      </c>
    </row>
    <row r="1184" spans="1:33" s="174" customFormat="1" x14ac:dyDescent="0.3">
      <c r="A1184" s="175" t="s">
        <v>136</v>
      </c>
      <c r="B1184" s="175" t="s">
        <v>136</v>
      </c>
      <c r="C1184" s="175" t="s">
        <v>136</v>
      </c>
      <c r="D1184" s="175" t="s">
        <v>136</v>
      </c>
      <c r="E1184" s="175" t="s">
        <v>136</v>
      </c>
      <c r="F1184" s="175" t="s">
        <v>136</v>
      </c>
      <c r="G1184" s="175" t="s">
        <v>136</v>
      </c>
      <c r="H1184" s="175" t="s">
        <v>136</v>
      </c>
      <c r="I1184" s="175" t="s">
        <v>136</v>
      </c>
      <c r="J1184" s="175" t="s">
        <v>136</v>
      </c>
      <c r="K1184" s="175"/>
      <c r="L1184" s="175"/>
      <c r="AG1184" t="s">
        <v>136</v>
      </c>
    </row>
    <row r="1185" spans="1:33" s="174" customFormat="1" x14ac:dyDescent="0.3">
      <c r="A1185" s="175" t="s">
        <v>136</v>
      </c>
      <c r="B1185" s="175" t="s">
        <v>136</v>
      </c>
      <c r="C1185" s="175" t="s">
        <v>136</v>
      </c>
      <c r="D1185" s="175" t="s">
        <v>136</v>
      </c>
      <c r="E1185" s="175" t="s">
        <v>136</v>
      </c>
      <c r="F1185" s="175" t="s">
        <v>136</v>
      </c>
      <c r="G1185" s="175" t="s">
        <v>136</v>
      </c>
      <c r="H1185" s="175" t="s">
        <v>136</v>
      </c>
      <c r="I1185" s="175" t="s">
        <v>136</v>
      </c>
      <c r="J1185" s="175" t="s">
        <v>136</v>
      </c>
      <c r="K1185" s="175"/>
      <c r="L1185" s="175"/>
      <c r="AG1185" t="s">
        <v>136</v>
      </c>
    </row>
    <row r="1186" spans="1:33" s="174" customFormat="1" x14ac:dyDescent="0.3">
      <c r="A1186" s="175" t="s">
        <v>136</v>
      </c>
      <c r="B1186" s="175" t="s">
        <v>136</v>
      </c>
      <c r="C1186" s="175" t="s">
        <v>136</v>
      </c>
      <c r="D1186" s="175" t="s">
        <v>136</v>
      </c>
      <c r="E1186" s="175" t="s">
        <v>136</v>
      </c>
      <c r="F1186" s="175" t="s">
        <v>136</v>
      </c>
      <c r="G1186" s="175" t="s">
        <v>136</v>
      </c>
      <c r="H1186" s="175" t="s">
        <v>136</v>
      </c>
      <c r="I1186" s="175" t="s">
        <v>136</v>
      </c>
      <c r="J1186" s="175" t="s">
        <v>136</v>
      </c>
      <c r="K1186" s="175"/>
      <c r="L1186" s="175"/>
      <c r="AG1186" t="s">
        <v>136</v>
      </c>
    </row>
    <row r="1187" spans="1:33" s="174" customFormat="1" x14ac:dyDescent="0.3">
      <c r="A1187" s="175" t="s">
        <v>136</v>
      </c>
      <c r="B1187" s="175" t="s">
        <v>136</v>
      </c>
      <c r="C1187" s="175" t="s">
        <v>136</v>
      </c>
      <c r="D1187" s="175" t="s">
        <v>136</v>
      </c>
      <c r="E1187" s="175" t="s">
        <v>136</v>
      </c>
      <c r="F1187" s="175" t="s">
        <v>136</v>
      </c>
      <c r="G1187" s="175" t="s">
        <v>136</v>
      </c>
      <c r="H1187" s="175" t="s">
        <v>136</v>
      </c>
      <c r="I1187" s="175" t="s">
        <v>136</v>
      </c>
      <c r="J1187" s="175" t="s">
        <v>136</v>
      </c>
      <c r="K1187" s="175"/>
      <c r="L1187" s="175"/>
      <c r="AG1187" t="s">
        <v>136</v>
      </c>
    </row>
    <row r="1188" spans="1:33" s="174" customFormat="1" x14ac:dyDescent="0.3">
      <c r="A1188" s="175" t="s">
        <v>136</v>
      </c>
      <c r="B1188" s="175" t="s">
        <v>136</v>
      </c>
      <c r="C1188" s="175" t="s">
        <v>136</v>
      </c>
      <c r="D1188" s="175" t="s">
        <v>136</v>
      </c>
      <c r="E1188" s="175" t="s">
        <v>136</v>
      </c>
      <c r="F1188" s="175" t="s">
        <v>136</v>
      </c>
      <c r="G1188" s="175" t="s">
        <v>136</v>
      </c>
      <c r="H1188" s="175" t="s">
        <v>136</v>
      </c>
      <c r="I1188" s="175" t="s">
        <v>136</v>
      </c>
      <c r="J1188" s="175" t="s">
        <v>136</v>
      </c>
      <c r="K1188" s="175"/>
      <c r="L1188" s="175"/>
      <c r="AG1188" t="s">
        <v>136</v>
      </c>
    </row>
    <row r="1189" spans="1:33" s="174" customFormat="1" x14ac:dyDescent="0.3">
      <c r="A1189" s="175" t="s">
        <v>136</v>
      </c>
      <c r="B1189" s="175" t="s">
        <v>136</v>
      </c>
      <c r="C1189" s="175" t="s">
        <v>136</v>
      </c>
      <c r="D1189" s="175" t="s">
        <v>136</v>
      </c>
      <c r="E1189" s="175" t="s">
        <v>136</v>
      </c>
      <c r="F1189" s="175" t="s">
        <v>136</v>
      </c>
      <c r="G1189" s="175" t="s">
        <v>136</v>
      </c>
      <c r="H1189" s="175" t="s">
        <v>136</v>
      </c>
      <c r="I1189" s="175" t="s">
        <v>136</v>
      </c>
      <c r="J1189" s="175" t="s">
        <v>136</v>
      </c>
      <c r="K1189" s="175"/>
      <c r="L1189" s="175"/>
      <c r="AG1189" t="s">
        <v>136</v>
      </c>
    </row>
    <row r="1190" spans="1:33" s="174" customFormat="1" x14ac:dyDescent="0.3">
      <c r="A1190" s="175" t="s">
        <v>136</v>
      </c>
      <c r="B1190" s="175" t="s">
        <v>136</v>
      </c>
      <c r="C1190" s="175" t="s">
        <v>136</v>
      </c>
      <c r="D1190" s="175" t="s">
        <v>136</v>
      </c>
      <c r="E1190" s="175" t="s">
        <v>136</v>
      </c>
      <c r="F1190" s="175" t="s">
        <v>136</v>
      </c>
      <c r="G1190" s="175" t="s">
        <v>136</v>
      </c>
      <c r="H1190" s="175" t="s">
        <v>136</v>
      </c>
      <c r="I1190" s="175" t="s">
        <v>136</v>
      </c>
      <c r="J1190" s="175" t="s">
        <v>136</v>
      </c>
      <c r="K1190" s="175"/>
      <c r="L1190" s="175"/>
      <c r="AG1190" t="s">
        <v>136</v>
      </c>
    </row>
    <row r="1191" spans="1:33" s="174" customFormat="1" x14ac:dyDescent="0.3">
      <c r="A1191" s="175" t="s">
        <v>136</v>
      </c>
      <c r="B1191" s="175" t="s">
        <v>136</v>
      </c>
      <c r="C1191" s="175" t="s">
        <v>136</v>
      </c>
      <c r="D1191" s="175" t="s">
        <v>136</v>
      </c>
      <c r="E1191" s="175" t="s">
        <v>136</v>
      </c>
      <c r="F1191" s="175" t="s">
        <v>136</v>
      </c>
      <c r="G1191" s="175" t="s">
        <v>136</v>
      </c>
      <c r="H1191" s="175" t="s">
        <v>136</v>
      </c>
      <c r="I1191" s="175" t="s">
        <v>136</v>
      </c>
      <c r="J1191" s="175" t="s">
        <v>136</v>
      </c>
      <c r="K1191" s="175"/>
      <c r="L1191" s="175"/>
      <c r="AG1191" t="s">
        <v>136</v>
      </c>
    </row>
    <row r="1192" spans="1:33" s="174" customFormat="1" x14ac:dyDescent="0.3">
      <c r="A1192" s="175" t="s">
        <v>136</v>
      </c>
      <c r="B1192" s="175" t="s">
        <v>136</v>
      </c>
      <c r="C1192" s="175" t="s">
        <v>136</v>
      </c>
      <c r="D1192" s="175" t="s">
        <v>136</v>
      </c>
      <c r="E1192" s="175" t="s">
        <v>136</v>
      </c>
      <c r="F1192" s="175" t="s">
        <v>136</v>
      </c>
      <c r="G1192" s="175" t="s">
        <v>136</v>
      </c>
      <c r="H1192" s="175" t="s">
        <v>136</v>
      </c>
      <c r="I1192" s="175" t="s">
        <v>136</v>
      </c>
      <c r="J1192" s="175" t="s">
        <v>136</v>
      </c>
      <c r="K1192" s="175"/>
      <c r="L1192" s="175"/>
      <c r="AG1192" t="s">
        <v>136</v>
      </c>
    </row>
    <row r="1193" spans="1:33" s="174" customFormat="1" x14ac:dyDescent="0.3">
      <c r="A1193" s="175" t="s">
        <v>136</v>
      </c>
      <c r="B1193" s="175" t="s">
        <v>136</v>
      </c>
      <c r="C1193" s="175" t="s">
        <v>136</v>
      </c>
      <c r="D1193" s="175" t="s">
        <v>136</v>
      </c>
      <c r="E1193" s="175" t="s">
        <v>136</v>
      </c>
      <c r="F1193" s="175" t="s">
        <v>136</v>
      </c>
      <c r="G1193" s="175" t="s">
        <v>136</v>
      </c>
      <c r="H1193" s="175" t="s">
        <v>136</v>
      </c>
      <c r="I1193" s="175" t="s">
        <v>136</v>
      </c>
      <c r="J1193" s="175" t="s">
        <v>136</v>
      </c>
      <c r="K1193" s="175"/>
      <c r="L1193" s="175"/>
      <c r="AG1193" t="s">
        <v>136</v>
      </c>
    </row>
    <row r="1194" spans="1:33" s="174" customFormat="1" x14ac:dyDescent="0.3">
      <c r="A1194" s="175" t="s">
        <v>136</v>
      </c>
      <c r="B1194" s="175" t="s">
        <v>136</v>
      </c>
      <c r="C1194" s="175" t="s">
        <v>136</v>
      </c>
      <c r="D1194" s="175" t="s">
        <v>136</v>
      </c>
      <c r="E1194" s="175" t="s">
        <v>136</v>
      </c>
      <c r="F1194" s="175" t="s">
        <v>136</v>
      </c>
      <c r="G1194" s="175" t="s">
        <v>136</v>
      </c>
      <c r="H1194" s="175" t="s">
        <v>136</v>
      </c>
      <c r="I1194" s="175" t="s">
        <v>136</v>
      </c>
      <c r="J1194" s="175" t="s">
        <v>136</v>
      </c>
      <c r="K1194" s="175"/>
      <c r="L1194" s="175"/>
      <c r="AG1194" t="s">
        <v>136</v>
      </c>
    </row>
    <row r="1195" spans="1:33" s="174" customFormat="1" x14ac:dyDescent="0.3">
      <c r="A1195" s="175" t="s">
        <v>136</v>
      </c>
      <c r="B1195" s="175" t="s">
        <v>136</v>
      </c>
      <c r="C1195" s="175" t="s">
        <v>136</v>
      </c>
      <c r="D1195" s="175" t="s">
        <v>136</v>
      </c>
      <c r="E1195" s="175" t="s">
        <v>136</v>
      </c>
      <c r="F1195" s="175" t="s">
        <v>136</v>
      </c>
      <c r="G1195" s="175" t="s">
        <v>136</v>
      </c>
      <c r="H1195" s="175" t="s">
        <v>136</v>
      </c>
      <c r="I1195" s="175" t="s">
        <v>136</v>
      </c>
      <c r="J1195" s="175" t="s">
        <v>136</v>
      </c>
      <c r="K1195" s="175"/>
      <c r="L1195" s="175"/>
      <c r="AG1195" t="s">
        <v>136</v>
      </c>
    </row>
    <row r="1196" spans="1:33" s="174" customFormat="1" x14ac:dyDescent="0.3">
      <c r="A1196" s="175" t="s">
        <v>136</v>
      </c>
      <c r="B1196" s="175" t="s">
        <v>136</v>
      </c>
      <c r="C1196" s="175" t="s">
        <v>136</v>
      </c>
      <c r="D1196" s="175" t="s">
        <v>136</v>
      </c>
      <c r="E1196" s="175" t="s">
        <v>136</v>
      </c>
      <c r="F1196" s="175" t="s">
        <v>136</v>
      </c>
      <c r="G1196" s="175" t="s">
        <v>136</v>
      </c>
      <c r="H1196" s="175" t="s">
        <v>136</v>
      </c>
      <c r="I1196" s="175" t="s">
        <v>136</v>
      </c>
      <c r="J1196" s="175" t="s">
        <v>136</v>
      </c>
      <c r="K1196" s="175"/>
      <c r="L1196" s="175"/>
      <c r="AG1196" t="s">
        <v>136</v>
      </c>
    </row>
    <row r="1197" spans="1:33" s="174" customFormat="1" x14ac:dyDescent="0.3">
      <c r="A1197" s="175" t="s">
        <v>136</v>
      </c>
      <c r="B1197" s="175" t="s">
        <v>136</v>
      </c>
      <c r="C1197" s="175" t="s">
        <v>136</v>
      </c>
      <c r="D1197" s="175" t="s">
        <v>136</v>
      </c>
      <c r="E1197" s="175" t="s">
        <v>136</v>
      </c>
      <c r="F1197" s="175" t="s">
        <v>136</v>
      </c>
      <c r="G1197" s="175" t="s">
        <v>136</v>
      </c>
      <c r="H1197" s="175" t="s">
        <v>136</v>
      </c>
      <c r="I1197" s="175" t="s">
        <v>136</v>
      </c>
      <c r="J1197" s="175" t="s">
        <v>136</v>
      </c>
      <c r="K1197" s="175"/>
      <c r="L1197" s="175"/>
      <c r="AG1197" t="s">
        <v>136</v>
      </c>
    </row>
    <row r="1198" spans="1:33" s="174" customFormat="1" x14ac:dyDescent="0.3">
      <c r="A1198" s="175" t="s">
        <v>136</v>
      </c>
      <c r="B1198" s="175" t="s">
        <v>136</v>
      </c>
      <c r="C1198" s="175" t="s">
        <v>136</v>
      </c>
      <c r="D1198" s="175" t="s">
        <v>136</v>
      </c>
      <c r="E1198" s="175" t="s">
        <v>136</v>
      </c>
      <c r="F1198" s="175" t="s">
        <v>136</v>
      </c>
      <c r="G1198" s="175" t="s">
        <v>136</v>
      </c>
      <c r="H1198" s="175" t="s">
        <v>136</v>
      </c>
      <c r="I1198" s="175" t="s">
        <v>136</v>
      </c>
      <c r="J1198" s="175" t="s">
        <v>136</v>
      </c>
      <c r="K1198" s="175"/>
      <c r="L1198" s="175"/>
      <c r="AG1198" t="s">
        <v>136</v>
      </c>
    </row>
    <row r="1199" spans="1:33" s="174" customFormat="1" x14ac:dyDescent="0.3">
      <c r="A1199" s="175" t="s">
        <v>136</v>
      </c>
      <c r="B1199" s="175" t="s">
        <v>136</v>
      </c>
      <c r="C1199" s="175" t="s">
        <v>136</v>
      </c>
      <c r="D1199" s="175" t="s">
        <v>136</v>
      </c>
      <c r="E1199" s="175" t="s">
        <v>136</v>
      </c>
      <c r="F1199" s="175" t="s">
        <v>136</v>
      </c>
      <c r="G1199" s="175" t="s">
        <v>136</v>
      </c>
      <c r="H1199" s="175" t="s">
        <v>136</v>
      </c>
      <c r="I1199" s="175" t="s">
        <v>136</v>
      </c>
      <c r="J1199" s="175" t="s">
        <v>136</v>
      </c>
      <c r="K1199" s="175"/>
      <c r="L1199" s="175"/>
      <c r="AG1199" t="s">
        <v>136</v>
      </c>
    </row>
    <row r="1200" spans="1:33" s="174" customFormat="1" x14ac:dyDescent="0.3">
      <c r="A1200" s="175" t="s">
        <v>136</v>
      </c>
      <c r="B1200" s="175" t="s">
        <v>136</v>
      </c>
      <c r="C1200" s="175" t="s">
        <v>136</v>
      </c>
      <c r="D1200" s="175" t="s">
        <v>136</v>
      </c>
      <c r="E1200" s="175" t="s">
        <v>136</v>
      </c>
      <c r="F1200" s="175" t="s">
        <v>136</v>
      </c>
      <c r="G1200" s="175" t="s">
        <v>136</v>
      </c>
      <c r="H1200" s="175" t="s">
        <v>136</v>
      </c>
      <c r="I1200" s="175" t="s">
        <v>136</v>
      </c>
      <c r="J1200" s="175" t="s">
        <v>136</v>
      </c>
      <c r="K1200" s="175"/>
      <c r="L1200" s="175"/>
      <c r="AG1200" t="s">
        <v>136</v>
      </c>
    </row>
    <row r="1201" spans="1:33" s="174" customFormat="1" x14ac:dyDescent="0.3">
      <c r="A1201" s="175" t="s">
        <v>136</v>
      </c>
      <c r="B1201" s="175" t="s">
        <v>136</v>
      </c>
      <c r="C1201" s="175" t="s">
        <v>136</v>
      </c>
      <c r="D1201" s="175" t="s">
        <v>136</v>
      </c>
      <c r="E1201" s="175" t="s">
        <v>136</v>
      </c>
      <c r="F1201" s="175" t="s">
        <v>136</v>
      </c>
      <c r="G1201" s="175" t="s">
        <v>136</v>
      </c>
      <c r="H1201" s="175" t="s">
        <v>136</v>
      </c>
      <c r="I1201" s="175" t="s">
        <v>136</v>
      </c>
      <c r="J1201" s="175" t="s">
        <v>136</v>
      </c>
      <c r="K1201" s="175"/>
      <c r="L1201" s="175"/>
      <c r="AG1201" t="s">
        <v>136</v>
      </c>
    </row>
    <row r="1202" spans="1:33" s="174" customFormat="1" x14ac:dyDescent="0.3">
      <c r="A1202" s="175" t="s">
        <v>136</v>
      </c>
      <c r="B1202" s="175" t="s">
        <v>136</v>
      </c>
      <c r="C1202" s="175" t="s">
        <v>136</v>
      </c>
      <c r="D1202" s="175" t="s">
        <v>136</v>
      </c>
      <c r="E1202" s="175" t="s">
        <v>136</v>
      </c>
      <c r="F1202" s="175" t="s">
        <v>136</v>
      </c>
      <c r="G1202" s="175" t="s">
        <v>136</v>
      </c>
      <c r="H1202" s="175" t="s">
        <v>136</v>
      </c>
      <c r="I1202" s="175" t="s">
        <v>136</v>
      </c>
      <c r="J1202" s="175" t="s">
        <v>136</v>
      </c>
      <c r="K1202" s="175"/>
      <c r="L1202" s="175"/>
      <c r="AG1202" t="s">
        <v>136</v>
      </c>
    </row>
    <row r="1203" spans="1:33" s="174" customFormat="1" x14ac:dyDescent="0.3">
      <c r="A1203" s="175" t="s">
        <v>136</v>
      </c>
      <c r="B1203" s="175" t="s">
        <v>136</v>
      </c>
      <c r="C1203" s="175" t="s">
        <v>136</v>
      </c>
      <c r="D1203" s="175" t="s">
        <v>136</v>
      </c>
      <c r="E1203" s="175" t="s">
        <v>136</v>
      </c>
      <c r="F1203" s="175" t="s">
        <v>136</v>
      </c>
      <c r="G1203" s="175" t="s">
        <v>136</v>
      </c>
      <c r="H1203" s="175" t="s">
        <v>136</v>
      </c>
      <c r="I1203" s="175" t="s">
        <v>136</v>
      </c>
      <c r="J1203" s="175" t="s">
        <v>136</v>
      </c>
      <c r="K1203" s="175"/>
      <c r="L1203" s="175"/>
      <c r="AG1203" t="s">
        <v>136</v>
      </c>
    </row>
    <row r="1204" spans="1:33" s="174" customFormat="1" x14ac:dyDescent="0.3">
      <c r="A1204" s="175" t="s">
        <v>136</v>
      </c>
      <c r="B1204" s="175" t="s">
        <v>136</v>
      </c>
      <c r="C1204" s="175" t="s">
        <v>136</v>
      </c>
      <c r="D1204" s="175" t="s">
        <v>136</v>
      </c>
      <c r="E1204" s="175" t="s">
        <v>136</v>
      </c>
      <c r="F1204" s="175" t="s">
        <v>136</v>
      </c>
      <c r="G1204" s="175" t="s">
        <v>136</v>
      </c>
      <c r="H1204" s="175" t="s">
        <v>136</v>
      </c>
      <c r="I1204" s="175" t="s">
        <v>136</v>
      </c>
      <c r="J1204" s="175" t="s">
        <v>136</v>
      </c>
      <c r="K1204" s="175"/>
      <c r="L1204" s="175"/>
      <c r="AG1204" t="s">
        <v>136</v>
      </c>
    </row>
    <row r="1205" spans="1:33" s="174" customFormat="1" x14ac:dyDescent="0.3">
      <c r="A1205" s="175" t="s">
        <v>136</v>
      </c>
      <c r="B1205" s="175" t="s">
        <v>136</v>
      </c>
      <c r="C1205" s="175" t="s">
        <v>136</v>
      </c>
      <c r="D1205" s="175" t="s">
        <v>136</v>
      </c>
      <c r="E1205" s="175" t="s">
        <v>136</v>
      </c>
      <c r="F1205" s="175" t="s">
        <v>136</v>
      </c>
      <c r="G1205" s="175" t="s">
        <v>136</v>
      </c>
      <c r="H1205" s="175" t="s">
        <v>136</v>
      </c>
      <c r="I1205" s="175" t="s">
        <v>136</v>
      </c>
      <c r="J1205" s="175" t="s">
        <v>136</v>
      </c>
      <c r="K1205" s="175"/>
      <c r="L1205" s="175"/>
      <c r="AG1205" t="s">
        <v>136</v>
      </c>
    </row>
    <row r="1206" spans="1:33" s="174" customFormat="1" x14ac:dyDescent="0.3">
      <c r="A1206" s="175" t="s">
        <v>136</v>
      </c>
      <c r="B1206" s="175" t="s">
        <v>136</v>
      </c>
      <c r="C1206" s="175" t="s">
        <v>136</v>
      </c>
      <c r="D1206" s="175" t="s">
        <v>136</v>
      </c>
      <c r="E1206" s="175" t="s">
        <v>136</v>
      </c>
      <c r="F1206" s="175" t="s">
        <v>136</v>
      </c>
      <c r="G1206" s="175" t="s">
        <v>136</v>
      </c>
      <c r="H1206" s="175" t="s">
        <v>136</v>
      </c>
      <c r="I1206" s="175" t="s">
        <v>136</v>
      </c>
      <c r="J1206" s="175" t="s">
        <v>136</v>
      </c>
      <c r="K1206" s="175"/>
      <c r="L1206" s="175"/>
      <c r="AG1206" t="s">
        <v>136</v>
      </c>
    </row>
    <row r="1207" spans="1:33" s="174" customFormat="1" x14ac:dyDescent="0.3">
      <c r="A1207" s="175" t="s">
        <v>136</v>
      </c>
      <c r="B1207" s="175" t="s">
        <v>136</v>
      </c>
      <c r="C1207" s="175" t="s">
        <v>136</v>
      </c>
      <c r="D1207" s="175" t="s">
        <v>136</v>
      </c>
      <c r="E1207" s="175" t="s">
        <v>136</v>
      </c>
      <c r="F1207" s="175" t="s">
        <v>136</v>
      </c>
      <c r="G1207" s="175" t="s">
        <v>136</v>
      </c>
      <c r="H1207" s="175" t="s">
        <v>136</v>
      </c>
      <c r="I1207" s="175" t="s">
        <v>136</v>
      </c>
      <c r="J1207" s="175" t="s">
        <v>136</v>
      </c>
      <c r="K1207" s="175"/>
      <c r="L1207" s="175"/>
      <c r="AG1207" t="s">
        <v>136</v>
      </c>
    </row>
    <row r="1208" spans="1:33" s="174" customFormat="1" x14ac:dyDescent="0.3">
      <c r="A1208" s="175" t="s">
        <v>136</v>
      </c>
      <c r="B1208" s="175" t="s">
        <v>136</v>
      </c>
      <c r="C1208" s="175" t="s">
        <v>136</v>
      </c>
      <c r="D1208" s="175" t="s">
        <v>136</v>
      </c>
      <c r="E1208" s="175" t="s">
        <v>136</v>
      </c>
      <c r="F1208" s="175" t="s">
        <v>136</v>
      </c>
      <c r="G1208" s="175" t="s">
        <v>136</v>
      </c>
      <c r="H1208" s="175" t="s">
        <v>136</v>
      </c>
      <c r="I1208" s="175" t="s">
        <v>136</v>
      </c>
      <c r="J1208" s="175" t="s">
        <v>136</v>
      </c>
      <c r="K1208" s="175"/>
      <c r="L1208" s="175"/>
      <c r="AG1208" t="s">
        <v>136</v>
      </c>
    </row>
    <row r="1209" spans="1:33" s="174" customFormat="1" x14ac:dyDescent="0.3">
      <c r="A1209" s="175" t="s">
        <v>136</v>
      </c>
      <c r="B1209" s="175" t="s">
        <v>136</v>
      </c>
      <c r="C1209" s="175" t="s">
        <v>136</v>
      </c>
      <c r="D1209" s="175" t="s">
        <v>136</v>
      </c>
      <c r="E1209" s="175" t="s">
        <v>136</v>
      </c>
      <c r="F1209" s="175" t="s">
        <v>136</v>
      </c>
      <c r="G1209" s="175" t="s">
        <v>136</v>
      </c>
      <c r="H1209" s="175" t="s">
        <v>136</v>
      </c>
      <c r="I1209" s="175" t="s">
        <v>136</v>
      </c>
      <c r="J1209" s="175" t="s">
        <v>136</v>
      </c>
      <c r="K1209" s="175"/>
      <c r="L1209" s="175"/>
      <c r="AG1209" t="s">
        <v>136</v>
      </c>
    </row>
    <row r="1210" spans="1:33" s="174" customFormat="1" x14ac:dyDescent="0.3">
      <c r="A1210" s="175" t="s">
        <v>136</v>
      </c>
      <c r="B1210" s="175" t="s">
        <v>136</v>
      </c>
      <c r="C1210" s="175" t="s">
        <v>136</v>
      </c>
      <c r="D1210" s="175" t="s">
        <v>136</v>
      </c>
      <c r="E1210" s="175" t="s">
        <v>136</v>
      </c>
      <c r="F1210" s="175" t="s">
        <v>136</v>
      </c>
      <c r="G1210" s="175" t="s">
        <v>136</v>
      </c>
      <c r="H1210" s="175" t="s">
        <v>136</v>
      </c>
      <c r="I1210" s="175" t="s">
        <v>136</v>
      </c>
      <c r="J1210" s="175" t="s">
        <v>136</v>
      </c>
      <c r="K1210" s="175"/>
      <c r="L1210" s="175"/>
      <c r="AG1210" t="s">
        <v>136</v>
      </c>
    </row>
    <row r="1211" spans="1:33" s="174" customFormat="1" x14ac:dyDescent="0.3">
      <c r="A1211" s="175" t="s">
        <v>136</v>
      </c>
      <c r="B1211" s="175" t="s">
        <v>136</v>
      </c>
      <c r="C1211" s="175" t="s">
        <v>136</v>
      </c>
      <c r="D1211" s="175" t="s">
        <v>136</v>
      </c>
      <c r="E1211" s="175" t="s">
        <v>136</v>
      </c>
      <c r="F1211" s="175" t="s">
        <v>136</v>
      </c>
      <c r="G1211" s="175" t="s">
        <v>136</v>
      </c>
      <c r="H1211" s="175" t="s">
        <v>136</v>
      </c>
      <c r="I1211" s="175" t="s">
        <v>136</v>
      </c>
      <c r="J1211" s="175" t="s">
        <v>136</v>
      </c>
      <c r="K1211" s="175"/>
      <c r="L1211" s="175"/>
      <c r="AG1211" t="s">
        <v>136</v>
      </c>
    </row>
    <row r="1212" spans="1:33" s="174" customFormat="1" x14ac:dyDescent="0.3">
      <c r="A1212" s="175" t="s">
        <v>136</v>
      </c>
      <c r="B1212" s="175" t="s">
        <v>136</v>
      </c>
      <c r="C1212" s="175" t="s">
        <v>136</v>
      </c>
      <c r="D1212" s="175" t="s">
        <v>136</v>
      </c>
      <c r="E1212" s="175" t="s">
        <v>136</v>
      </c>
      <c r="F1212" s="175" t="s">
        <v>136</v>
      </c>
      <c r="G1212" s="175" t="s">
        <v>136</v>
      </c>
      <c r="H1212" s="175" t="s">
        <v>136</v>
      </c>
      <c r="I1212" s="175" t="s">
        <v>136</v>
      </c>
      <c r="J1212" s="175" t="s">
        <v>136</v>
      </c>
      <c r="K1212" s="175"/>
      <c r="L1212" s="175"/>
      <c r="AG1212" t="s">
        <v>136</v>
      </c>
    </row>
    <row r="1213" spans="1:33" s="174" customFormat="1" x14ac:dyDescent="0.3">
      <c r="A1213" s="175" t="s">
        <v>136</v>
      </c>
      <c r="B1213" s="175" t="s">
        <v>136</v>
      </c>
      <c r="C1213" s="175" t="s">
        <v>136</v>
      </c>
      <c r="D1213" s="175" t="s">
        <v>136</v>
      </c>
      <c r="E1213" s="175" t="s">
        <v>136</v>
      </c>
      <c r="F1213" s="175" t="s">
        <v>136</v>
      </c>
      <c r="G1213" s="175" t="s">
        <v>136</v>
      </c>
      <c r="H1213" s="175" t="s">
        <v>136</v>
      </c>
      <c r="I1213" s="175" t="s">
        <v>136</v>
      </c>
      <c r="J1213" s="175" t="s">
        <v>136</v>
      </c>
      <c r="K1213" s="175"/>
      <c r="L1213" s="175"/>
      <c r="AG1213" t="s">
        <v>136</v>
      </c>
    </row>
    <row r="1214" spans="1:33" s="174" customFormat="1" x14ac:dyDescent="0.3">
      <c r="A1214" s="175" t="s">
        <v>136</v>
      </c>
      <c r="B1214" s="175" t="s">
        <v>136</v>
      </c>
      <c r="C1214" s="175" t="s">
        <v>136</v>
      </c>
      <c r="D1214" s="175" t="s">
        <v>136</v>
      </c>
      <c r="E1214" s="175" t="s">
        <v>136</v>
      </c>
      <c r="F1214" s="175" t="s">
        <v>136</v>
      </c>
      <c r="G1214" s="175" t="s">
        <v>136</v>
      </c>
      <c r="H1214" s="175" t="s">
        <v>136</v>
      </c>
      <c r="I1214" s="175" t="s">
        <v>136</v>
      </c>
      <c r="J1214" s="175" t="s">
        <v>136</v>
      </c>
      <c r="K1214" s="175"/>
      <c r="L1214" s="175"/>
      <c r="AG1214" t="s">
        <v>136</v>
      </c>
    </row>
    <row r="1215" spans="1:33" s="174" customFormat="1" x14ac:dyDescent="0.3">
      <c r="A1215" s="175" t="s">
        <v>136</v>
      </c>
      <c r="B1215" s="175" t="s">
        <v>136</v>
      </c>
      <c r="C1215" s="175" t="s">
        <v>136</v>
      </c>
      <c r="D1215" s="175" t="s">
        <v>136</v>
      </c>
      <c r="E1215" s="175" t="s">
        <v>136</v>
      </c>
      <c r="F1215" s="175" t="s">
        <v>136</v>
      </c>
      <c r="G1215" s="175" t="s">
        <v>136</v>
      </c>
      <c r="H1215" s="175" t="s">
        <v>136</v>
      </c>
      <c r="I1215" s="175" t="s">
        <v>136</v>
      </c>
      <c r="J1215" s="175" t="s">
        <v>136</v>
      </c>
      <c r="K1215" s="175"/>
      <c r="L1215" s="175"/>
      <c r="AG1215" t="s">
        <v>136</v>
      </c>
    </row>
    <row r="1216" spans="1:33" s="174" customFormat="1" x14ac:dyDescent="0.3">
      <c r="A1216" s="175" t="s">
        <v>136</v>
      </c>
      <c r="B1216" s="175" t="s">
        <v>136</v>
      </c>
      <c r="C1216" s="175" t="s">
        <v>136</v>
      </c>
      <c r="D1216" s="175" t="s">
        <v>136</v>
      </c>
      <c r="E1216" s="175" t="s">
        <v>136</v>
      </c>
      <c r="F1216" s="175" t="s">
        <v>136</v>
      </c>
      <c r="G1216" s="175" t="s">
        <v>136</v>
      </c>
      <c r="H1216" s="175" t="s">
        <v>136</v>
      </c>
      <c r="I1216" s="175" t="s">
        <v>136</v>
      </c>
      <c r="J1216" s="175" t="s">
        <v>136</v>
      </c>
      <c r="K1216" s="175"/>
      <c r="L1216" s="175"/>
      <c r="AG1216" t="s">
        <v>136</v>
      </c>
    </row>
    <row r="1217" spans="1:33" s="174" customFormat="1" x14ac:dyDescent="0.3">
      <c r="A1217" s="175" t="s">
        <v>136</v>
      </c>
      <c r="B1217" s="175" t="s">
        <v>136</v>
      </c>
      <c r="C1217" s="175" t="s">
        <v>136</v>
      </c>
      <c r="D1217" s="175" t="s">
        <v>136</v>
      </c>
      <c r="E1217" s="175" t="s">
        <v>136</v>
      </c>
      <c r="F1217" s="175" t="s">
        <v>136</v>
      </c>
      <c r="G1217" s="175" t="s">
        <v>136</v>
      </c>
      <c r="H1217" s="175" t="s">
        <v>136</v>
      </c>
      <c r="I1217" s="175" t="s">
        <v>136</v>
      </c>
      <c r="J1217" s="175" t="s">
        <v>136</v>
      </c>
      <c r="K1217" s="175"/>
      <c r="L1217" s="175"/>
      <c r="AG1217" t="s">
        <v>136</v>
      </c>
    </row>
    <row r="1218" spans="1:33" s="174" customFormat="1" x14ac:dyDescent="0.3">
      <c r="A1218" s="175" t="s">
        <v>136</v>
      </c>
      <c r="B1218" s="175" t="s">
        <v>136</v>
      </c>
      <c r="C1218" s="175" t="s">
        <v>136</v>
      </c>
      <c r="D1218" s="175" t="s">
        <v>136</v>
      </c>
      <c r="E1218" s="175" t="s">
        <v>136</v>
      </c>
      <c r="F1218" s="175" t="s">
        <v>136</v>
      </c>
      <c r="G1218" s="175" t="s">
        <v>136</v>
      </c>
      <c r="H1218" s="175" t="s">
        <v>136</v>
      </c>
      <c r="I1218" s="175" t="s">
        <v>136</v>
      </c>
      <c r="J1218" s="175" t="s">
        <v>136</v>
      </c>
      <c r="K1218" s="175"/>
      <c r="L1218" s="175"/>
      <c r="AG1218" t="s">
        <v>136</v>
      </c>
    </row>
    <row r="1219" spans="1:33" s="174" customFormat="1" x14ac:dyDescent="0.3">
      <c r="A1219" s="175" t="s">
        <v>136</v>
      </c>
      <c r="B1219" s="175" t="s">
        <v>136</v>
      </c>
      <c r="C1219" s="175" t="s">
        <v>136</v>
      </c>
      <c r="D1219" s="175" t="s">
        <v>136</v>
      </c>
      <c r="E1219" s="175" t="s">
        <v>136</v>
      </c>
      <c r="F1219" s="175" t="s">
        <v>136</v>
      </c>
      <c r="G1219" s="175" t="s">
        <v>136</v>
      </c>
      <c r="H1219" s="175" t="s">
        <v>136</v>
      </c>
      <c r="I1219" s="175" t="s">
        <v>136</v>
      </c>
      <c r="J1219" s="175" t="s">
        <v>136</v>
      </c>
      <c r="K1219" s="175"/>
      <c r="L1219" s="175"/>
      <c r="AG1219" t="s">
        <v>136</v>
      </c>
    </row>
    <row r="1220" spans="1:33" s="174" customFormat="1" x14ac:dyDescent="0.3">
      <c r="A1220" s="175" t="s">
        <v>136</v>
      </c>
      <c r="B1220" s="175" t="s">
        <v>136</v>
      </c>
      <c r="C1220" s="175" t="s">
        <v>136</v>
      </c>
      <c r="D1220" s="175" t="s">
        <v>136</v>
      </c>
      <c r="E1220" s="175" t="s">
        <v>136</v>
      </c>
      <c r="F1220" s="175" t="s">
        <v>136</v>
      </c>
      <c r="G1220" s="175" t="s">
        <v>136</v>
      </c>
      <c r="H1220" s="175" t="s">
        <v>136</v>
      </c>
      <c r="I1220" s="175" t="s">
        <v>136</v>
      </c>
      <c r="J1220" s="175" t="s">
        <v>136</v>
      </c>
      <c r="K1220" s="175"/>
      <c r="L1220" s="175"/>
      <c r="AG1220" t="s">
        <v>136</v>
      </c>
    </row>
    <row r="1221" spans="1:33" s="174" customFormat="1" x14ac:dyDescent="0.3">
      <c r="A1221" s="175" t="s">
        <v>136</v>
      </c>
      <c r="B1221" s="175" t="s">
        <v>136</v>
      </c>
      <c r="C1221" s="175" t="s">
        <v>136</v>
      </c>
      <c r="D1221" s="175" t="s">
        <v>136</v>
      </c>
      <c r="E1221" s="175" t="s">
        <v>136</v>
      </c>
      <c r="F1221" s="175" t="s">
        <v>136</v>
      </c>
      <c r="G1221" s="175" t="s">
        <v>136</v>
      </c>
      <c r="H1221" s="175" t="s">
        <v>136</v>
      </c>
      <c r="I1221" s="175" t="s">
        <v>136</v>
      </c>
      <c r="J1221" s="175" t="s">
        <v>136</v>
      </c>
      <c r="K1221" s="175"/>
      <c r="L1221" s="175"/>
      <c r="AG1221" t="s">
        <v>136</v>
      </c>
    </row>
    <row r="1222" spans="1:33" s="174" customFormat="1" x14ac:dyDescent="0.3">
      <c r="A1222" s="175" t="s">
        <v>136</v>
      </c>
      <c r="B1222" s="175" t="s">
        <v>136</v>
      </c>
      <c r="C1222" s="175" t="s">
        <v>136</v>
      </c>
      <c r="D1222" s="175" t="s">
        <v>136</v>
      </c>
      <c r="E1222" s="175" t="s">
        <v>136</v>
      </c>
      <c r="F1222" s="175" t="s">
        <v>136</v>
      </c>
      <c r="G1222" s="175" t="s">
        <v>136</v>
      </c>
      <c r="H1222" s="175" t="s">
        <v>136</v>
      </c>
      <c r="I1222" s="175" t="s">
        <v>136</v>
      </c>
      <c r="J1222" s="175" t="s">
        <v>136</v>
      </c>
      <c r="K1222" s="175"/>
      <c r="L1222" s="175"/>
      <c r="AG1222" t="s">
        <v>136</v>
      </c>
    </row>
    <row r="1223" spans="1:33" s="174" customFormat="1" x14ac:dyDescent="0.3">
      <c r="A1223" s="175" t="s">
        <v>136</v>
      </c>
      <c r="B1223" s="175" t="s">
        <v>136</v>
      </c>
      <c r="C1223" s="175" t="s">
        <v>136</v>
      </c>
      <c r="D1223" s="175" t="s">
        <v>136</v>
      </c>
      <c r="E1223" s="175" t="s">
        <v>136</v>
      </c>
      <c r="F1223" s="175" t="s">
        <v>136</v>
      </c>
      <c r="G1223" s="175" t="s">
        <v>136</v>
      </c>
      <c r="H1223" s="175" t="s">
        <v>136</v>
      </c>
      <c r="I1223" s="175" t="s">
        <v>136</v>
      </c>
      <c r="J1223" s="175" t="s">
        <v>136</v>
      </c>
      <c r="K1223" s="175"/>
      <c r="L1223" s="175"/>
      <c r="AG1223" t="s">
        <v>136</v>
      </c>
    </row>
    <row r="1224" spans="1:33" s="174" customFormat="1" x14ac:dyDescent="0.3">
      <c r="A1224" s="175" t="s">
        <v>136</v>
      </c>
      <c r="B1224" s="175" t="s">
        <v>136</v>
      </c>
      <c r="C1224" s="175" t="s">
        <v>136</v>
      </c>
      <c r="D1224" s="175" t="s">
        <v>136</v>
      </c>
      <c r="E1224" s="175" t="s">
        <v>136</v>
      </c>
      <c r="F1224" s="175" t="s">
        <v>136</v>
      </c>
      <c r="G1224" s="175" t="s">
        <v>136</v>
      </c>
      <c r="H1224" s="175" t="s">
        <v>136</v>
      </c>
      <c r="I1224" s="175" t="s">
        <v>136</v>
      </c>
      <c r="J1224" s="175" t="s">
        <v>136</v>
      </c>
      <c r="K1224" s="175"/>
      <c r="L1224" s="175"/>
      <c r="AG1224" t="s">
        <v>136</v>
      </c>
    </row>
    <row r="1225" spans="1:33" s="174" customFormat="1" x14ac:dyDescent="0.3">
      <c r="A1225" s="175" t="s">
        <v>136</v>
      </c>
      <c r="B1225" s="175" t="s">
        <v>136</v>
      </c>
      <c r="C1225" s="175" t="s">
        <v>136</v>
      </c>
      <c r="D1225" s="175" t="s">
        <v>136</v>
      </c>
      <c r="E1225" s="175" t="s">
        <v>136</v>
      </c>
      <c r="F1225" s="175" t="s">
        <v>136</v>
      </c>
      <c r="G1225" s="175" t="s">
        <v>136</v>
      </c>
      <c r="H1225" s="175" t="s">
        <v>136</v>
      </c>
      <c r="I1225" s="175" t="s">
        <v>136</v>
      </c>
      <c r="J1225" s="175" t="s">
        <v>136</v>
      </c>
      <c r="K1225" s="175"/>
      <c r="L1225" s="175"/>
      <c r="AG1225" t="s">
        <v>136</v>
      </c>
    </row>
    <row r="1226" spans="1:33" s="174" customFormat="1" x14ac:dyDescent="0.3">
      <c r="A1226" s="175" t="s">
        <v>136</v>
      </c>
      <c r="B1226" s="175" t="s">
        <v>136</v>
      </c>
      <c r="C1226" s="175" t="s">
        <v>136</v>
      </c>
      <c r="D1226" s="175" t="s">
        <v>136</v>
      </c>
      <c r="E1226" s="175" t="s">
        <v>136</v>
      </c>
      <c r="F1226" s="175" t="s">
        <v>136</v>
      </c>
      <c r="G1226" s="175" t="s">
        <v>136</v>
      </c>
      <c r="H1226" s="175" t="s">
        <v>136</v>
      </c>
      <c r="I1226" s="175" t="s">
        <v>136</v>
      </c>
      <c r="J1226" s="175" t="s">
        <v>136</v>
      </c>
      <c r="K1226" s="175"/>
      <c r="L1226" s="175"/>
      <c r="AG1226" t="s">
        <v>136</v>
      </c>
    </row>
    <row r="1227" spans="1:33" s="174" customFormat="1" x14ac:dyDescent="0.3">
      <c r="A1227" s="175" t="s">
        <v>136</v>
      </c>
      <c r="B1227" s="175" t="s">
        <v>136</v>
      </c>
      <c r="C1227" s="175" t="s">
        <v>136</v>
      </c>
      <c r="D1227" s="175" t="s">
        <v>136</v>
      </c>
      <c r="E1227" s="175" t="s">
        <v>136</v>
      </c>
      <c r="F1227" s="175" t="s">
        <v>136</v>
      </c>
      <c r="G1227" s="175" t="s">
        <v>136</v>
      </c>
      <c r="H1227" s="175" t="s">
        <v>136</v>
      </c>
      <c r="I1227" s="175" t="s">
        <v>136</v>
      </c>
      <c r="J1227" s="175" t="s">
        <v>136</v>
      </c>
      <c r="K1227" s="175"/>
      <c r="L1227" s="175"/>
      <c r="AG1227" t="s">
        <v>136</v>
      </c>
    </row>
    <row r="1228" spans="1:33" s="174" customFormat="1" x14ac:dyDescent="0.3">
      <c r="A1228" s="175" t="s">
        <v>136</v>
      </c>
      <c r="B1228" s="175" t="s">
        <v>136</v>
      </c>
      <c r="C1228" s="175" t="s">
        <v>136</v>
      </c>
      <c r="D1228" s="175" t="s">
        <v>136</v>
      </c>
      <c r="E1228" s="175" t="s">
        <v>136</v>
      </c>
      <c r="F1228" s="175" t="s">
        <v>136</v>
      </c>
      <c r="G1228" s="175" t="s">
        <v>136</v>
      </c>
      <c r="H1228" s="175" t="s">
        <v>136</v>
      </c>
      <c r="I1228" s="175" t="s">
        <v>136</v>
      </c>
      <c r="J1228" s="175" t="s">
        <v>136</v>
      </c>
      <c r="K1228" s="175"/>
      <c r="L1228" s="175"/>
      <c r="AG1228" t="s">
        <v>136</v>
      </c>
    </row>
    <row r="1229" spans="1:33" s="174" customFormat="1" x14ac:dyDescent="0.3">
      <c r="A1229" s="175" t="s">
        <v>136</v>
      </c>
      <c r="B1229" s="175" t="s">
        <v>136</v>
      </c>
      <c r="C1229" s="175" t="s">
        <v>136</v>
      </c>
      <c r="D1229" s="175" t="s">
        <v>136</v>
      </c>
      <c r="E1229" s="175" t="s">
        <v>136</v>
      </c>
      <c r="F1229" s="175" t="s">
        <v>136</v>
      </c>
      <c r="G1229" s="175" t="s">
        <v>136</v>
      </c>
      <c r="H1229" s="175" t="s">
        <v>136</v>
      </c>
      <c r="I1229" s="175" t="s">
        <v>136</v>
      </c>
      <c r="J1229" s="175" t="s">
        <v>136</v>
      </c>
      <c r="K1229" s="175"/>
      <c r="L1229" s="175"/>
      <c r="AG1229" t="s">
        <v>136</v>
      </c>
    </row>
    <row r="1230" spans="1:33" s="174" customFormat="1" x14ac:dyDescent="0.3">
      <c r="A1230" s="175" t="s">
        <v>136</v>
      </c>
      <c r="B1230" s="175" t="s">
        <v>136</v>
      </c>
      <c r="C1230" s="175" t="s">
        <v>136</v>
      </c>
      <c r="D1230" s="175" t="s">
        <v>136</v>
      </c>
      <c r="E1230" s="175" t="s">
        <v>136</v>
      </c>
      <c r="F1230" s="175" t="s">
        <v>136</v>
      </c>
      <c r="G1230" s="175" t="s">
        <v>136</v>
      </c>
      <c r="H1230" s="175" t="s">
        <v>136</v>
      </c>
      <c r="I1230" s="175" t="s">
        <v>136</v>
      </c>
      <c r="J1230" s="175" t="s">
        <v>136</v>
      </c>
      <c r="K1230" s="175"/>
      <c r="L1230" s="175"/>
      <c r="AG1230" t="s">
        <v>136</v>
      </c>
    </row>
    <row r="1231" spans="1:33" s="174" customFormat="1" x14ac:dyDescent="0.3">
      <c r="A1231" s="175" t="s">
        <v>136</v>
      </c>
      <c r="B1231" s="175" t="s">
        <v>136</v>
      </c>
      <c r="C1231" s="175" t="s">
        <v>136</v>
      </c>
      <c r="D1231" s="175" t="s">
        <v>136</v>
      </c>
      <c r="E1231" s="175" t="s">
        <v>136</v>
      </c>
      <c r="F1231" s="175" t="s">
        <v>136</v>
      </c>
      <c r="G1231" s="175" t="s">
        <v>136</v>
      </c>
      <c r="H1231" s="175" t="s">
        <v>136</v>
      </c>
      <c r="I1231" s="175" t="s">
        <v>136</v>
      </c>
      <c r="J1231" s="175" t="s">
        <v>136</v>
      </c>
      <c r="K1231" s="175"/>
      <c r="L1231" s="175"/>
      <c r="AG1231" t="s">
        <v>136</v>
      </c>
    </row>
    <row r="1232" spans="1:33" s="174" customFormat="1" x14ac:dyDescent="0.3">
      <c r="A1232" s="175" t="s">
        <v>136</v>
      </c>
      <c r="B1232" s="175" t="s">
        <v>136</v>
      </c>
      <c r="C1232" s="175" t="s">
        <v>136</v>
      </c>
      <c r="D1232" s="175" t="s">
        <v>136</v>
      </c>
      <c r="E1232" s="175" t="s">
        <v>136</v>
      </c>
      <c r="F1232" s="175" t="s">
        <v>136</v>
      </c>
      <c r="G1232" s="175" t="s">
        <v>136</v>
      </c>
      <c r="H1232" s="175" t="s">
        <v>136</v>
      </c>
      <c r="I1232" s="175" t="s">
        <v>136</v>
      </c>
      <c r="J1232" s="175" t="s">
        <v>136</v>
      </c>
      <c r="K1232" s="175"/>
      <c r="L1232" s="175"/>
      <c r="AG1232" t="s">
        <v>136</v>
      </c>
    </row>
    <row r="1233" spans="1:33" s="174" customFormat="1" x14ac:dyDescent="0.3">
      <c r="A1233" s="175" t="s">
        <v>136</v>
      </c>
      <c r="B1233" s="175" t="s">
        <v>136</v>
      </c>
      <c r="C1233" s="175" t="s">
        <v>136</v>
      </c>
      <c r="D1233" s="175" t="s">
        <v>136</v>
      </c>
      <c r="E1233" s="175" t="s">
        <v>136</v>
      </c>
      <c r="F1233" s="175" t="s">
        <v>136</v>
      </c>
      <c r="G1233" s="175" t="s">
        <v>136</v>
      </c>
      <c r="H1233" s="175" t="s">
        <v>136</v>
      </c>
      <c r="I1233" s="175" t="s">
        <v>136</v>
      </c>
      <c r="J1233" s="175" t="s">
        <v>136</v>
      </c>
      <c r="K1233" s="175"/>
      <c r="L1233" s="175"/>
      <c r="AG1233" t="s">
        <v>136</v>
      </c>
    </row>
    <row r="1234" spans="1:33" s="174" customFormat="1" x14ac:dyDescent="0.3">
      <c r="A1234" s="175" t="s">
        <v>136</v>
      </c>
      <c r="B1234" s="175" t="s">
        <v>136</v>
      </c>
      <c r="C1234" s="175" t="s">
        <v>136</v>
      </c>
      <c r="D1234" s="175" t="s">
        <v>136</v>
      </c>
      <c r="E1234" s="175" t="s">
        <v>136</v>
      </c>
      <c r="F1234" s="175" t="s">
        <v>136</v>
      </c>
      <c r="G1234" s="175" t="s">
        <v>136</v>
      </c>
      <c r="H1234" s="175" t="s">
        <v>136</v>
      </c>
      <c r="I1234" s="175" t="s">
        <v>136</v>
      </c>
      <c r="J1234" s="175" t="s">
        <v>136</v>
      </c>
      <c r="K1234" s="175"/>
      <c r="L1234" s="175"/>
      <c r="AG1234" t="s">
        <v>136</v>
      </c>
    </row>
    <row r="1235" spans="1:33" s="174" customFormat="1" x14ac:dyDescent="0.3">
      <c r="A1235" s="175" t="s">
        <v>136</v>
      </c>
      <c r="B1235" s="175" t="s">
        <v>136</v>
      </c>
      <c r="C1235" s="175" t="s">
        <v>136</v>
      </c>
      <c r="D1235" s="175" t="s">
        <v>136</v>
      </c>
      <c r="E1235" s="175" t="s">
        <v>136</v>
      </c>
      <c r="F1235" s="175" t="s">
        <v>136</v>
      </c>
      <c r="G1235" s="175" t="s">
        <v>136</v>
      </c>
      <c r="H1235" s="175" t="s">
        <v>136</v>
      </c>
      <c r="I1235" s="175" t="s">
        <v>136</v>
      </c>
      <c r="J1235" s="175" t="s">
        <v>136</v>
      </c>
      <c r="K1235" s="175"/>
      <c r="L1235" s="175"/>
      <c r="AG1235" t="s">
        <v>136</v>
      </c>
    </row>
    <row r="1236" spans="1:33" s="174" customFormat="1" x14ac:dyDescent="0.3">
      <c r="A1236" s="175" t="s">
        <v>136</v>
      </c>
      <c r="B1236" s="175" t="s">
        <v>136</v>
      </c>
      <c r="C1236" s="175" t="s">
        <v>136</v>
      </c>
      <c r="D1236" s="175" t="s">
        <v>136</v>
      </c>
      <c r="E1236" s="175" t="s">
        <v>136</v>
      </c>
      <c r="F1236" s="175" t="s">
        <v>136</v>
      </c>
      <c r="G1236" s="175" t="s">
        <v>136</v>
      </c>
      <c r="H1236" s="175" t="s">
        <v>136</v>
      </c>
      <c r="I1236" s="175" t="s">
        <v>136</v>
      </c>
      <c r="J1236" s="175" t="s">
        <v>136</v>
      </c>
      <c r="K1236" s="175"/>
      <c r="L1236" s="175"/>
      <c r="AG1236" t="s">
        <v>136</v>
      </c>
    </row>
    <row r="1237" spans="1:33" s="174" customFormat="1" x14ac:dyDescent="0.3">
      <c r="A1237" s="175" t="s">
        <v>136</v>
      </c>
      <c r="B1237" s="175" t="s">
        <v>136</v>
      </c>
      <c r="C1237" s="175" t="s">
        <v>136</v>
      </c>
      <c r="D1237" s="175" t="s">
        <v>136</v>
      </c>
      <c r="E1237" s="175" t="s">
        <v>136</v>
      </c>
      <c r="F1237" s="175" t="s">
        <v>136</v>
      </c>
      <c r="G1237" s="175" t="s">
        <v>136</v>
      </c>
      <c r="H1237" s="175" t="s">
        <v>136</v>
      </c>
      <c r="I1237" s="175" t="s">
        <v>136</v>
      </c>
      <c r="J1237" s="175" t="s">
        <v>136</v>
      </c>
      <c r="K1237" s="175"/>
      <c r="L1237" s="175"/>
      <c r="AG1237" t="s">
        <v>136</v>
      </c>
    </row>
    <row r="1238" spans="1:33" s="174" customFormat="1" x14ac:dyDescent="0.3">
      <c r="A1238" s="175" t="s">
        <v>136</v>
      </c>
      <c r="B1238" s="175" t="s">
        <v>136</v>
      </c>
      <c r="C1238" s="175" t="s">
        <v>136</v>
      </c>
      <c r="D1238" s="175" t="s">
        <v>136</v>
      </c>
      <c r="E1238" s="175" t="s">
        <v>136</v>
      </c>
      <c r="F1238" s="175" t="s">
        <v>136</v>
      </c>
      <c r="G1238" s="175" t="s">
        <v>136</v>
      </c>
      <c r="H1238" s="175" t="s">
        <v>136</v>
      </c>
      <c r="I1238" s="175" t="s">
        <v>136</v>
      </c>
      <c r="J1238" s="175" t="s">
        <v>136</v>
      </c>
      <c r="K1238" s="175"/>
      <c r="L1238" s="175"/>
      <c r="AG1238" t="s">
        <v>136</v>
      </c>
    </row>
    <row r="1239" spans="1:33" s="174" customFormat="1" x14ac:dyDescent="0.3">
      <c r="A1239" s="175" t="s">
        <v>136</v>
      </c>
      <c r="B1239" s="175" t="s">
        <v>136</v>
      </c>
      <c r="C1239" s="175" t="s">
        <v>136</v>
      </c>
      <c r="D1239" s="175" t="s">
        <v>136</v>
      </c>
      <c r="E1239" s="175" t="s">
        <v>136</v>
      </c>
      <c r="F1239" s="175" t="s">
        <v>136</v>
      </c>
      <c r="G1239" s="175" t="s">
        <v>136</v>
      </c>
      <c r="H1239" s="175" t="s">
        <v>136</v>
      </c>
      <c r="I1239" s="175" t="s">
        <v>136</v>
      </c>
      <c r="J1239" s="175" t="s">
        <v>136</v>
      </c>
      <c r="K1239" s="175"/>
      <c r="L1239" s="175"/>
      <c r="AG1239" t="s">
        <v>136</v>
      </c>
    </row>
    <row r="1240" spans="1:33" s="174" customFormat="1" x14ac:dyDescent="0.3">
      <c r="A1240" s="175" t="s">
        <v>136</v>
      </c>
      <c r="B1240" s="175" t="s">
        <v>136</v>
      </c>
      <c r="C1240" s="175" t="s">
        <v>136</v>
      </c>
      <c r="D1240" s="175" t="s">
        <v>136</v>
      </c>
      <c r="E1240" s="175" t="s">
        <v>136</v>
      </c>
      <c r="F1240" s="175" t="s">
        <v>136</v>
      </c>
      <c r="G1240" s="175" t="s">
        <v>136</v>
      </c>
      <c r="H1240" s="175" t="s">
        <v>136</v>
      </c>
      <c r="I1240" s="175" t="s">
        <v>136</v>
      </c>
      <c r="J1240" s="175" t="s">
        <v>136</v>
      </c>
      <c r="K1240" s="175"/>
      <c r="L1240" s="175"/>
      <c r="AG1240" t="s">
        <v>136</v>
      </c>
    </row>
    <row r="1241" spans="1:33" s="174" customFormat="1" x14ac:dyDescent="0.3">
      <c r="A1241" s="175" t="s">
        <v>136</v>
      </c>
      <c r="B1241" s="175" t="s">
        <v>136</v>
      </c>
      <c r="C1241" s="175" t="s">
        <v>136</v>
      </c>
      <c r="D1241" s="175" t="s">
        <v>136</v>
      </c>
      <c r="E1241" s="175" t="s">
        <v>136</v>
      </c>
      <c r="F1241" s="175" t="s">
        <v>136</v>
      </c>
      <c r="G1241" s="175" t="s">
        <v>136</v>
      </c>
      <c r="H1241" s="175" t="s">
        <v>136</v>
      </c>
      <c r="I1241" s="175" t="s">
        <v>136</v>
      </c>
      <c r="J1241" s="175" t="s">
        <v>136</v>
      </c>
      <c r="K1241" s="175"/>
      <c r="L1241" s="175"/>
      <c r="AG1241" t="s">
        <v>136</v>
      </c>
    </row>
    <row r="1242" spans="1:33" s="174" customFormat="1" x14ac:dyDescent="0.3">
      <c r="A1242" s="175" t="s">
        <v>136</v>
      </c>
      <c r="B1242" s="175" t="s">
        <v>136</v>
      </c>
      <c r="C1242" s="175" t="s">
        <v>136</v>
      </c>
      <c r="D1242" s="175" t="s">
        <v>136</v>
      </c>
      <c r="E1242" s="175" t="s">
        <v>136</v>
      </c>
      <c r="F1242" s="175" t="s">
        <v>136</v>
      </c>
      <c r="G1242" s="175" t="s">
        <v>136</v>
      </c>
      <c r="H1242" s="175" t="s">
        <v>136</v>
      </c>
      <c r="I1242" s="175" t="s">
        <v>136</v>
      </c>
      <c r="J1242" s="175" t="s">
        <v>136</v>
      </c>
      <c r="K1242" s="175"/>
      <c r="L1242" s="175"/>
      <c r="AG1242" t="s">
        <v>136</v>
      </c>
    </row>
    <row r="1243" spans="1:33" s="174" customFormat="1" x14ac:dyDescent="0.3">
      <c r="A1243" s="175" t="s">
        <v>136</v>
      </c>
      <c r="B1243" s="175" t="s">
        <v>136</v>
      </c>
      <c r="C1243" s="175" t="s">
        <v>136</v>
      </c>
      <c r="D1243" s="175" t="s">
        <v>136</v>
      </c>
      <c r="E1243" s="175" t="s">
        <v>136</v>
      </c>
      <c r="F1243" s="175" t="s">
        <v>136</v>
      </c>
      <c r="G1243" s="175" t="s">
        <v>136</v>
      </c>
      <c r="H1243" s="175" t="s">
        <v>136</v>
      </c>
      <c r="I1243" s="175" t="s">
        <v>136</v>
      </c>
      <c r="J1243" s="175" t="s">
        <v>136</v>
      </c>
      <c r="K1243" s="175"/>
      <c r="L1243" s="175"/>
      <c r="AG1243" t="s">
        <v>136</v>
      </c>
    </row>
    <row r="1244" spans="1:33" s="174" customFormat="1" x14ac:dyDescent="0.3">
      <c r="A1244" s="175" t="s">
        <v>136</v>
      </c>
      <c r="B1244" s="175" t="s">
        <v>136</v>
      </c>
      <c r="C1244" s="175" t="s">
        <v>136</v>
      </c>
      <c r="D1244" s="175" t="s">
        <v>136</v>
      </c>
      <c r="E1244" s="175" t="s">
        <v>136</v>
      </c>
      <c r="F1244" s="175" t="s">
        <v>136</v>
      </c>
      <c r="G1244" s="175" t="s">
        <v>136</v>
      </c>
      <c r="H1244" s="175" t="s">
        <v>136</v>
      </c>
      <c r="I1244" s="175" t="s">
        <v>136</v>
      </c>
      <c r="J1244" s="175" t="s">
        <v>136</v>
      </c>
      <c r="K1244" s="175"/>
      <c r="L1244" s="175"/>
      <c r="AG1244" t="s">
        <v>136</v>
      </c>
    </row>
    <row r="1245" spans="1:33" s="174" customFormat="1" x14ac:dyDescent="0.3">
      <c r="A1245" s="175" t="s">
        <v>136</v>
      </c>
      <c r="B1245" s="175" t="s">
        <v>136</v>
      </c>
      <c r="C1245" s="175" t="s">
        <v>136</v>
      </c>
      <c r="D1245" s="175" t="s">
        <v>136</v>
      </c>
      <c r="E1245" s="175" t="s">
        <v>136</v>
      </c>
      <c r="F1245" s="175" t="s">
        <v>136</v>
      </c>
      <c r="G1245" s="175" t="s">
        <v>136</v>
      </c>
      <c r="H1245" s="175" t="s">
        <v>136</v>
      </c>
      <c r="I1245" s="175" t="s">
        <v>136</v>
      </c>
      <c r="J1245" s="175" t="s">
        <v>136</v>
      </c>
      <c r="K1245" s="175"/>
      <c r="L1245" s="175"/>
      <c r="AG1245" t="s">
        <v>136</v>
      </c>
    </row>
    <row r="1246" spans="1:33" s="174" customFormat="1" x14ac:dyDescent="0.3">
      <c r="A1246" s="175" t="s">
        <v>136</v>
      </c>
      <c r="B1246" s="175" t="s">
        <v>136</v>
      </c>
      <c r="C1246" s="175" t="s">
        <v>136</v>
      </c>
      <c r="D1246" s="175" t="s">
        <v>136</v>
      </c>
      <c r="E1246" s="175" t="s">
        <v>136</v>
      </c>
      <c r="F1246" s="175" t="s">
        <v>136</v>
      </c>
      <c r="G1246" s="175" t="s">
        <v>136</v>
      </c>
      <c r="H1246" s="175" t="s">
        <v>136</v>
      </c>
      <c r="I1246" s="175" t="s">
        <v>136</v>
      </c>
      <c r="J1246" s="175" t="s">
        <v>136</v>
      </c>
      <c r="K1246" s="175"/>
      <c r="L1246" s="175"/>
      <c r="AG1246" t="s">
        <v>136</v>
      </c>
    </row>
    <row r="1247" spans="1:33" s="174" customFormat="1" x14ac:dyDescent="0.3">
      <c r="A1247" s="175" t="s">
        <v>136</v>
      </c>
      <c r="B1247" s="175" t="s">
        <v>136</v>
      </c>
      <c r="C1247" s="175" t="s">
        <v>136</v>
      </c>
      <c r="D1247" s="175" t="s">
        <v>136</v>
      </c>
      <c r="E1247" s="175" t="s">
        <v>136</v>
      </c>
      <c r="F1247" s="175" t="s">
        <v>136</v>
      </c>
      <c r="G1247" s="175" t="s">
        <v>136</v>
      </c>
      <c r="H1247" s="175" t="s">
        <v>136</v>
      </c>
      <c r="I1247" s="175" t="s">
        <v>136</v>
      </c>
      <c r="J1247" s="175" t="s">
        <v>136</v>
      </c>
      <c r="K1247" s="175"/>
      <c r="L1247" s="175"/>
      <c r="AG1247" t="s">
        <v>136</v>
      </c>
    </row>
    <row r="1248" spans="1:33" s="174" customFormat="1" x14ac:dyDescent="0.3">
      <c r="A1248" s="175" t="s">
        <v>136</v>
      </c>
      <c r="B1248" s="175" t="s">
        <v>136</v>
      </c>
      <c r="C1248" s="175" t="s">
        <v>136</v>
      </c>
      <c r="D1248" s="175" t="s">
        <v>136</v>
      </c>
      <c r="E1248" s="175" t="s">
        <v>136</v>
      </c>
      <c r="F1248" s="175" t="s">
        <v>136</v>
      </c>
      <c r="G1248" s="175" t="s">
        <v>136</v>
      </c>
      <c r="H1248" s="175" t="s">
        <v>136</v>
      </c>
      <c r="I1248" s="175" t="s">
        <v>136</v>
      </c>
      <c r="J1248" s="175" t="s">
        <v>136</v>
      </c>
      <c r="K1248" s="175"/>
      <c r="L1248" s="175"/>
      <c r="AG1248" t="s">
        <v>136</v>
      </c>
    </row>
    <row r="1249" spans="1:33" s="174" customFormat="1" x14ac:dyDescent="0.3">
      <c r="A1249" s="175" t="s">
        <v>136</v>
      </c>
      <c r="B1249" s="175" t="s">
        <v>136</v>
      </c>
      <c r="C1249" s="175" t="s">
        <v>136</v>
      </c>
      <c r="D1249" s="175" t="s">
        <v>136</v>
      </c>
      <c r="E1249" s="175" t="s">
        <v>136</v>
      </c>
      <c r="F1249" s="175" t="s">
        <v>136</v>
      </c>
      <c r="G1249" s="175" t="s">
        <v>136</v>
      </c>
      <c r="H1249" s="175" t="s">
        <v>136</v>
      </c>
      <c r="I1249" s="175" t="s">
        <v>136</v>
      </c>
      <c r="J1249" s="175" t="s">
        <v>136</v>
      </c>
      <c r="K1249" s="175"/>
      <c r="L1249" s="175"/>
      <c r="AG1249" t="s">
        <v>136</v>
      </c>
    </row>
    <row r="1250" spans="1:33" s="174" customFormat="1" x14ac:dyDescent="0.3">
      <c r="A1250" s="175" t="s">
        <v>136</v>
      </c>
      <c r="B1250" s="175" t="s">
        <v>136</v>
      </c>
      <c r="C1250" s="175" t="s">
        <v>136</v>
      </c>
      <c r="D1250" s="175" t="s">
        <v>136</v>
      </c>
      <c r="E1250" s="175" t="s">
        <v>136</v>
      </c>
      <c r="F1250" s="175" t="s">
        <v>136</v>
      </c>
      <c r="G1250" s="175" t="s">
        <v>136</v>
      </c>
      <c r="H1250" s="175" t="s">
        <v>136</v>
      </c>
      <c r="I1250" s="175" t="s">
        <v>136</v>
      </c>
      <c r="J1250" s="175" t="s">
        <v>136</v>
      </c>
      <c r="K1250" s="175"/>
      <c r="L1250" s="175"/>
      <c r="AG1250" t="s">
        <v>136</v>
      </c>
    </row>
    <row r="1251" spans="1:33" s="174" customFormat="1" x14ac:dyDescent="0.3">
      <c r="A1251" s="175" t="s">
        <v>136</v>
      </c>
      <c r="B1251" s="175" t="s">
        <v>136</v>
      </c>
      <c r="C1251" s="175" t="s">
        <v>136</v>
      </c>
      <c r="D1251" s="175" t="s">
        <v>136</v>
      </c>
      <c r="E1251" s="175" t="s">
        <v>136</v>
      </c>
      <c r="F1251" s="175" t="s">
        <v>136</v>
      </c>
      <c r="G1251" s="175" t="s">
        <v>136</v>
      </c>
      <c r="H1251" s="175" t="s">
        <v>136</v>
      </c>
      <c r="I1251" s="175" t="s">
        <v>136</v>
      </c>
      <c r="J1251" s="175" t="s">
        <v>136</v>
      </c>
      <c r="K1251" s="175"/>
      <c r="L1251" s="175"/>
      <c r="AG1251" t="s">
        <v>136</v>
      </c>
    </row>
    <row r="1252" spans="1:33" s="174" customFormat="1" x14ac:dyDescent="0.3">
      <c r="A1252" s="175" t="s">
        <v>136</v>
      </c>
      <c r="B1252" s="175" t="s">
        <v>136</v>
      </c>
      <c r="C1252" s="175" t="s">
        <v>136</v>
      </c>
      <c r="D1252" s="175" t="s">
        <v>136</v>
      </c>
      <c r="E1252" s="175" t="s">
        <v>136</v>
      </c>
      <c r="F1252" s="175" t="s">
        <v>136</v>
      </c>
      <c r="G1252" s="175" t="s">
        <v>136</v>
      </c>
      <c r="H1252" s="175" t="s">
        <v>136</v>
      </c>
      <c r="I1252" s="175" t="s">
        <v>136</v>
      </c>
      <c r="J1252" s="175" t="s">
        <v>136</v>
      </c>
      <c r="K1252" s="175"/>
      <c r="L1252" s="175"/>
      <c r="AG1252" t="s">
        <v>136</v>
      </c>
    </row>
    <row r="1253" spans="1:33" s="174" customFormat="1" x14ac:dyDescent="0.3">
      <c r="A1253" s="175" t="s">
        <v>136</v>
      </c>
      <c r="B1253" s="175" t="s">
        <v>136</v>
      </c>
      <c r="C1253" s="175" t="s">
        <v>136</v>
      </c>
      <c r="D1253" s="175" t="s">
        <v>136</v>
      </c>
      <c r="E1253" s="175" t="s">
        <v>136</v>
      </c>
      <c r="F1253" s="175" t="s">
        <v>136</v>
      </c>
      <c r="G1253" s="175" t="s">
        <v>136</v>
      </c>
      <c r="H1253" s="175" t="s">
        <v>136</v>
      </c>
      <c r="I1253" s="175" t="s">
        <v>136</v>
      </c>
      <c r="J1253" s="175" t="s">
        <v>136</v>
      </c>
      <c r="K1253" s="175"/>
      <c r="L1253" s="175"/>
      <c r="AG1253" t="s">
        <v>136</v>
      </c>
    </row>
    <row r="1254" spans="1:33" s="174" customFormat="1" x14ac:dyDescent="0.3">
      <c r="A1254" s="175" t="s">
        <v>136</v>
      </c>
      <c r="B1254" s="175" t="s">
        <v>136</v>
      </c>
      <c r="C1254" s="175" t="s">
        <v>136</v>
      </c>
      <c r="D1254" s="175" t="s">
        <v>136</v>
      </c>
      <c r="E1254" s="175" t="s">
        <v>136</v>
      </c>
      <c r="F1254" s="175" t="s">
        <v>136</v>
      </c>
      <c r="G1254" s="175" t="s">
        <v>136</v>
      </c>
      <c r="H1254" s="175" t="s">
        <v>136</v>
      </c>
      <c r="I1254" s="175" t="s">
        <v>136</v>
      </c>
      <c r="J1254" s="175" t="s">
        <v>136</v>
      </c>
      <c r="K1254" s="175"/>
      <c r="L1254" s="175"/>
      <c r="AG1254" t="s">
        <v>136</v>
      </c>
    </row>
    <row r="1255" spans="1:33" s="174" customFormat="1" x14ac:dyDescent="0.3">
      <c r="A1255" s="175" t="s">
        <v>136</v>
      </c>
      <c r="B1255" s="175" t="s">
        <v>136</v>
      </c>
      <c r="C1255" s="175" t="s">
        <v>136</v>
      </c>
      <c r="D1255" s="175" t="s">
        <v>136</v>
      </c>
      <c r="E1255" s="175" t="s">
        <v>136</v>
      </c>
      <c r="F1255" s="175" t="s">
        <v>136</v>
      </c>
      <c r="G1255" s="175" t="s">
        <v>136</v>
      </c>
      <c r="H1255" s="175" t="s">
        <v>136</v>
      </c>
      <c r="I1255" s="175" t="s">
        <v>136</v>
      </c>
      <c r="J1255" s="175" t="s">
        <v>136</v>
      </c>
      <c r="K1255" s="175"/>
      <c r="L1255" s="175"/>
      <c r="AG1255" t="s">
        <v>136</v>
      </c>
    </row>
    <row r="1256" spans="1:33" s="174" customFormat="1" x14ac:dyDescent="0.3">
      <c r="A1256" s="175" t="s">
        <v>136</v>
      </c>
      <c r="B1256" s="175" t="s">
        <v>136</v>
      </c>
      <c r="C1256" s="175" t="s">
        <v>136</v>
      </c>
      <c r="D1256" s="175" t="s">
        <v>136</v>
      </c>
      <c r="E1256" s="175" t="s">
        <v>136</v>
      </c>
      <c r="F1256" s="175" t="s">
        <v>136</v>
      </c>
      <c r="G1256" s="175" t="s">
        <v>136</v>
      </c>
      <c r="H1256" s="175" t="s">
        <v>136</v>
      </c>
      <c r="I1256" s="175" t="s">
        <v>136</v>
      </c>
      <c r="J1256" s="175" t="s">
        <v>136</v>
      </c>
      <c r="K1256" s="175"/>
      <c r="L1256" s="175"/>
      <c r="AG1256" t="s">
        <v>136</v>
      </c>
    </row>
    <row r="1257" spans="1:33" s="174" customFormat="1" x14ac:dyDescent="0.3">
      <c r="A1257" s="175" t="s">
        <v>136</v>
      </c>
      <c r="B1257" s="175" t="s">
        <v>136</v>
      </c>
      <c r="C1257" s="175" t="s">
        <v>136</v>
      </c>
      <c r="D1257" s="175" t="s">
        <v>136</v>
      </c>
      <c r="E1257" s="175" t="s">
        <v>136</v>
      </c>
      <c r="F1257" s="175" t="s">
        <v>136</v>
      </c>
      <c r="G1257" s="175" t="s">
        <v>136</v>
      </c>
      <c r="H1257" s="175" t="s">
        <v>136</v>
      </c>
      <c r="I1257" s="175" t="s">
        <v>136</v>
      </c>
      <c r="J1257" s="175" t="s">
        <v>136</v>
      </c>
      <c r="K1257" s="175"/>
      <c r="L1257" s="175"/>
      <c r="AG1257" t="s">
        <v>136</v>
      </c>
    </row>
    <row r="1258" spans="1:33" s="174" customFormat="1" x14ac:dyDescent="0.3">
      <c r="A1258" s="175" t="s">
        <v>136</v>
      </c>
      <c r="B1258" s="175" t="s">
        <v>136</v>
      </c>
      <c r="C1258" s="175" t="s">
        <v>136</v>
      </c>
      <c r="D1258" s="175" t="s">
        <v>136</v>
      </c>
      <c r="E1258" s="175" t="s">
        <v>136</v>
      </c>
      <c r="F1258" s="175" t="s">
        <v>136</v>
      </c>
      <c r="G1258" s="175" t="s">
        <v>136</v>
      </c>
      <c r="H1258" s="175" t="s">
        <v>136</v>
      </c>
      <c r="I1258" s="175" t="s">
        <v>136</v>
      </c>
      <c r="J1258" s="175" t="s">
        <v>136</v>
      </c>
      <c r="K1258" s="175"/>
      <c r="L1258" s="175"/>
      <c r="AG1258" t="s">
        <v>136</v>
      </c>
    </row>
    <row r="1259" spans="1:33" s="174" customFormat="1" x14ac:dyDescent="0.3">
      <c r="A1259" s="175" t="s">
        <v>136</v>
      </c>
      <c r="B1259" s="175" t="s">
        <v>136</v>
      </c>
      <c r="C1259" s="175" t="s">
        <v>136</v>
      </c>
      <c r="D1259" s="175" t="s">
        <v>136</v>
      </c>
      <c r="E1259" s="175" t="s">
        <v>136</v>
      </c>
      <c r="F1259" s="175" t="s">
        <v>136</v>
      </c>
      <c r="G1259" s="175" t="s">
        <v>136</v>
      </c>
      <c r="H1259" s="175" t="s">
        <v>136</v>
      </c>
      <c r="I1259" s="175" t="s">
        <v>136</v>
      </c>
      <c r="J1259" s="175" t="s">
        <v>136</v>
      </c>
      <c r="K1259" s="175"/>
      <c r="L1259" s="175"/>
      <c r="AG1259" t="s">
        <v>136</v>
      </c>
    </row>
    <row r="1260" spans="1:33" s="174" customFormat="1" x14ac:dyDescent="0.3">
      <c r="A1260" s="175" t="s">
        <v>136</v>
      </c>
      <c r="B1260" s="175" t="s">
        <v>136</v>
      </c>
      <c r="C1260" s="175" t="s">
        <v>136</v>
      </c>
      <c r="D1260" s="175" t="s">
        <v>136</v>
      </c>
      <c r="E1260" s="175" t="s">
        <v>136</v>
      </c>
      <c r="F1260" s="175" t="s">
        <v>136</v>
      </c>
      <c r="G1260" s="175" t="s">
        <v>136</v>
      </c>
      <c r="H1260" s="175" t="s">
        <v>136</v>
      </c>
      <c r="I1260" s="175" t="s">
        <v>136</v>
      </c>
      <c r="J1260" s="175" t="s">
        <v>136</v>
      </c>
      <c r="K1260" s="175"/>
      <c r="L1260" s="175"/>
      <c r="AG1260" t="s">
        <v>136</v>
      </c>
    </row>
    <row r="1261" spans="1:33" s="174" customFormat="1" x14ac:dyDescent="0.3">
      <c r="A1261" s="175" t="s">
        <v>136</v>
      </c>
      <c r="B1261" s="175" t="s">
        <v>136</v>
      </c>
      <c r="C1261" s="175" t="s">
        <v>136</v>
      </c>
      <c r="D1261" s="175" t="s">
        <v>136</v>
      </c>
      <c r="E1261" s="175" t="s">
        <v>136</v>
      </c>
      <c r="F1261" s="175" t="s">
        <v>136</v>
      </c>
      <c r="G1261" s="175" t="s">
        <v>136</v>
      </c>
      <c r="H1261" s="175" t="s">
        <v>136</v>
      </c>
      <c r="I1261" s="175" t="s">
        <v>136</v>
      </c>
      <c r="J1261" s="175" t="s">
        <v>136</v>
      </c>
      <c r="K1261" s="175"/>
      <c r="L1261" s="175"/>
      <c r="AG1261" t="s">
        <v>136</v>
      </c>
    </row>
    <row r="1262" spans="1:33" s="174" customFormat="1" x14ac:dyDescent="0.3">
      <c r="A1262" s="175" t="s">
        <v>136</v>
      </c>
      <c r="B1262" s="175" t="s">
        <v>136</v>
      </c>
      <c r="C1262" s="175" t="s">
        <v>136</v>
      </c>
      <c r="D1262" s="175" t="s">
        <v>136</v>
      </c>
      <c r="E1262" s="175" t="s">
        <v>136</v>
      </c>
      <c r="F1262" s="175" t="s">
        <v>136</v>
      </c>
      <c r="G1262" s="175" t="s">
        <v>136</v>
      </c>
      <c r="H1262" s="175" t="s">
        <v>136</v>
      </c>
      <c r="I1262" s="175" t="s">
        <v>136</v>
      </c>
      <c r="J1262" s="175" t="s">
        <v>136</v>
      </c>
      <c r="K1262" s="175"/>
      <c r="L1262" s="175"/>
      <c r="AG1262" t="s">
        <v>136</v>
      </c>
    </row>
    <row r="1263" spans="1:33" s="174" customFormat="1" x14ac:dyDescent="0.3">
      <c r="A1263" s="175" t="s">
        <v>136</v>
      </c>
      <c r="B1263" s="175" t="s">
        <v>136</v>
      </c>
      <c r="C1263" s="175" t="s">
        <v>136</v>
      </c>
      <c r="D1263" s="175" t="s">
        <v>136</v>
      </c>
      <c r="E1263" s="175" t="s">
        <v>136</v>
      </c>
      <c r="F1263" s="175" t="s">
        <v>136</v>
      </c>
      <c r="G1263" s="175" t="s">
        <v>136</v>
      </c>
      <c r="H1263" s="175" t="s">
        <v>136</v>
      </c>
      <c r="I1263" s="175" t="s">
        <v>136</v>
      </c>
      <c r="J1263" s="175" t="s">
        <v>136</v>
      </c>
      <c r="K1263" s="175"/>
      <c r="L1263" s="175"/>
      <c r="AG1263" t="s">
        <v>136</v>
      </c>
    </row>
    <row r="1264" spans="1:33" s="174" customFormat="1" x14ac:dyDescent="0.3">
      <c r="A1264" s="175" t="s">
        <v>136</v>
      </c>
      <c r="B1264" s="175" t="s">
        <v>136</v>
      </c>
      <c r="C1264" s="175" t="s">
        <v>136</v>
      </c>
      <c r="D1264" s="175" t="s">
        <v>136</v>
      </c>
      <c r="E1264" s="175" t="s">
        <v>136</v>
      </c>
      <c r="F1264" s="175" t="s">
        <v>136</v>
      </c>
      <c r="G1264" s="175" t="s">
        <v>136</v>
      </c>
      <c r="H1264" s="175" t="s">
        <v>136</v>
      </c>
      <c r="I1264" s="175" t="s">
        <v>136</v>
      </c>
      <c r="J1264" s="175" t="s">
        <v>136</v>
      </c>
      <c r="K1264" s="175"/>
      <c r="L1264" s="175"/>
      <c r="AG1264" t="s">
        <v>136</v>
      </c>
    </row>
    <row r="1265" spans="1:33" s="174" customFormat="1" x14ac:dyDescent="0.3">
      <c r="A1265" s="175" t="s">
        <v>136</v>
      </c>
      <c r="B1265" s="175" t="s">
        <v>136</v>
      </c>
      <c r="C1265" s="175" t="s">
        <v>136</v>
      </c>
      <c r="D1265" s="175" t="s">
        <v>136</v>
      </c>
      <c r="E1265" s="175" t="s">
        <v>136</v>
      </c>
      <c r="F1265" s="175" t="s">
        <v>136</v>
      </c>
      <c r="G1265" s="175" t="s">
        <v>136</v>
      </c>
      <c r="H1265" s="175" t="s">
        <v>136</v>
      </c>
      <c r="I1265" s="175" t="s">
        <v>136</v>
      </c>
      <c r="J1265" s="175" t="s">
        <v>136</v>
      </c>
      <c r="K1265" s="175"/>
      <c r="L1265" s="175"/>
      <c r="AG1265" t="s">
        <v>136</v>
      </c>
    </row>
    <row r="1266" spans="1:33" s="174" customFormat="1" x14ac:dyDescent="0.3">
      <c r="A1266" s="175" t="s">
        <v>136</v>
      </c>
      <c r="B1266" s="175" t="s">
        <v>136</v>
      </c>
      <c r="C1266" s="175" t="s">
        <v>136</v>
      </c>
      <c r="D1266" s="175" t="s">
        <v>136</v>
      </c>
      <c r="E1266" s="175" t="s">
        <v>136</v>
      </c>
      <c r="F1266" s="175" t="s">
        <v>136</v>
      </c>
      <c r="G1266" s="175" t="s">
        <v>136</v>
      </c>
      <c r="H1266" s="175" t="s">
        <v>136</v>
      </c>
      <c r="I1266" s="175" t="s">
        <v>136</v>
      </c>
      <c r="J1266" s="175" t="s">
        <v>136</v>
      </c>
      <c r="K1266" s="175"/>
      <c r="L1266" s="175"/>
      <c r="AG1266" t="s">
        <v>136</v>
      </c>
    </row>
    <row r="1267" spans="1:33" s="174" customFormat="1" x14ac:dyDescent="0.3">
      <c r="A1267" s="175" t="s">
        <v>136</v>
      </c>
      <c r="B1267" s="175" t="s">
        <v>136</v>
      </c>
      <c r="C1267" s="175" t="s">
        <v>136</v>
      </c>
      <c r="D1267" s="175" t="s">
        <v>136</v>
      </c>
      <c r="E1267" s="175" t="s">
        <v>136</v>
      </c>
      <c r="F1267" s="175" t="s">
        <v>136</v>
      </c>
      <c r="G1267" s="175" t="s">
        <v>136</v>
      </c>
      <c r="H1267" s="175" t="s">
        <v>136</v>
      </c>
      <c r="I1267" s="175" t="s">
        <v>136</v>
      </c>
      <c r="J1267" s="175" t="s">
        <v>136</v>
      </c>
      <c r="K1267" s="175"/>
      <c r="L1267" s="175"/>
      <c r="AG1267" t="s">
        <v>136</v>
      </c>
    </row>
    <row r="1268" spans="1:33" s="174" customFormat="1" x14ac:dyDescent="0.3">
      <c r="A1268" s="175" t="s">
        <v>136</v>
      </c>
      <c r="B1268" s="175" t="s">
        <v>136</v>
      </c>
      <c r="C1268" s="175" t="s">
        <v>136</v>
      </c>
      <c r="D1268" s="175" t="s">
        <v>136</v>
      </c>
      <c r="E1268" s="175" t="s">
        <v>136</v>
      </c>
      <c r="F1268" s="175" t="s">
        <v>136</v>
      </c>
      <c r="G1268" s="175" t="s">
        <v>136</v>
      </c>
      <c r="H1268" s="175" t="s">
        <v>136</v>
      </c>
      <c r="I1268" s="175" t="s">
        <v>136</v>
      </c>
      <c r="J1268" s="175" t="s">
        <v>136</v>
      </c>
      <c r="K1268" s="175"/>
      <c r="L1268" s="175"/>
      <c r="AG1268" t="s">
        <v>136</v>
      </c>
    </row>
    <row r="1269" spans="1:33" s="174" customFormat="1" x14ac:dyDescent="0.3">
      <c r="A1269" s="175" t="s">
        <v>136</v>
      </c>
      <c r="B1269" s="175" t="s">
        <v>136</v>
      </c>
      <c r="C1269" s="175" t="s">
        <v>136</v>
      </c>
      <c r="D1269" s="175" t="s">
        <v>136</v>
      </c>
      <c r="E1269" s="175" t="s">
        <v>136</v>
      </c>
      <c r="F1269" s="175" t="s">
        <v>136</v>
      </c>
      <c r="G1269" s="175" t="s">
        <v>136</v>
      </c>
      <c r="H1269" s="175" t="s">
        <v>136</v>
      </c>
      <c r="I1269" s="175" t="s">
        <v>136</v>
      </c>
      <c r="J1269" s="175" t="s">
        <v>136</v>
      </c>
      <c r="K1269" s="175"/>
      <c r="L1269" s="175"/>
      <c r="AG1269" t="s">
        <v>136</v>
      </c>
    </row>
    <row r="1270" spans="1:33" s="174" customFormat="1" x14ac:dyDescent="0.3">
      <c r="A1270" s="175" t="s">
        <v>136</v>
      </c>
      <c r="B1270" s="175" t="s">
        <v>136</v>
      </c>
      <c r="C1270" s="175" t="s">
        <v>136</v>
      </c>
      <c r="D1270" s="175" t="s">
        <v>136</v>
      </c>
      <c r="E1270" s="175" t="s">
        <v>136</v>
      </c>
      <c r="F1270" s="175" t="s">
        <v>136</v>
      </c>
      <c r="G1270" s="175" t="s">
        <v>136</v>
      </c>
      <c r="H1270" s="175" t="s">
        <v>136</v>
      </c>
      <c r="I1270" s="175" t="s">
        <v>136</v>
      </c>
      <c r="J1270" s="175" t="s">
        <v>136</v>
      </c>
      <c r="K1270" s="175"/>
      <c r="L1270" s="175"/>
      <c r="AG1270" t="s">
        <v>136</v>
      </c>
    </row>
    <row r="1271" spans="1:33" s="174" customFormat="1" x14ac:dyDescent="0.3">
      <c r="A1271" s="175" t="s">
        <v>136</v>
      </c>
      <c r="B1271" s="175" t="s">
        <v>136</v>
      </c>
      <c r="C1271" s="175" t="s">
        <v>136</v>
      </c>
      <c r="D1271" s="175" t="s">
        <v>136</v>
      </c>
      <c r="E1271" s="175" t="s">
        <v>136</v>
      </c>
      <c r="F1271" s="175" t="s">
        <v>136</v>
      </c>
      <c r="G1271" s="175" t="s">
        <v>136</v>
      </c>
      <c r="H1271" s="175" t="s">
        <v>136</v>
      </c>
      <c r="I1271" s="175" t="s">
        <v>136</v>
      </c>
      <c r="J1271" s="175" t="s">
        <v>136</v>
      </c>
      <c r="K1271" s="175"/>
      <c r="L1271" s="175"/>
      <c r="AG1271" t="s">
        <v>136</v>
      </c>
    </row>
    <row r="1272" spans="1:33" s="174" customFormat="1" x14ac:dyDescent="0.3">
      <c r="A1272" s="175" t="s">
        <v>136</v>
      </c>
      <c r="B1272" s="175" t="s">
        <v>136</v>
      </c>
      <c r="C1272" s="175" t="s">
        <v>136</v>
      </c>
      <c r="D1272" s="175" t="s">
        <v>136</v>
      </c>
      <c r="E1272" s="175" t="s">
        <v>136</v>
      </c>
      <c r="F1272" s="175" t="s">
        <v>136</v>
      </c>
      <c r="G1272" s="175" t="s">
        <v>136</v>
      </c>
      <c r="H1272" s="175" t="s">
        <v>136</v>
      </c>
      <c r="I1272" s="175" t="s">
        <v>136</v>
      </c>
      <c r="J1272" s="175" t="s">
        <v>136</v>
      </c>
      <c r="K1272" s="175"/>
      <c r="L1272" s="175"/>
      <c r="AG1272" t="s">
        <v>136</v>
      </c>
    </row>
    <row r="1273" spans="1:33" s="174" customFormat="1" x14ac:dyDescent="0.3">
      <c r="A1273" s="175" t="s">
        <v>136</v>
      </c>
      <c r="B1273" s="175" t="s">
        <v>136</v>
      </c>
      <c r="C1273" s="175" t="s">
        <v>136</v>
      </c>
      <c r="D1273" s="175" t="s">
        <v>136</v>
      </c>
      <c r="E1273" s="175" t="s">
        <v>136</v>
      </c>
      <c r="F1273" s="175" t="s">
        <v>136</v>
      </c>
      <c r="G1273" s="175" t="s">
        <v>136</v>
      </c>
      <c r="H1273" s="175" t="s">
        <v>136</v>
      </c>
      <c r="I1273" s="175" t="s">
        <v>136</v>
      </c>
      <c r="J1273" s="175" t="s">
        <v>136</v>
      </c>
      <c r="K1273" s="175"/>
      <c r="L1273" s="175"/>
      <c r="AG1273" t="s">
        <v>136</v>
      </c>
    </row>
    <row r="1274" spans="1:33" s="174" customFormat="1" x14ac:dyDescent="0.3">
      <c r="A1274" s="175" t="s">
        <v>136</v>
      </c>
      <c r="B1274" s="175" t="s">
        <v>136</v>
      </c>
      <c r="C1274" s="175" t="s">
        <v>136</v>
      </c>
      <c r="D1274" s="175" t="s">
        <v>136</v>
      </c>
      <c r="E1274" s="175" t="s">
        <v>136</v>
      </c>
      <c r="F1274" s="175" t="s">
        <v>136</v>
      </c>
      <c r="G1274" s="175" t="s">
        <v>136</v>
      </c>
      <c r="H1274" s="175" t="s">
        <v>136</v>
      </c>
      <c r="I1274" s="175" t="s">
        <v>136</v>
      </c>
      <c r="J1274" s="175" t="s">
        <v>136</v>
      </c>
      <c r="K1274" s="175"/>
      <c r="L1274" s="175"/>
      <c r="AG1274" t="s">
        <v>136</v>
      </c>
    </row>
    <row r="1275" spans="1:33" s="174" customFormat="1" x14ac:dyDescent="0.3">
      <c r="A1275" s="175" t="s">
        <v>136</v>
      </c>
      <c r="B1275" s="175" t="s">
        <v>136</v>
      </c>
      <c r="C1275" s="175" t="s">
        <v>136</v>
      </c>
      <c r="D1275" s="175" t="s">
        <v>136</v>
      </c>
      <c r="E1275" s="175" t="s">
        <v>136</v>
      </c>
      <c r="F1275" s="175" t="s">
        <v>136</v>
      </c>
      <c r="G1275" s="175" t="s">
        <v>136</v>
      </c>
      <c r="H1275" s="175" t="s">
        <v>136</v>
      </c>
      <c r="I1275" s="175" t="s">
        <v>136</v>
      </c>
      <c r="J1275" s="175" t="s">
        <v>136</v>
      </c>
      <c r="K1275" s="175"/>
      <c r="L1275" s="175"/>
      <c r="AG1275" t="s">
        <v>136</v>
      </c>
    </row>
    <row r="1276" spans="1:33" s="174" customFormat="1" x14ac:dyDescent="0.3">
      <c r="A1276" s="175" t="s">
        <v>136</v>
      </c>
      <c r="B1276" s="175" t="s">
        <v>136</v>
      </c>
      <c r="C1276" s="175" t="s">
        <v>136</v>
      </c>
      <c r="D1276" s="175" t="s">
        <v>136</v>
      </c>
      <c r="E1276" s="175" t="s">
        <v>136</v>
      </c>
      <c r="F1276" s="175" t="s">
        <v>136</v>
      </c>
      <c r="G1276" s="175" t="s">
        <v>136</v>
      </c>
      <c r="H1276" s="175" t="s">
        <v>136</v>
      </c>
      <c r="I1276" s="175" t="s">
        <v>136</v>
      </c>
      <c r="J1276" s="175" t="s">
        <v>136</v>
      </c>
      <c r="K1276" s="175"/>
      <c r="L1276" s="175"/>
      <c r="AG1276" t="s">
        <v>136</v>
      </c>
    </row>
    <row r="1277" spans="1:33" s="174" customFormat="1" x14ac:dyDescent="0.3">
      <c r="A1277" s="175" t="s">
        <v>136</v>
      </c>
      <c r="B1277" s="175" t="s">
        <v>136</v>
      </c>
      <c r="C1277" s="175" t="s">
        <v>136</v>
      </c>
      <c r="D1277" s="175" t="s">
        <v>136</v>
      </c>
      <c r="E1277" s="175" t="s">
        <v>136</v>
      </c>
      <c r="F1277" s="175" t="s">
        <v>136</v>
      </c>
      <c r="G1277" s="175" t="s">
        <v>136</v>
      </c>
      <c r="H1277" s="175" t="s">
        <v>136</v>
      </c>
      <c r="I1277" s="175" t="s">
        <v>136</v>
      </c>
      <c r="J1277" s="175" t="s">
        <v>136</v>
      </c>
      <c r="K1277" s="175"/>
      <c r="L1277" s="175"/>
      <c r="AG1277" t="s">
        <v>136</v>
      </c>
    </row>
    <row r="1278" spans="1:33" s="174" customFormat="1" x14ac:dyDescent="0.3">
      <c r="A1278" s="175" t="s">
        <v>136</v>
      </c>
      <c r="B1278" s="175" t="s">
        <v>136</v>
      </c>
      <c r="C1278" s="175" t="s">
        <v>136</v>
      </c>
      <c r="D1278" s="175" t="s">
        <v>136</v>
      </c>
      <c r="E1278" s="175" t="s">
        <v>136</v>
      </c>
      <c r="F1278" s="175" t="s">
        <v>136</v>
      </c>
      <c r="G1278" s="175" t="s">
        <v>136</v>
      </c>
      <c r="H1278" s="175" t="s">
        <v>136</v>
      </c>
      <c r="I1278" s="175" t="s">
        <v>136</v>
      </c>
      <c r="J1278" s="175" t="s">
        <v>136</v>
      </c>
      <c r="K1278" s="175"/>
      <c r="L1278" s="175"/>
      <c r="AG1278" t="s">
        <v>136</v>
      </c>
    </row>
    <row r="1279" spans="1:33" s="174" customFormat="1" x14ac:dyDescent="0.3">
      <c r="A1279" s="175" t="s">
        <v>136</v>
      </c>
      <c r="B1279" s="175" t="s">
        <v>136</v>
      </c>
      <c r="C1279" s="175" t="s">
        <v>136</v>
      </c>
      <c r="D1279" s="175" t="s">
        <v>136</v>
      </c>
      <c r="E1279" s="175" t="s">
        <v>136</v>
      </c>
      <c r="F1279" s="175" t="s">
        <v>136</v>
      </c>
      <c r="G1279" s="175" t="s">
        <v>136</v>
      </c>
      <c r="H1279" s="175" t="s">
        <v>136</v>
      </c>
      <c r="I1279" s="175" t="s">
        <v>136</v>
      </c>
      <c r="J1279" s="175" t="s">
        <v>136</v>
      </c>
      <c r="K1279" s="175"/>
      <c r="L1279" s="175"/>
      <c r="AG1279" t="s">
        <v>136</v>
      </c>
    </row>
    <row r="1280" spans="1:33" s="174" customFormat="1" x14ac:dyDescent="0.3">
      <c r="A1280" s="175" t="s">
        <v>136</v>
      </c>
      <c r="B1280" s="175" t="s">
        <v>136</v>
      </c>
      <c r="C1280" s="175" t="s">
        <v>136</v>
      </c>
      <c r="D1280" s="175" t="s">
        <v>136</v>
      </c>
      <c r="E1280" s="175" t="s">
        <v>136</v>
      </c>
      <c r="F1280" s="175" t="s">
        <v>136</v>
      </c>
      <c r="G1280" s="175" t="s">
        <v>136</v>
      </c>
      <c r="H1280" s="175" t="s">
        <v>136</v>
      </c>
      <c r="I1280" s="175" t="s">
        <v>136</v>
      </c>
      <c r="J1280" s="175" t="s">
        <v>136</v>
      </c>
      <c r="K1280" s="175"/>
      <c r="L1280" s="175"/>
      <c r="AG1280" t="s">
        <v>136</v>
      </c>
    </row>
    <row r="1281" spans="1:33" s="174" customFormat="1" x14ac:dyDescent="0.3">
      <c r="A1281" s="175" t="s">
        <v>136</v>
      </c>
      <c r="B1281" s="175" t="s">
        <v>136</v>
      </c>
      <c r="C1281" s="175" t="s">
        <v>136</v>
      </c>
      <c r="D1281" s="175" t="s">
        <v>136</v>
      </c>
      <c r="E1281" s="175" t="s">
        <v>136</v>
      </c>
      <c r="F1281" s="175" t="s">
        <v>136</v>
      </c>
      <c r="G1281" s="175" t="s">
        <v>136</v>
      </c>
      <c r="H1281" s="175" t="s">
        <v>136</v>
      </c>
      <c r="I1281" s="175" t="s">
        <v>136</v>
      </c>
      <c r="J1281" s="175" t="s">
        <v>136</v>
      </c>
      <c r="K1281" s="175"/>
      <c r="L1281" s="175"/>
      <c r="AG1281" t="s">
        <v>136</v>
      </c>
    </row>
    <row r="1282" spans="1:33" s="174" customFormat="1" x14ac:dyDescent="0.3">
      <c r="A1282" s="175" t="s">
        <v>136</v>
      </c>
      <c r="B1282" s="175" t="s">
        <v>136</v>
      </c>
      <c r="C1282" s="175" t="s">
        <v>136</v>
      </c>
      <c r="D1282" s="175" t="s">
        <v>136</v>
      </c>
      <c r="E1282" s="175" t="s">
        <v>136</v>
      </c>
      <c r="F1282" s="175" t="s">
        <v>136</v>
      </c>
      <c r="G1282" s="175" t="s">
        <v>136</v>
      </c>
      <c r="H1282" s="175" t="s">
        <v>136</v>
      </c>
      <c r="I1282" s="175" t="s">
        <v>136</v>
      </c>
      <c r="J1282" s="175" t="s">
        <v>136</v>
      </c>
      <c r="K1282" s="175"/>
      <c r="L1282" s="175"/>
      <c r="AG1282" t="s">
        <v>136</v>
      </c>
    </row>
    <row r="1283" spans="1:33" s="174" customFormat="1" x14ac:dyDescent="0.3">
      <c r="A1283" s="175" t="s">
        <v>136</v>
      </c>
      <c r="B1283" s="175" t="s">
        <v>136</v>
      </c>
      <c r="C1283" s="175" t="s">
        <v>136</v>
      </c>
      <c r="D1283" s="175" t="s">
        <v>136</v>
      </c>
      <c r="E1283" s="175" t="s">
        <v>136</v>
      </c>
      <c r="F1283" s="175" t="s">
        <v>136</v>
      </c>
      <c r="G1283" s="175" t="s">
        <v>136</v>
      </c>
      <c r="H1283" s="175" t="s">
        <v>136</v>
      </c>
      <c r="I1283" s="175" t="s">
        <v>136</v>
      </c>
      <c r="J1283" s="175" t="s">
        <v>136</v>
      </c>
      <c r="K1283" s="175"/>
      <c r="L1283" s="175"/>
      <c r="AG1283" t="s">
        <v>136</v>
      </c>
    </row>
    <row r="1284" spans="1:33" s="174" customFormat="1" x14ac:dyDescent="0.3">
      <c r="A1284" s="175" t="s">
        <v>136</v>
      </c>
      <c r="B1284" s="175" t="s">
        <v>136</v>
      </c>
      <c r="C1284" s="175" t="s">
        <v>136</v>
      </c>
      <c r="D1284" s="175" t="s">
        <v>136</v>
      </c>
      <c r="E1284" s="175" t="s">
        <v>136</v>
      </c>
      <c r="F1284" s="175" t="s">
        <v>136</v>
      </c>
      <c r="G1284" s="175" t="s">
        <v>136</v>
      </c>
      <c r="H1284" s="175" t="s">
        <v>136</v>
      </c>
      <c r="I1284" s="175" t="s">
        <v>136</v>
      </c>
      <c r="J1284" s="175" t="s">
        <v>136</v>
      </c>
      <c r="K1284" s="175"/>
      <c r="L1284" s="175"/>
      <c r="AG1284" t="s">
        <v>136</v>
      </c>
    </row>
    <row r="1285" spans="1:33" s="174" customFormat="1" x14ac:dyDescent="0.3">
      <c r="A1285" s="175" t="s">
        <v>136</v>
      </c>
      <c r="B1285" s="175" t="s">
        <v>136</v>
      </c>
      <c r="C1285" s="175" t="s">
        <v>136</v>
      </c>
      <c r="D1285" s="175" t="s">
        <v>136</v>
      </c>
      <c r="E1285" s="175" t="s">
        <v>136</v>
      </c>
      <c r="F1285" s="175" t="s">
        <v>136</v>
      </c>
      <c r="G1285" s="175" t="s">
        <v>136</v>
      </c>
      <c r="H1285" s="175" t="s">
        <v>136</v>
      </c>
      <c r="I1285" s="175" t="s">
        <v>136</v>
      </c>
      <c r="J1285" s="175" t="s">
        <v>136</v>
      </c>
      <c r="K1285" s="175"/>
      <c r="L1285" s="175"/>
      <c r="AG1285" t="s">
        <v>136</v>
      </c>
    </row>
    <row r="1286" spans="1:33" s="174" customFormat="1" x14ac:dyDescent="0.3">
      <c r="A1286" s="175" t="s">
        <v>136</v>
      </c>
      <c r="B1286" s="175" t="s">
        <v>136</v>
      </c>
      <c r="C1286" s="175" t="s">
        <v>136</v>
      </c>
      <c r="D1286" s="175" t="s">
        <v>136</v>
      </c>
      <c r="E1286" s="175" t="s">
        <v>136</v>
      </c>
      <c r="F1286" s="175" t="s">
        <v>136</v>
      </c>
      <c r="G1286" s="175" t="s">
        <v>136</v>
      </c>
      <c r="H1286" s="175" t="s">
        <v>136</v>
      </c>
      <c r="I1286" s="175" t="s">
        <v>136</v>
      </c>
      <c r="J1286" s="175" t="s">
        <v>136</v>
      </c>
      <c r="K1286" s="175"/>
      <c r="L1286" s="175"/>
      <c r="AG1286" t="s">
        <v>136</v>
      </c>
    </row>
    <row r="1287" spans="1:33" s="174" customFormat="1" x14ac:dyDescent="0.3">
      <c r="A1287" s="175" t="s">
        <v>136</v>
      </c>
      <c r="B1287" s="175" t="s">
        <v>136</v>
      </c>
      <c r="C1287" s="175" t="s">
        <v>136</v>
      </c>
      <c r="D1287" s="175" t="s">
        <v>136</v>
      </c>
      <c r="E1287" s="175" t="s">
        <v>136</v>
      </c>
      <c r="F1287" s="175" t="s">
        <v>136</v>
      </c>
      <c r="G1287" s="175" t="s">
        <v>136</v>
      </c>
      <c r="H1287" s="175" t="s">
        <v>136</v>
      </c>
      <c r="I1287" s="175" t="s">
        <v>136</v>
      </c>
      <c r="J1287" s="175" t="s">
        <v>136</v>
      </c>
      <c r="K1287" s="175"/>
      <c r="L1287" s="175"/>
      <c r="AG1287" t="s">
        <v>136</v>
      </c>
    </row>
    <row r="1288" spans="1:33" s="174" customFormat="1" x14ac:dyDescent="0.3">
      <c r="A1288" s="175" t="s">
        <v>136</v>
      </c>
      <c r="B1288" s="175" t="s">
        <v>136</v>
      </c>
      <c r="C1288" s="175" t="s">
        <v>136</v>
      </c>
      <c r="D1288" s="175" t="s">
        <v>136</v>
      </c>
      <c r="E1288" s="175" t="s">
        <v>136</v>
      </c>
      <c r="F1288" s="175" t="s">
        <v>136</v>
      </c>
      <c r="G1288" s="175" t="s">
        <v>136</v>
      </c>
      <c r="H1288" s="175" t="s">
        <v>136</v>
      </c>
      <c r="I1288" s="175" t="s">
        <v>136</v>
      </c>
      <c r="J1288" s="175" t="s">
        <v>136</v>
      </c>
      <c r="K1288" s="175"/>
      <c r="L1288" s="175"/>
      <c r="AG1288" t="s">
        <v>136</v>
      </c>
    </row>
    <row r="1289" spans="1:33" s="174" customFormat="1" x14ac:dyDescent="0.3">
      <c r="A1289" s="175" t="s">
        <v>136</v>
      </c>
      <c r="B1289" s="175" t="s">
        <v>136</v>
      </c>
      <c r="C1289" s="175" t="s">
        <v>136</v>
      </c>
      <c r="D1289" s="175" t="s">
        <v>136</v>
      </c>
      <c r="E1289" s="175" t="s">
        <v>136</v>
      </c>
      <c r="F1289" s="175" t="s">
        <v>136</v>
      </c>
      <c r="G1289" s="175" t="s">
        <v>136</v>
      </c>
      <c r="H1289" s="175" t="s">
        <v>136</v>
      </c>
      <c r="I1289" s="175" t="s">
        <v>136</v>
      </c>
      <c r="J1289" s="175" t="s">
        <v>136</v>
      </c>
      <c r="K1289" s="175"/>
      <c r="L1289" s="175"/>
      <c r="AG1289" t="s">
        <v>136</v>
      </c>
    </row>
    <row r="1290" spans="1:33" s="174" customFormat="1" x14ac:dyDescent="0.3">
      <c r="A1290" s="175" t="s">
        <v>136</v>
      </c>
      <c r="B1290" s="175" t="s">
        <v>136</v>
      </c>
      <c r="C1290" s="175" t="s">
        <v>136</v>
      </c>
      <c r="D1290" s="175" t="s">
        <v>136</v>
      </c>
      <c r="E1290" s="175" t="s">
        <v>136</v>
      </c>
      <c r="F1290" s="175" t="s">
        <v>136</v>
      </c>
      <c r="G1290" s="175" t="s">
        <v>136</v>
      </c>
      <c r="H1290" s="175" t="s">
        <v>136</v>
      </c>
      <c r="I1290" s="175" t="s">
        <v>136</v>
      </c>
      <c r="J1290" s="175" t="s">
        <v>136</v>
      </c>
      <c r="K1290" s="175"/>
      <c r="L1290" s="175"/>
      <c r="AG1290" t="s">
        <v>136</v>
      </c>
    </row>
    <row r="1291" spans="1:33" s="174" customFormat="1" x14ac:dyDescent="0.3">
      <c r="A1291" s="175" t="s">
        <v>136</v>
      </c>
      <c r="B1291" s="175" t="s">
        <v>136</v>
      </c>
      <c r="C1291" s="175" t="s">
        <v>136</v>
      </c>
      <c r="D1291" s="175" t="s">
        <v>136</v>
      </c>
      <c r="E1291" s="175" t="s">
        <v>136</v>
      </c>
      <c r="F1291" s="175" t="s">
        <v>136</v>
      </c>
      <c r="G1291" s="175" t="s">
        <v>136</v>
      </c>
      <c r="H1291" s="175" t="s">
        <v>136</v>
      </c>
      <c r="I1291" s="175" t="s">
        <v>136</v>
      </c>
      <c r="J1291" s="175" t="s">
        <v>136</v>
      </c>
      <c r="K1291" s="175"/>
      <c r="L1291" s="175"/>
      <c r="AG1291" t="s">
        <v>136</v>
      </c>
    </row>
    <row r="1292" spans="1:33" s="174" customFormat="1" x14ac:dyDescent="0.3">
      <c r="A1292" s="175" t="s">
        <v>136</v>
      </c>
      <c r="B1292" s="175" t="s">
        <v>136</v>
      </c>
      <c r="C1292" s="175" t="s">
        <v>136</v>
      </c>
      <c r="D1292" s="175" t="s">
        <v>136</v>
      </c>
      <c r="E1292" s="175" t="s">
        <v>136</v>
      </c>
      <c r="F1292" s="175" t="s">
        <v>136</v>
      </c>
      <c r="G1292" s="175" t="s">
        <v>136</v>
      </c>
      <c r="H1292" s="175" t="s">
        <v>136</v>
      </c>
      <c r="I1292" s="175" t="s">
        <v>136</v>
      </c>
      <c r="J1292" s="175" t="s">
        <v>136</v>
      </c>
      <c r="K1292" s="175"/>
      <c r="L1292" s="175"/>
      <c r="AG1292" t="s">
        <v>136</v>
      </c>
    </row>
    <row r="1293" spans="1:33" s="174" customFormat="1" x14ac:dyDescent="0.3">
      <c r="A1293" s="175" t="s">
        <v>136</v>
      </c>
      <c r="B1293" s="175" t="s">
        <v>136</v>
      </c>
      <c r="C1293" s="175" t="s">
        <v>136</v>
      </c>
      <c r="D1293" s="175" t="s">
        <v>136</v>
      </c>
      <c r="E1293" s="175" t="s">
        <v>136</v>
      </c>
      <c r="F1293" s="175" t="s">
        <v>136</v>
      </c>
      <c r="G1293" s="175" t="s">
        <v>136</v>
      </c>
      <c r="H1293" s="175" t="s">
        <v>136</v>
      </c>
      <c r="I1293" s="175" t="s">
        <v>136</v>
      </c>
      <c r="J1293" s="175" t="s">
        <v>136</v>
      </c>
      <c r="K1293" s="175"/>
      <c r="L1293" s="175"/>
      <c r="AG1293" t="s">
        <v>136</v>
      </c>
    </row>
    <row r="1294" spans="1:33" s="174" customFormat="1" x14ac:dyDescent="0.3">
      <c r="A1294" s="175" t="s">
        <v>136</v>
      </c>
      <c r="B1294" s="175" t="s">
        <v>136</v>
      </c>
      <c r="C1294" s="175" t="s">
        <v>136</v>
      </c>
      <c r="D1294" s="175" t="s">
        <v>136</v>
      </c>
      <c r="E1294" s="175" t="s">
        <v>136</v>
      </c>
      <c r="F1294" s="175" t="s">
        <v>136</v>
      </c>
      <c r="G1294" s="175" t="s">
        <v>136</v>
      </c>
      <c r="H1294" s="175" t="s">
        <v>136</v>
      </c>
      <c r="I1294" s="175" t="s">
        <v>136</v>
      </c>
      <c r="J1294" s="175" t="s">
        <v>136</v>
      </c>
      <c r="K1294" s="175"/>
      <c r="L1294" s="175"/>
      <c r="AG1294" t="s">
        <v>136</v>
      </c>
    </row>
    <row r="1295" spans="1:33" s="174" customFormat="1" x14ac:dyDescent="0.3">
      <c r="A1295" s="175" t="s">
        <v>136</v>
      </c>
      <c r="B1295" s="175" t="s">
        <v>136</v>
      </c>
      <c r="C1295" s="175" t="s">
        <v>136</v>
      </c>
      <c r="D1295" s="175" t="s">
        <v>136</v>
      </c>
      <c r="E1295" s="175" t="s">
        <v>136</v>
      </c>
      <c r="F1295" s="175" t="s">
        <v>136</v>
      </c>
      <c r="G1295" s="175" t="s">
        <v>136</v>
      </c>
      <c r="H1295" s="175" t="s">
        <v>136</v>
      </c>
      <c r="I1295" s="175" t="s">
        <v>136</v>
      </c>
      <c r="J1295" s="175" t="s">
        <v>136</v>
      </c>
      <c r="K1295" s="175"/>
      <c r="L1295" s="175"/>
      <c r="AG1295" t="s">
        <v>136</v>
      </c>
    </row>
    <row r="1296" spans="1:33" s="174" customFormat="1" x14ac:dyDescent="0.3">
      <c r="A1296" s="175" t="s">
        <v>136</v>
      </c>
      <c r="B1296" s="175" t="s">
        <v>136</v>
      </c>
      <c r="C1296" s="175" t="s">
        <v>136</v>
      </c>
      <c r="D1296" s="175" t="s">
        <v>136</v>
      </c>
      <c r="E1296" s="175" t="s">
        <v>136</v>
      </c>
      <c r="F1296" s="175" t="s">
        <v>136</v>
      </c>
      <c r="G1296" s="175" t="s">
        <v>136</v>
      </c>
      <c r="H1296" s="175" t="s">
        <v>136</v>
      </c>
      <c r="I1296" s="175" t="s">
        <v>136</v>
      </c>
      <c r="J1296" s="175" t="s">
        <v>136</v>
      </c>
      <c r="K1296" s="175"/>
      <c r="L1296" s="175"/>
      <c r="AG1296" t="s">
        <v>136</v>
      </c>
    </row>
    <row r="1297" spans="1:33" s="174" customFormat="1" x14ac:dyDescent="0.3">
      <c r="A1297" s="175" t="s">
        <v>136</v>
      </c>
      <c r="B1297" s="175" t="s">
        <v>136</v>
      </c>
      <c r="C1297" s="175" t="s">
        <v>136</v>
      </c>
      <c r="D1297" s="175" t="s">
        <v>136</v>
      </c>
      <c r="E1297" s="175" t="s">
        <v>136</v>
      </c>
      <c r="F1297" s="175" t="s">
        <v>136</v>
      </c>
      <c r="G1297" s="175" t="s">
        <v>136</v>
      </c>
      <c r="H1297" s="175" t="s">
        <v>136</v>
      </c>
      <c r="I1297" s="175" t="s">
        <v>136</v>
      </c>
      <c r="J1297" s="175" t="s">
        <v>136</v>
      </c>
      <c r="K1297" s="175"/>
      <c r="L1297" s="175"/>
      <c r="AG1297" t="s">
        <v>136</v>
      </c>
    </row>
    <row r="1298" spans="1:33" s="174" customFormat="1" x14ac:dyDescent="0.3">
      <c r="A1298" s="175" t="s">
        <v>136</v>
      </c>
      <c r="B1298" s="175" t="s">
        <v>136</v>
      </c>
      <c r="C1298" s="175" t="s">
        <v>136</v>
      </c>
      <c r="D1298" s="175" t="s">
        <v>136</v>
      </c>
      <c r="E1298" s="175" t="s">
        <v>136</v>
      </c>
      <c r="F1298" s="175" t="s">
        <v>136</v>
      </c>
      <c r="G1298" s="175" t="s">
        <v>136</v>
      </c>
      <c r="H1298" s="175" t="s">
        <v>136</v>
      </c>
      <c r="I1298" s="175" t="s">
        <v>136</v>
      </c>
      <c r="J1298" s="175" t="s">
        <v>136</v>
      </c>
      <c r="K1298" s="175"/>
      <c r="L1298" s="175"/>
      <c r="AG1298" t="s">
        <v>136</v>
      </c>
    </row>
    <row r="1299" spans="1:33" s="174" customFormat="1" x14ac:dyDescent="0.3">
      <c r="A1299" s="175" t="s">
        <v>136</v>
      </c>
      <c r="B1299" s="175" t="s">
        <v>136</v>
      </c>
      <c r="C1299" s="175" t="s">
        <v>136</v>
      </c>
      <c r="D1299" s="175" t="s">
        <v>136</v>
      </c>
      <c r="E1299" s="175" t="s">
        <v>136</v>
      </c>
      <c r="F1299" s="175" t="s">
        <v>136</v>
      </c>
      <c r="G1299" s="175" t="s">
        <v>136</v>
      </c>
      <c r="H1299" s="175" t="s">
        <v>136</v>
      </c>
      <c r="I1299" s="175" t="s">
        <v>136</v>
      </c>
      <c r="J1299" s="175" t="s">
        <v>136</v>
      </c>
      <c r="K1299" s="175"/>
      <c r="L1299" s="175"/>
      <c r="AG1299" t="s">
        <v>136</v>
      </c>
    </row>
    <row r="1300" spans="1:33" s="174" customFormat="1" x14ac:dyDescent="0.3">
      <c r="A1300" s="175" t="s">
        <v>136</v>
      </c>
      <c r="B1300" s="175" t="s">
        <v>136</v>
      </c>
      <c r="C1300" s="175" t="s">
        <v>136</v>
      </c>
      <c r="D1300" s="175" t="s">
        <v>136</v>
      </c>
      <c r="E1300" s="175" t="s">
        <v>136</v>
      </c>
      <c r="F1300" s="175" t="s">
        <v>136</v>
      </c>
      <c r="G1300" s="175" t="s">
        <v>136</v>
      </c>
      <c r="H1300" s="175" t="s">
        <v>136</v>
      </c>
      <c r="I1300" s="175" t="s">
        <v>136</v>
      </c>
      <c r="J1300" s="175" t="s">
        <v>136</v>
      </c>
      <c r="K1300" s="175"/>
      <c r="L1300" s="175"/>
      <c r="AG1300" t="s">
        <v>136</v>
      </c>
    </row>
    <row r="1301" spans="1:33" s="174" customFormat="1" x14ac:dyDescent="0.3">
      <c r="A1301" s="175" t="s">
        <v>136</v>
      </c>
      <c r="B1301" s="175" t="s">
        <v>136</v>
      </c>
      <c r="C1301" s="175" t="s">
        <v>136</v>
      </c>
      <c r="D1301" s="175" t="s">
        <v>136</v>
      </c>
      <c r="E1301" s="175" t="s">
        <v>136</v>
      </c>
      <c r="F1301" s="175" t="s">
        <v>136</v>
      </c>
      <c r="G1301" s="175" t="s">
        <v>136</v>
      </c>
      <c r="H1301" s="175" t="s">
        <v>136</v>
      </c>
      <c r="I1301" s="175" t="s">
        <v>136</v>
      </c>
      <c r="J1301" s="175" t="s">
        <v>136</v>
      </c>
      <c r="K1301" s="175"/>
      <c r="L1301" s="175"/>
      <c r="AG1301" t="s">
        <v>136</v>
      </c>
    </row>
    <row r="1302" spans="1:33" s="174" customFormat="1" x14ac:dyDescent="0.3">
      <c r="A1302" s="175" t="s">
        <v>136</v>
      </c>
      <c r="B1302" s="175" t="s">
        <v>136</v>
      </c>
      <c r="C1302" s="175" t="s">
        <v>136</v>
      </c>
      <c r="D1302" s="175" t="s">
        <v>136</v>
      </c>
      <c r="E1302" s="175" t="s">
        <v>136</v>
      </c>
      <c r="F1302" s="175" t="s">
        <v>136</v>
      </c>
      <c r="G1302" s="175" t="s">
        <v>136</v>
      </c>
      <c r="H1302" s="175" t="s">
        <v>136</v>
      </c>
      <c r="I1302" s="175" t="s">
        <v>136</v>
      </c>
      <c r="J1302" s="175" t="s">
        <v>136</v>
      </c>
      <c r="K1302" s="175"/>
      <c r="L1302" s="175"/>
      <c r="AG1302" t="s">
        <v>136</v>
      </c>
    </row>
    <row r="1303" spans="1:33" s="174" customFormat="1" x14ac:dyDescent="0.3">
      <c r="A1303" s="175" t="s">
        <v>136</v>
      </c>
      <c r="B1303" s="175" t="s">
        <v>136</v>
      </c>
      <c r="C1303" s="175" t="s">
        <v>136</v>
      </c>
      <c r="D1303" s="175" t="s">
        <v>136</v>
      </c>
      <c r="E1303" s="175" t="s">
        <v>136</v>
      </c>
      <c r="F1303" s="175" t="s">
        <v>136</v>
      </c>
      <c r="G1303" s="175" t="s">
        <v>136</v>
      </c>
      <c r="H1303" s="175" t="s">
        <v>136</v>
      </c>
      <c r="I1303" s="175" t="s">
        <v>136</v>
      </c>
      <c r="J1303" s="175" t="s">
        <v>136</v>
      </c>
      <c r="K1303" s="175"/>
      <c r="L1303" s="175"/>
      <c r="AG1303" t="s">
        <v>136</v>
      </c>
    </row>
    <row r="1304" spans="1:33" s="174" customFormat="1" x14ac:dyDescent="0.3">
      <c r="A1304" s="175" t="s">
        <v>136</v>
      </c>
      <c r="B1304" s="175" t="s">
        <v>136</v>
      </c>
      <c r="C1304" s="175" t="s">
        <v>136</v>
      </c>
      <c r="D1304" s="175" t="s">
        <v>136</v>
      </c>
      <c r="E1304" s="175" t="s">
        <v>136</v>
      </c>
      <c r="F1304" s="175" t="s">
        <v>136</v>
      </c>
      <c r="G1304" s="175" t="s">
        <v>136</v>
      </c>
      <c r="H1304" s="175" t="s">
        <v>136</v>
      </c>
      <c r="I1304" s="175" t="s">
        <v>136</v>
      </c>
      <c r="J1304" s="175" t="s">
        <v>136</v>
      </c>
      <c r="K1304" s="175"/>
      <c r="L1304" s="175"/>
      <c r="AG1304" t="s">
        <v>136</v>
      </c>
    </row>
    <row r="1305" spans="1:33" s="174" customFormat="1" x14ac:dyDescent="0.3">
      <c r="A1305" s="175" t="s">
        <v>136</v>
      </c>
      <c r="B1305" s="175" t="s">
        <v>136</v>
      </c>
      <c r="C1305" s="175" t="s">
        <v>136</v>
      </c>
      <c r="D1305" s="175" t="s">
        <v>136</v>
      </c>
      <c r="E1305" s="175" t="s">
        <v>136</v>
      </c>
      <c r="F1305" s="175" t="s">
        <v>136</v>
      </c>
      <c r="G1305" s="175" t="s">
        <v>136</v>
      </c>
      <c r="H1305" s="175" t="s">
        <v>136</v>
      </c>
      <c r="I1305" s="175" t="s">
        <v>136</v>
      </c>
      <c r="J1305" s="175" t="s">
        <v>136</v>
      </c>
      <c r="K1305" s="175"/>
      <c r="L1305" s="175"/>
      <c r="AG1305" t="s">
        <v>136</v>
      </c>
    </row>
    <row r="1306" spans="1:33" s="174" customFormat="1" x14ac:dyDescent="0.3">
      <c r="A1306" s="175" t="s">
        <v>136</v>
      </c>
      <c r="B1306" s="175" t="s">
        <v>136</v>
      </c>
      <c r="C1306" s="175" t="s">
        <v>136</v>
      </c>
      <c r="D1306" s="175" t="s">
        <v>136</v>
      </c>
      <c r="E1306" s="175" t="s">
        <v>136</v>
      </c>
      <c r="F1306" s="175" t="s">
        <v>136</v>
      </c>
      <c r="G1306" s="175" t="s">
        <v>136</v>
      </c>
      <c r="H1306" s="175" t="s">
        <v>136</v>
      </c>
      <c r="I1306" s="175" t="s">
        <v>136</v>
      </c>
      <c r="J1306" s="175" t="s">
        <v>136</v>
      </c>
      <c r="K1306" s="175"/>
      <c r="L1306" s="175"/>
      <c r="AG1306" t="s">
        <v>136</v>
      </c>
    </row>
    <row r="1307" spans="1:33" s="174" customFormat="1" x14ac:dyDescent="0.3">
      <c r="A1307" s="175" t="s">
        <v>136</v>
      </c>
      <c r="B1307" s="175" t="s">
        <v>136</v>
      </c>
      <c r="C1307" s="175" t="s">
        <v>136</v>
      </c>
      <c r="D1307" s="175" t="s">
        <v>136</v>
      </c>
      <c r="E1307" s="175" t="s">
        <v>136</v>
      </c>
      <c r="F1307" s="175" t="s">
        <v>136</v>
      </c>
      <c r="G1307" s="175" t="s">
        <v>136</v>
      </c>
      <c r="H1307" s="175" t="s">
        <v>136</v>
      </c>
      <c r="I1307" s="175" t="s">
        <v>136</v>
      </c>
      <c r="J1307" s="175" t="s">
        <v>136</v>
      </c>
      <c r="K1307" s="175"/>
      <c r="L1307" s="175"/>
      <c r="AG1307" t="s">
        <v>136</v>
      </c>
    </row>
    <row r="1308" spans="1:33" s="174" customFormat="1" x14ac:dyDescent="0.3">
      <c r="A1308" s="175" t="s">
        <v>136</v>
      </c>
      <c r="B1308" s="175" t="s">
        <v>136</v>
      </c>
      <c r="C1308" s="175" t="s">
        <v>136</v>
      </c>
      <c r="D1308" s="175" t="s">
        <v>136</v>
      </c>
      <c r="E1308" s="175" t="s">
        <v>136</v>
      </c>
      <c r="F1308" s="175" t="s">
        <v>136</v>
      </c>
      <c r="G1308" s="175" t="s">
        <v>136</v>
      </c>
      <c r="H1308" s="175" t="s">
        <v>136</v>
      </c>
      <c r="I1308" s="175" t="s">
        <v>136</v>
      </c>
      <c r="J1308" s="175" t="s">
        <v>136</v>
      </c>
      <c r="K1308" s="175"/>
      <c r="L1308" s="175"/>
      <c r="AG1308" t="s">
        <v>136</v>
      </c>
    </row>
    <row r="1309" spans="1:33" s="174" customFormat="1" x14ac:dyDescent="0.3">
      <c r="A1309" s="175" t="s">
        <v>136</v>
      </c>
      <c r="B1309" s="175" t="s">
        <v>136</v>
      </c>
      <c r="C1309" s="175" t="s">
        <v>136</v>
      </c>
      <c r="D1309" s="175" t="s">
        <v>136</v>
      </c>
      <c r="E1309" s="175" t="s">
        <v>136</v>
      </c>
      <c r="F1309" s="175" t="s">
        <v>136</v>
      </c>
      <c r="G1309" s="175" t="s">
        <v>136</v>
      </c>
      <c r="H1309" s="175" t="s">
        <v>136</v>
      </c>
      <c r="I1309" s="175" t="s">
        <v>136</v>
      </c>
      <c r="J1309" s="175" t="s">
        <v>136</v>
      </c>
      <c r="K1309" s="175"/>
      <c r="L1309" s="175"/>
      <c r="AG1309" t="s">
        <v>136</v>
      </c>
    </row>
    <row r="1310" spans="1:33" s="174" customFormat="1" x14ac:dyDescent="0.3">
      <c r="A1310" s="175" t="s">
        <v>136</v>
      </c>
      <c r="B1310" s="175" t="s">
        <v>136</v>
      </c>
      <c r="C1310" s="175" t="s">
        <v>136</v>
      </c>
      <c r="D1310" s="175" t="s">
        <v>136</v>
      </c>
      <c r="E1310" s="175" t="s">
        <v>136</v>
      </c>
      <c r="F1310" s="175" t="s">
        <v>136</v>
      </c>
      <c r="G1310" s="175" t="s">
        <v>136</v>
      </c>
      <c r="H1310" s="175" t="s">
        <v>136</v>
      </c>
      <c r="I1310" s="175" t="s">
        <v>136</v>
      </c>
      <c r="J1310" s="175" t="s">
        <v>136</v>
      </c>
      <c r="K1310" s="175"/>
      <c r="L1310" s="175"/>
      <c r="AG1310" t="s">
        <v>136</v>
      </c>
    </row>
    <row r="1311" spans="1:33" s="174" customFormat="1" x14ac:dyDescent="0.3">
      <c r="A1311" s="175" t="s">
        <v>136</v>
      </c>
      <c r="B1311" s="175" t="s">
        <v>136</v>
      </c>
      <c r="C1311" s="175" t="s">
        <v>136</v>
      </c>
      <c r="D1311" s="175" t="s">
        <v>136</v>
      </c>
      <c r="E1311" s="175" t="s">
        <v>136</v>
      </c>
      <c r="F1311" s="175" t="s">
        <v>136</v>
      </c>
      <c r="G1311" s="175" t="s">
        <v>136</v>
      </c>
      <c r="H1311" s="175" t="s">
        <v>136</v>
      </c>
      <c r="I1311" s="175" t="s">
        <v>136</v>
      </c>
      <c r="J1311" s="175" t="s">
        <v>136</v>
      </c>
      <c r="K1311" s="175"/>
      <c r="L1311" s="175"/>
      <c r="AG1311" t="s">
        <v>136</v>
      </c>
    </row>
    <row r="1312" spans="1:33" s="174" customFormat="1" x14ac:dyDescent="0.3">
      <c r="A1312" s="175" t="s">
        <v>136</v>
      </c>
      <c r="B1312" s="175" t="s">
        <v>136</v>
      </c>
      <c r="C1312" s="175" t="s">
        <v>136</v>
      </c>
      <c r="D1312" s="175" t="s">
        <v>136</v>
      </c>
      <c r="E1312" s="175" t="s">
        <v>136</v>
      </c>
      <c r="F1312" s="175" t="s">
        <v>136</v>
      </c>
      <c r="G1312" s="175" t="s">
        <v>136</v>
      </c>
      <c r="H1312" s="175" t="s">
        <v>136</v>
      </c>
      <c r="I1312" s="175" t="s">
        <v>136</v>
      </c>
      <c r="J1312" s="175" t="s">
        <v>136</v>
      </c>
      <c r="K1312" s="175"/>
      <c r="L1312" s="175"/>
      <c r="AG1312" t="s">
        <v>136</v>
      </c>
    </row>
    <row r="1313" spans="1:33" s="174" customFormat="1" x14ac:dyDescent="0.3">
      <c r="A1313" s="175" t="s">
        <v>136</v>
      </c>
      <c r="B1313" s="175" t="s">
        <v>136</v>
      </c>
      <c r="C1313" s="175" t="s">
        <v>136</v>
      </c>
      <c r="D1313" s="175" t="s">
        <v>136</v>
      </c>
      <c r="E1313" s="175" t="s">
        <v>136</v>
      </c>
      <c r="F1313" s="175" t="s">
        <v>136</v>
      </c>
      <c r="G1313" s="175" t="s">
        <v>136</v>
      </c>
      <c r="H1313" s="175" t="s">
        <v>136</v>
      </c>
      <c r="I1313" s="175" t="s">
        <v>136</v>
      </c>
      <c r="J1313" s="175" t="s">
        <v>136</v>
      </c>
      <c r="K1313" s="175"/>
      <c r="L1313" s="175"/>
      <c r="AG1313" t="s">
        <v>136</v>
      </c>
    </row>
    <row r="1314" spans="1:33" s="174" customFormat="1" x14ac:dyDescent="0.3">
      <c r="A1314" s="175" t="s">
        <v>136</v>
      </c>
      <c r="B1314" s="175" t="s">
        <v>136</v>
      </c>
      <c r="C1314" s="175" t="s">
        <v>136</v>
      </c>
      <c r="D1314" s="175" t="s">
        <v>136</v>
      </c>
      <c r="E1314" s="175" t="s">
        <v>136</v>
      </c>
      <c r="F1314" s="175" t="s">
        <v>136</v>
      </c>
      <c r="G1314" s="175" t="s">
        <v>136</v>
      </c>
      <c r="H1314" s="175" t="s">
        <v>136</v>
      </c>
      <c r="I1314" s="175" t="s">
        <v>136</v>
      </c>
      <c r="J1314" s="175" t="s">
        <v>136</v>
      </c>
      <c r="K1314" s="175"/>
      <c r="L1314" s="175"/>
      <c r="AG1314" t="s">
        <v>136</v>
      </c>
    </row>
    <row r="1315" spans="1:33" s="174" customFormat="1" x14ac:dyDescent="0.3">
      <c r="A1315" s="175" t="s">
        <v>136</v>
      </c>
      <c r="B1315" s="175" t="s">
        <v>136</v>
      </c>
      <c r="C1315" s="175" t="s">
        <v>136</v>
      </c>
      <c r="D1315" s="175" t="s">
        <v>136</v>
      </c>
      <c r="E1315" s="175" t="s">
        <v>136</v>
      </c>
      <c r="F1315" s="175" t="s">
        <v>136</v>
      </c>
      <c r="G1315" s="175" t="s">
        <v>136</v>
      </c>
      <c r="H1315" s="175" t="s">
        <v>136</v>
      </c>
      <c r="I1315" s="175" t="s">
        <v>136</v>
      </c>
      <c r="J1315" s="175" t="s">
        <v>136</v>
      </c>
      <c r="K1315" s="175"/>
      <c r="L1315" s="175"/>
      <c r="AG1315" t="s">
        <v>136</v>
      </c>
    </row>
    <row r="1316" spans="1:33" s="174" customFormat="1" x14ac:dyDescent="0.3">
      <c r="A1316" s="175" t="s">
        <v>136</v>
      </c>
      <c r="B1316" s="175" t="s">
        <v>136</v>
      </c>
      <c r="C1316" s="175" t="s">
        <v>136</v>
      </c>
      <c r="D1316" s="175" t="s">
        <v>136</v>
      </c>
      <c r="E1316" s="175" t="s">
        <v>136</v>
      </c>
      <c r="F1316" s="175" t="s">
        <v>136</v>
      </c>
      <c r="G1316" s="175" t="s">
        <v>136</v>
      </c>
      <c r="H1316" s="175" t="s">
        <v>136</v>
      </c>
      <c r="I1316" s="175" t="s">
        <v>136</v>
      </c>
      <c r="J1316" s="175" t="s">
        <v>136</v>
      </c>
      <c r="K1316" s="175"/>
      <c r="L1316" s="175"/>
      <c r="AG1316" t="s">
        <v>136</v>
      </c>
    </row>
    <row r="1317" spans="1:33" s="174" customFormat="1" x14ac:dyDescent="0.3">
      <c r="A1317" s="175" t="s">
        <v>136</v>
      </c>
      <c r="B1317" s="175" t="s">
        <v>136</v>
      </c>
      <c r="C1317" s="175" t="s">
        <v>136</v>
      </c>
      <c r="D1317" s="175" t="s">
        <v>136</v>
      </c>
      <c r="E1317" s="175" t="s">
        <v>136</v>
      </c>
      <c r="F1317" s="175" t="s">
        <v>136</v>
      </c>
      <c r="G1317" s="175" t="s">
        <v>136</v>
      </c>
      <c r="H1317" s="175" t="s">
        <v>136</v>
      </c>
      <c r="I1317" s="175" t="s">
        <v>136</v>
      </c>
      <c r="J1317" s="175" t="s">
        <v>136</v>
      </c>
      <c r="K1317" s="175"/>
      <c r="L1317" s="175"/>
      <c r="AG1317" t="s">
        <v>136</v>
      </c>
    </row>
    <row r="1318" spans="1:33" s="174" customFormat="1" x14ac:dyDescent="0.3">
      <c r="A1318" s="175" t="s">
        <v>136</v>
      </c>
      <c r="B1318" s="175" t="s">
        <v>136</v>
      </c>
      <c r="C1318" s="175" t="s">
        <v>136</v>
      </c>
      <c r="D1318" s="175" t="s">
        <v>136</v>
      </c>
      <c r="E1318" s="175" t="s">
        <v>136</v>
      </c>
      <c r="F1318" s="175" t="s">
        <v>136</v>
      </c>
      <c r="G1318" s="175" t="s">
        <v>136</v>
      </c>
      <c r="H1318" s="175" t="s">
        <v>136</v>
      </c>
      <c r="I1318" s="175" t="s">
        <v>136</v>
      </c>
      <c r="J1318" s="175" t="s">
        <v>136</v>
      </c>
      <c r="K1318" s="175"/>
      <c r="L1318" s="175"/>
      <c r="AG1318" t="s">
        <v>136</v>
      </c>
    </row>
    <row r="1319" spans="1:33" s="174" customFormat="1" x14ac:dyDescent="0.3">
      <c r="A1319" s="175" t="s">
        <v>136</v>
      </c>
      <c r="B1319" s="175" t="s">
        <v>136</v>
      </c>
      <c r="C1319" s="175" t="s">
        <v>136</v>
      </c>
      <c r="D1319" s="175" t="s">
        <v>136</v>
      </c>
      <c r="E1319" s="175" t="s">
        <v>136</v>
      </c>
      <c r="F1319" s="175" t="s">
        <v>136</v>
      </c>
      <c r="G1319" s="175" t="s">
        <v>136</v>
      </c>
      <c r="H1319" s="175" t="s">
        <v>136</v>
      </c>
      <c r="I1319" s="175" t="s">
        <v>136</v>
      </c>
      <c r="J1319" s="175" t="s">
        <v>136</v>
      </c>
      <c r="K1319" s="175"/>
      <c r="L1319" s="175"/>
      <c r="AG1319" t="s">
        <v>136</v>
      </c>
    </row>
    <row r="1320" spans="1:33" s="174" customFormat="1" x14ac:dyDescent="0.3">
      <c r="A1320" s="175" t="s">
        <v>136</v>
      </c>
      <c r="B1320" s="175" t="s">
        <v>136</v>
      </c>
      <c r="C1320" s="175" t="s">
        <v>136</v>
      </c>
      <c r="D1320" s="175" t="s">
        <v>136</v>
      </c>
      <c r="E1320" s="175" t="s">
        <v>136</v>
      </c>
      <c r="F1320" s="175" t="s">
        <v>136</v>
      </c>
      <c r="G1320" s="175" t="s">
        <v>136</v>
      </c>
      <c r="H1320" s="175" t="s">
        <v>136</v>
      </c>
      <c r="I1320" s="175" t="s">
        <v>136</v>
      </c>
      <c r="J1320" s="175" t="s">
        <v>136</v>
      </c>
      <c r="K1320" s="175"/>
      <c r="L1320" s="175"/>
      <c r="AG1320" t="s">
        <v>136</v>
      </c>
    </row>
    <row r="1321" spans="1:33" s="174" customFormat="1" x14ac:dyDescent="0.3">
      <c r="A1321" s="175" t="s">
        <v>136</v>
      </c>
      <c r="B1321" s="175" t="s">
        <v>136</v>
      </c>
      <c r="C1321" s="175" t="s">
        <v>136</v>
      </c>
      <c r="D1321" s="175" t="s">
        <v>136</v>
      </c>
      <c r="E1321" s="175" t="s">
        <v>136</v>
      </c>
      <c r="F1321" s="175" t="s">
        <v>136</v>
      </c>
      <c r="G1321" s="175" t="s">
        <v>136</v>
      </c>
      <c r="H1321" s="175" t="s">
        <v>136</v>
      </c>
      <c r="I1321" s="175" t="s">
        <v>136</v>
      </c>
      <c r="J1321" s="175" t="s">
        <v>136</v>
      </c>
      <c r="K1321" s="175"/>
      <c r="L1321" s="175"/>
      <c r="AG1321" t="s">
        <v>136</v>
      </c>
    </row>
    <row r="1322" spans="1:33" s="174" customFormat="1" x14ac:dyDescent="0.3">
      <c r="A1322" s="175" t="s">
        <v>136</v>
      </c>
      <c r="B1322" s="175" t="s">
        <v>136</v>
      </c>
      <c r="C1322" s="175" t="s">
        <v>136</v>
      </c>
      <c r="D1322" s="175" t="s">
        <v>136</v>
      </c>
      <c r="E1322" s="175" t="s">
        <v>136</v>
      </c>
      <c r="F1322" s="175" t="s">
        <v>136</v>
      </c>
      <c r="G1322" s="175" t="s">
        <v>136</v>
      </c>
      <c r="H1322" s="175" t="s">
        <v>136</v>
      </c>
      <c r="I1322" s="175" t="s">
        <v>136</v>
      </c>
      <c r="J1322" s="175" t="s">
        <v>136</v>
      </c>
      <c r="K1322" s="175"/>
      <c r="L1322" s="175"/>
      <c r="AG1322" t="s">
        <v>136</v>
      </c>
    </row>
    <row r="1323" spans="1:33" s="174" customFormat="1" x14ac:dyDescent="0.3">
      <c r="A1323" s="175" t="s">
        <v>136</v>
      </c>
      <c r="B1323" s="175" t="s">
        <v>136</v>
      </c>
      <c r="C1323" s="175" t="s">
        <v>136</v>
      </c>
      <c r="D1323" s="175" t="s">
        <v>136</v>
      </c>
      <c r="E1323" s="175" t="s">
        <v>136</v>
      </c>
      <c r="F1323" s="175" t="s">
        <v>136</v>
      </c>
      <c r="G1323" s="175" t="s">
        <v>136</v>
      </c>
      <c r="H1323" s="175" t="s">
        <v>136</v>
      </c>
      <c r="I1323" s="175" t="s">
        <v>136</v>
      </c>
      <c r="J1323" s="175" t="s">
        <v>136</v>
      </c>
      <c r="K1323" s="175"/>
      <c r="L1323" s="175"/>
      <c r="AG1323" t="s">
        <v>136</v>
      </c>
    </row>
    <row r="1324" spans="1:33" s="174" customFormat="1" x14ac:dyDescent="0.3">
      <c r="A1324" s="175" t="s">
        <v>136</v>
      </c>
      <c r="B1324" s="175" t="s">
        <v>136</v>
      </c>
      <c r="C1324" s="175" t="s">
        <v>136</v>
      </c>
      <c r="D1324" s="175" t="s">
        <v>136</v>
      </c>
      <c r="E1324" s="175" t="s">
        <v>136</v>
      </c>
      <c r="F1324" s="175" t="s">
        <v>136</v>
      </c>
      <c r="G1324" s="175" t="s">
        <v>136</v>
      </c>
      <c r="H1324" s="175" t="s">
        <v>136</v>
      </c>
      <c r="I1324" s="175" t="s">
        <v>136</v>
      </c>
      <c r="J1324" s="175" t="s">
        <v>136</v>
      </c>
      <c r="K1324" s="175"/>
      <c r="L1324" s="175"/>
      <c r="AG1324" t="s">
        <v>136</v>
      </c>
    </row>
    <row r="1325" spans="1:33" s="174" customFormat="1" x14ac:dyDescent="0.3">
      <c r="A1325" s="175" t="s">
        <v>136</v>
      </c>
      <c r="B1325" s="175" t="s">
        <v>136</v>
      </c>
      <c r="C1325" s="175" t="s">
        <v>136</v>
      </c>
      <c r="D1325" s="175" t="s">
        <v>136</v>
      </c>
      <c r="E1325" s="175" t="s">
        <v>136</v>
      </c>
      <c r="F1325" s="175" t="s">
        <v>136</v>
      </c>
      <c r="G1325" s="175" t="s">
        <v>136</v>
      </c>
      <c r="H1325" s="175" t="s">
        <v>136</v>
      </c>
      <c r="I1325" s="175" t="s">
        <v>136</v>
      </c>
      <c r="J1325" s="175" t="s">
        <v>136</v>
      </c>
      <c r="K1325" s="175"/>
      <c r="L1325" s="175"/>
      <c r="AG1325" t="s">
        <v>136</v>
      </c>
    </row>
    <row r="1326" spans="1:33" s="174" customFormat="1" x14ac:dyDescent="0.3">
      <c r="A1326" s="175" t="s">
        <v>136</v>
      </c>
      <c r="B1326" s="175" t="s">
        <v>136</v>
      </c>
      <c r="C1326" s="175" t="s">
        <v>136</v>
      </c>
      <c r="D1326" s="175" t="s">
        <v>136</v>
      </c>
      <c r="E1326" s="175" t="s">
        <v>136</v>
      </c>
      <c r="F1326" s="175" t="s">
        <v>136</v>
      </c>
      <c r="G1326" s="175" t="s">
        <v>136</v>
      </c>
      <c r="H1326" s="175" t="s">
        <v>136</v>
      </c>
      <c r="I1326" s="175" t="s">
        <v>136</v>
      </c>
      <c r="J1326" s="175" t="s">
        <v>136</v>
      </c>
      <c r="K1326" s="175"/>
      <c r="L1326" s="175"/>
      <c r="AG1326" t="s">
        <v>136</v>
      </c>
    </row>
    <row r="1327" spans="1:33" s="174" customFormat="1" x14ac:dyDescent="0.3">
      <c r="A1327" s="175" t="s">
        <v>136</v>
      </c>
      <c r="B1327" s="175" t="s">
        <v>136</v>
      </c>
      <c r="C1327" s="175" t="s">
        <v>136</v>
      </c>
      <c r="D1327" s="175" t="s">
        <v>136</v>
      </c>
      <c r="E1327" s="175" t="s">
        <v>136</v>
      </c>
      <c r="F1327" s="175" t="s">
        <v>136</v>
      </c>
      <c r="G1327" s="175" t="s">
        <v>136</v>
      </c>
      <c r="H1327" s="175" t="s">
        <v>136</v>
      </c>
      <c r="I1327" s="175" t="s">
        <v>136</v>
      </c>
      <c r="J1327" s="175" t="s">
        <v>136</v>
      </c>
      <c r="K1327" s="175"/>
      <c r="L1327" s="175"/>
      <c r="AG1327" t="s">
        <v>136</v>
      </c>
    </row>
    <row r="1328" spans="1:33" s="174" customFormat="1" x14ac:dyDescent="0.3">
      <c r="A1328" s="175" t="s">
        <v>136</v>
      </c>
      <c r="B1328" s="175" t="s">
        <v>136</v>
      </c>
      <c r="C1328" s="175" t="s">
        <v>136</v>
      </c>
      <c r="D1328" s="175" t="s">
        <v>136</v>
      </c>
      <c r="E1328" s="175" t="s">
        <v>136</v>
      </c>
      <c r="F1328" s="175" t="s">
        <v>136</v>
      </c>
      <c r="G1328" s="175" t="s">
        <v>136</v>
      </c>
      <c r="H1328" s="175" t="s">
        <v>136</v>
      </c>
      <c r="I1328" s="175" t="s">
        <v>136</v>
      </c>
      <c r="J1328" s="175" t="s">
        <v>136</v>
      </c>
      <c r="K1328" s="175"/>
      <c r="L1328" s="175"/>
      <c r="AG1328" t="s">
        <v>136</v>
      </c>
    </row>
    <row r="1329" spans="1:33" s="174" customFormat="1" x14ac:dyDescent="0.3">
      <c r="A1329" s="175" t="s">
        <v>136</v>
      </c>
      <c r="B1329" s="175" t="s">
        <v>136</v>
      </c>
      <c r="C1329" s="175" t="s">
        <v>136</v>
      </c>
      <c r="D1329" s="175" t="s">
        <v>136</v>
      </c>
      <c r="E1329" s="175" t="s">
        <v>136</v>
      </c>
      <c r="F1329" s="175" t="s">
        <v>136</v>
      </c>
      <c r="G1329" s="175" t="s">
        <v>136</v>
      </c>
      <c r="H1329" s="175" t="s">
        <v>136</v>
      </c>
      <c r="I1329" s="175" t="s">
        <v>136</v>
      </c>
      <c r="J1329" s="175" t="s">
        <v>136</v>
      </c>
      <c r="K1329" s="175"/>
      <c r="L1329" s="175"/>
      <c r="AG1329" t="s">
        <v>136</v>
      </c>
    </row>
    <row r="1330" spans="1:33" s="174" customFormat="1" x14ac:dyDescent="0.3">
      <c r="A1330" s="175" t="s">
        <v>136</v>
      </c>
      <c r="B1330" s="175" t="s">
        <v>136</v>
      </c>
      <c r="C1330" s="175" t="s">
        <v>136</v>
      </c>
      <c r="D1330" s="175" t="s">
        <v>136</v>
      </c>
      <c r="E1330" s="175" t="s">
        <v>136</v>
      </c>
      <c r="F1330" s="175" t="s">
        <v>136</v>
      </c>
      <c r="G1330" s="175" t="s">
        <v>136</v>
      </c>
      <c r="H1330" s="175" t="s">
        <v>136</v>
      </c>
      <c r="I1330" s="175" t="s">
        <v>136</v>
      </c>
      <c r="J1330" s="175" t="s">
        <v>136</v>
      </c>
      <c r="K1330" s="175"/>
      <c r="L1330" s="175"/>
      <c r="AG1330" t="s">
        <v>136</v>
      </c>
    </row>
    <row r="1331" spans="1:33" s="174" customFormat="1" x14ac:dyDescent="0.3">
      <c r="A1331" s="175" t="s">
        <v>136</v>
      </c>
      <c r="B1331" s="175" t="s">
        <v>136</v>
      </c>
      <c r="C1331" s="175" t="s">
        <v>136</v>
      </c>
      <c r="D1331" s="175" t="s">
        <v>136</v>
      </c>
      <c r="E1331" s="175" t="s">
        <v>136</v>
      </c>
      <c r="F1331" s="175" t="s">
        <v>136</v>
      </c>
      <c r="G1331" s="175" t="s">
        <v>136</v>
      </c>
      <c r="H1331" s="175" t="s">
        <v>136</v>
      </c>
      <c r="I1331" s="175" t="s">
        <v>136</v>
      </c>
      <c r="J1331" s="175" t="s">
        <v>136</v>
      </c>
      <c r="K1331" s="175"/>
      <c r="L1331" s="175"/>
      <c r="AG1331" t="s">
        <v>136</v>
      </c>
    </row>
    <row r="1332" spans="1:33" s="174" customFormat="1" x14ac:dyDescent="0.3">
      <c r="A1332" s="175" t="s">
        <v>136</v>
      </c>
      <c r="B1332" s="175" t="s">
        <v>136</v>
      </c>
      <c r="C1332" s="175" t="s">
        <v>136</v>
      </c>
      <c r="D1332" s="175" t="s">
        <v>136</v>
      </c>
      <c r="E1332" s="175" t="s">
        <v>136</v>
      </c>
      <c r="F1332" s="175" t="s">
        <v>136</v>
      </c>
      <c r="G1332" s="175" t="s">
        <v>136</v>
      </c>
      <c r="H1332" s="175" t="s">
        <v>136</v>
      </c>
      <c r="I1332" s="175" t="s">
        <v>136</v>
      </c>
      <c r="J1332" s="175" t="s">
        <v>136</v>
      </c>
      <c r="K1332" s="175"/>
      <c r="L1332" s="175"/>
      <c r="AG1332" t="s">
        <v>136</v>
      </c>
    </row>
    <row r="1333" spans="1:33" s="174" customFormat="1" x14ac:dyDescent="0.3">
      <c r="A1333" s="175" t="s">
        <v>136</v>
      </c>
      <c r="B1333" s="175" t="s">
        <v>136</v>
      </c>
      <c r="C1333" s="175" t="s">
        <v>136</v>
      </c>
      <c r="D1333" s="175" t="s">
        <v>136</v>
      </c>
      <c r="E1333" s="175" t="s">
        <v>136</v>
      </c>
      <c r="F1333" s="175" t="s">
        <v>136</v>
      </c>
      <c r="G1333" s="175" t="s">
        <v>136</v>
      </c>
      <c r="H1333" s="175" t="s">
        <v>136</v>
      </c>
      <c r="I1333" s="175" t="s">
        <v>136</v>
      </c>
      <c r="J1333" s="175" t="s">
        <v>136</v>
      </c>
      <c r="K1333" s="175"/>
      <c r="L1333" s="175"/>
      <c r="AG1333" t="s">
        <v>136</v>
      </c>
    </row>
    <row r="1334" spans="1:33" s="174" customFormat="1" x14ac:dyDescent="0.3">
      <c r="A1334" s="175" t="s">
        <v>136</v>
      </c>
      <c r="B1334" s="175" t="s">
        <v>136</v>
      </c>
      <c r="C1334" s="175" t="s">
        <v>136</v>
      </c>
      <c r="D1334" s="175" t="s">
        <v>136</v>
      </c>
      <c r="E1334" s="175" t="s">
        <v>136</v>
      </c>
      <c r="F1334" s="175" t="s">
        <v>136</v>
      </c>
      <c r="G1334" s="175" t="s">
        <v>136</v>
      </c>
      <c r="H1334" s="175" t="s">
        <v>136</v>
      </c>
      <c r="I1334" s="175" t="s">
        <v>136</v>
      </c>
      <c r="J1334" s="175" t="s">
        <v>136</v>
      </c>
      <c r="K1334" s="175"/>
      <c r="L1334" s="175"/>
      <c r="AG1334" t="s">
        <v>136</v>
      </c>
    </row>
    <row r="1335" spans="1:33" s="174" customFormat="1" x14ac:dyDescent="0.3">
      <c r="A1335" s="175" t="s">
        <v>136</v>
      </c>
      <c r="B1335" s="175" t="s">
        <v>136</v>
      </c>
      <c r="C1335" s="175" t="s">
        <v>136</v>
      </c>
      <c r="D1335" s="175" t="s">
        <v>136</v>
      </c>
      <c r="E1335" s="175" t="s">
        <v>136</v>
      </c>
      <c r="F1335" s="175" t="s">
        <v>136</v>
      </c>
      <c r="G1335" s="175" t="s">
        <v>136</v>
      </c>
      <c r="H1335" s="175" t="s">
        <v>136</v>
      </c>
      <c r="I1335" s="175" t="s">
        <v>136</v>
      </c>
      <c r="J1335" s="175" t="s">
        <v>136</v>
      </c>
      <c r="K1335" s="175"/>
      <c r="L1335" s="175"/>
      <c r="AG1335" t="s">
        <v>136</v>
      </c>
    </row>
    <row r="1336" spans="1:33" s="174" customFormat="1" x14ac:dyDescent="0.3">
      <c r="A1336" s="175" t="s">
        <v>136</v>
      </c>
      <c r="B1336" s="175" t="s">
        <v>136</v>
      </c>
      <c r="C1336" s="175" t="s">
        <v>136</v>
      </c>
      <c r="D1336" s="175" t="s">
        <v>136</v>
      </c>
      <c r="E1336" s="175" t="s">
        <v>136</v>
      </c>
      <c r="F1336" s="175" t="s">
        <v>136</v>
      </c>
      <c r="G1336" s="175" t="s">
        <v>136</v>
      </c>
      <c r="H1336" s="175" t="s">
        <v>136</v>
      </c>
      <c r="I1336" s="175" t="s">
        <v>136</v>
      </c>
      <c r="J1336" s="175" t="s">
        <v>136</v>
      </c>
      <c r="K1336" s="175"/>
      <c r="L1336" s="175"/>
      <c r="AG1336" t="s">
        <v>136</v>
      </c>
    </row>
    <row r="1337" spans="1:33" s="174" customFormat="1" x14ac:dyDescent="0.3">
      <c r="A1337" s="175" t="s">
        <v>136</v>
      </c>
      <c r="B1337" s="175" t="s">
        <v>136</v>
      </c>
      <c r="C1337" s="175" t="s">
        <v>136</v>
      </c>
      <c r="D1337" s="175" t="s">
        <v>136</v>
      </c>
      <c r="E1337" s="175" t="s">
        <v>136</v>
      </c>
      <c r="F1337" s="175" t="s">
        <v>136</v>
      </c>
      <c r="G1337" s="175" t="s">
        <v>136</v>
      </c>
      <c r="H1337" s="175" t="s">
        <v>136</v>
      </c>
      <c r="I1337" s="175" t="s">
        <v>136</v>
      </c>
      <c r="J1337" s="175" t="s">
        <v>136</v>
      </c>
      <c r="K1337" s="175"/>
      <c r="L1337" s="175"/>
      <c r="AG1337" t="s">
        <v>136</v>
      </c>
    </row>
    <row r="1338" spans="1:33" s="174" customFormat="1" x14ac:dyDescent="0.3">
      <c r="A1338" s="175" t="s">
        <v>136</v>
      </c>
      <c r="B1338" s="175" t="s">
        <v>136</v>
      </c>
      <c r="C1338" s="175" t="s">
        <v>136</v>
      </c>
      <c r="D1338" s="175" t="s">
        <v>136</v>
      </c>
      <c r="E1338" s="175" t="s">
        <v>136</v>
      </c>
      <c r="F1338" s="175" t="s">
        <v>136</v>
      </c>
      <c r="G1338" s="175" t="s">
        <v>136</v>
      </c>
      <c r="H1338" s="175" t="s">
        <v>136</v>
      </c>
      <c r="I1338" s="175" t="s">
        <v>136</v>
      </c>
      <c r="J1338" s="175" t="s">
        <v>136</v>
      </c>
      <c r="K1338" s="175"/>
      <c r="L1338" s="175"/>
      <c r="AG1338" t="s">
        <v>136</v>
      </c>
    </row>
    <row r="1339" spans="1:33" s="174" customFormat="1" x14ac:dyDescent="0.3">
      <c r="A1339" s="175" t="s">
        <v>136</v>
      </c>
      <c r="B1339" s="175" t="s">
        <v>136</v>
      </c>
      <c r="C1339" s="175" t="s">
        <v>136</v>
      </c>
      <c r="D1339" s="175" t="s">
        <v>136</v>
      </c>
      <c r="E1339" s="175" t="s">
        <v>136</v>
      </c>
      <c r="F1339" s="175" t="s">
        <v>136</v>
      </c>
      <c r="G1339" s="175" t="s">
        <v>136</v>
      </c>
      <c r="H1339" s="175" t="s">
        <v>136</v>
      </c>
      <c r="I1339" s="175" t="s">
        <v>136</v>
      </c>
      <c r="J1339" s="175" t="s">
        <v>136</v>
      </c>
      <c r="K1339" s="175"/>
      <c r="L1339" s="175"/>
      <c r="AG1339" t="s">
        <v>136</v>
      </c>
    </row>
    <row r="1340" spans="1:33" s="174" customFormat="1" x14ac:dyDescent="0.3">
      <c r="A1340" s="175" t="s">
        <v>136</v>
      </c>
      <c r="B1340" s="175" t="s">
        <v>136</v>
      </c>
      <c r="C1340" s="175" t="s">
        <v>136</v>
      </c>
      <c r="D1340" s="175" t="s">
        <v>136</v>
      </c>
      <c r="E1340" s="175" t="s">
        <v>136</v>
      </c>
      <c r="F1340" s="175" t="s">
        <v>136</v>
      </c>
      <c r="G1340" s="175" t="s">
        <v>136</v>
      </c>
      <c r="H1340" s="175" t="s">
        <v>136</v>
      </c>
      <c r="I1340" s="175" t="s">
        <v>136</v>
      </c>
      <c r="J1340" s="175" t="s">
        <v>136</v>
      </c>
      <c r="K1340" s="175"/>
      <c r="L1340" s="175"/>
      <c r="AG1340" t="s">
        <v>136</v>
      </c>
    </row>
    <row r="1341" spans="1:33" s="174" customFormat="1" x14ac:dyDescent="0.3">
      <c r="A1341" s="175" t="s">
        <v>136</v>
      </c>
      <c r="B1341" s="175" t="s">
        <v>136</v>
      </c>
      <c r="C1341" s="175" t="s">
        <v>136</v>
      </c>
      <c r="D1341" s="175" t="s">
        <v>136</v>
      </c>
      <c r="E1341" s="175" t="s">
        <v>136</v>
      </c>
      <c r="F1341" s="175" t="s">
        <v>136</v>
      </c>
      <c r="G1341" s="175" t="s">
        <v>136</v>
      </c>
      <c r="H1341" s="175" t="s">
        <v>136</v>
      </c>
      <c r="I1341" s="175" t="s">
        <v>136</v>
      </c>
      <c r="J1341" s="175" t="s">
        <v>136</v>
      </c>
      <c r="K1341" s="175"/>
      <c r="L1341" s="175"/>
      <c r="AG1341" t="s">
        <v>136</v>
      </c>
    </row>
    <row r="1342" spans="1:33" s="174" customFormat="1" x14ac:dyDescent="0.3">
      <c r="A1342" s="175" t="s">
        <v>136</v>
      </c>
      <c r="B1342" s="175" t="s">
        <v>136</v>
      </c>
      <c r="C1342" s="175" t="s">
        <v>136</v>
      </c>
      <c r="D1342" s="175" t="s">
        <v>136</v>
      </c>
      <c r="E1342" s="175" t="s">
        <v>136</v>
      </c>
      <c r="F1342" s="175" t="s">
        <v>136</v>
      </c>
      <c r="G1342" s="175" t="s">
        <v>136</v>
      </c>
      <c r="H1342" s="175" t="s">
        <v>136</v>
      </c>
      <c r="I1342" s="175" t="s">
        <v>136</v>
      </c>
      <c r="J1342" s="175" t="s">
        <v>136</v>
      </c>
      <c r="K1342" s="175"/>
      <c r="L1342" s="175"/>
      <c r="AG1342" t="s">
        <v>136</v>
      </c>
    </row>
    <row r="1343" spans="1:33" s="174" customFormat="1" x14ac:dyDescent="0.3">
      <c r="A1343" s="175" t="s">
        <v>136</v>
      </c>
      <c r="B1343" s="175" t="s">
        <v>136</v>
      </c>
      <c r="C1343" s="175" t="s">
        <v>136</v>
      </c>
      <c r="D1343" s="175" t="s">
        <v>136</v>
      </c>
      <c r="E1343" s="175" t="s">
        <v>136</v>
      </c>
      <c r="F1343" s="175" t="s">
        <v>136</v>
      </c>
      <c r="G1343" s="175" t="s">
        <v>136</v>
      </c>
      <c r="H1343" s="175" t="s">
        <v>136</v>
      </c>
      <c r="I1343" s="175" t="s">
        <v>136</v>
      </c>
      <c r="J1343" s="175" t="s">
        <v>136</v>
      </c>
      <c r="K1343" s="175"/>
      <c r="L1343" s="175"/>
      <c r="AG1343" t="s">
        <v>136</v>
      </c>
    </row>
    <row r="1344" spans="1:33" s="174" customFormat="1" x14ac:dyDescent="0.3">
      <c r="A1344" s="175" t="s">
        <v>136</v>
      </c>
      <c r="B1344" s="175" t="s">
        <v>136</v>
      </c>
      <c r="C1344" s="175" t="s">
        <v>136</v>
      </c>
      <c r="D1344" s="175" t="s">
        <v>136</v>
      </c>
      <c r="E1344" s="175" t="s">
        <v>136</v>
      </c>
      <c r="F1344" s="175" t="s">
        <v>136</v>
      </c>
      <c r="G1344" s="175" t="s">
        <v>136</v>
      </c>
      <c r="H1344" s="175" t="s">
        <v>136</v>
      </c>
      <c r="I1344" s="175" t="s">
        <v>136</v>
      </c>
      <c r="J1344" s="175" t="s">
        <v>136</v>
      </c>
      <c r="K1344" s="175"/>
      <c r="L1344" s="175"/>
      <c r="AG1344" t="s">
        <v>136</v>
      </c>
    </row>
    <row r="1345" spans="1:33" s="174" customFormat="1" x14ac:dyDescent="0.3">
      <c r="A1345" s="175" t="s">
        <v>136</v>
      </c>
      <c r="B1345" s="175" t="s">
        <v>136</v>
      </c>
      <c r="C1345" s="175" t="s">
        <v>136</v>
      </c>
      <c r="D1345" s="175" t="s">
        <v>136</v>
      </c>
      <c r="E1345" s="175" t="s">
        <v>136</v>
      </c>
      <c r="F1345" s="175" t="s">
        <v>136</v>
      </c>
      <c r="G1345" s="175" t="s">
        <v>136</v>
      </c>
      <c r="H1345" s="175" t="s">
        <v>136</v>
      </c>
      <c r="I1345" s="175" t="s">
        <v>136</v>
      </c>
      <c r="J1345" s="175" t="s">
        <v>136</v>
      </c>
      <c r="K1345" s="175"/>
      <c r="L1345" s="175"/>
      <c r="AG1345" t="s">
        <v>136</v>
      </c>
    </row>
    <row r="1346" spans="1:33" s="174" customFormat="1" x14ac:dyDescent="0.3">
      <c r="A1346" s="175" t="s">
        <v>136</v>
      </c>
      <c r="B1346" s="175" t="s">
        <v>136</v>
      </c>
      <c r="C1346" s="175" t="s">
        <v>136</v>
      </c>
      <c r="D1346" s="175" t="s">
        <v>136</v>
      </c>
      <c r="E1346" s="175" t="s">
        <v>136</v>
      </c>
      <c r="F1346" s="175" t="s">
        <v>136</v>
      </c>
      <c r="G1346" s="175" t="s">
        <v>136</v>
      </c>
      <c r="H1346" s="175" t="s">
        <v>136</v>
      </c>
      <c r="I1346" s="175" t="s">
        <v>136</v>
      </c>
      <c r="J1346" s="175" t="s">
        <v>136</v>
      </c>
      <c r="K1346" s="175"/>
      <c r="L1346" s="175"/>
      <c r="AG1346" t="s">
        <v>136</v>
      </c>
    </row>
    <row r="1347" spans="1:33" s="174" customFormat="1" x14ac:dyDescent="0.3">
      <c r="A1347" s="175" t="s">
        <v>136</v>
      </c>
      <c r="B1347" s="175" t="s">
        <v>136</v>
      </c>
      <c r="C1347" s="175" t="s">
        <v>136</v>
      </c>
      <c r="D1347" s="175" t="s">
        <v>136</v>
      </c>
      <c r="E1347" s="175" t="s">
        <v>136</v>
      </c>
      <c r="F1347" s="175" t="s">
        <v>136</v>
      </c>
      <c r="G1347" s="175" t="s">
        <v>136</v>
      </c>
      <c r="H1347" s="175" t="s">
        <v>136</v>
      </c>
      <c r="I1347" s="175" t="s">
        <v>136</v>
      </c>
      <c r="J1347" s="175" t="s">
        <v>136</v>
      </c>
      <c r="K1347" s="175"/>
      <c r="L1347" s="175"/>
      <c r="AG1347" t="s">
        <v>136</v>
      </c>
    </row>
    <row r="1348" spans="1:33" s="174" customFormat="1" x14ac:dyDescent="0.3">
      <c r="A1348" s="175" t="s">
        <v>136</v>
      </c>
      <c r="B1348" s="175" t="s">
        <v>136</v>
      </c>
      <c r="C1348" s="175" t="s">
        <v>136</v>
      </c>
      <c r="D1348" s="175" t="s">
        <v>136</v>
      </c>
      <c r="E1348" s="175" t="s">
        <v>136</v>
      </c>
      <c r="F1348" s="175" t="s">
        <v>136</v>
      </c>
      <c r="G1348" s="175" t="s">
        <v>136</v>
      </c>
      <c r="H1348" s="175" t="s">
        <v>136</v>
      </c>
      <c r="I1348" s="175" t="s">
        <v>136</v>
      </c>
      <c r="J1348" s="175" t="s">
        <v>136</v>
      </c>
      <c r="K1348" s="175"/>
      <c r="L1348" s="175"/>
      <c r="AG1348" t="s">
        <v>136</v>
      </c>
    </row>
    <row r="1349" spans="1:33" s="174" customFormat="1" x14ac:dyDescent="0.3">
      <c r="A1349" s="175" t="s">
        <v>136</v>
      </c>
      <c r="B1349" s="175" t="s">
        <v>136</v>
      </c>
      <c r="C1349" s="175" t="s">
        <v>136</v>
      </c>
      <c r="D1349" s="175" t="s">
        <v>136</v>
      </c>
      <c r="E1349" s="175" t="s">
        <v>136</v>
      </c>
      <c r="F1349" s="175" t="s">
        <v>136</v>
      </c>
      <c r="G1349" s="175" t="s">
        <v>136</v>
      </c>
      <c r="H1349" s="175" t="s">
        <v>136</v>
      </c>
      <c r="I1349" s="175" t="s">
        <v>136</v>
      </c>
      <c r="J1349" s="175" t="s">
        <v>136</v>
      </c>
      <c r="K1349" s="175"/>
      <c r="L1349" s="175"/>
      <c r="AG1349" t="s">
        <v>136</v>
      </c>
    </row>
    <row r="1350" spans="1:33" s="174" customFormat="1" x14ac:dyDescent="0.3">
      <c r="A1350" s="175" t="s">
        <v>136</v>
      </c>
      <c r="B1350" s="175" t="s">
        <v>136</v>
      </c>
      <c r="C1350" s="175" t="s">
        <v>136</v>
      </c>
      <c r="D1350" s="175" t="s">
        <v>136</v>
      </c>
      <c r="E1350" s="175" t="s">
        <v>136</v>
      </c>
      <c r="F1350" s="175" t="s">
        <v>136</v>
      </c>
      <c r="G1350" s="175" t="s">
        <v>136</v>
      </c>
      <c r="H1350" s="175" t="s">
        <v>136</v>
      </c>
      <c r="I1350" s="175" t="s">
        <v>136</v>
      </c>
      <c r="J1350" s="175" t="s">
        <v>136</v>
      </c>
      <c r="K1350" s="175"/>
      <c r="L1350" s="175"/>
      <c r="AG1350" t="s">
        <v>136</v>
      </c>
    </row>
    <row r="1351" spans="1:33" s="174" customFormat="1" x14ac:dyDescent="0.3">
      <c r="A1351" s="175" t="s">
        <v>136</v>
      </c>
      <c r="B1351" s="175" t="s">
        <v>136</v>
      </c>
      <c r="C1351" s="175" t="s">
        <v>136</v>
      </c>
      <c r="D1351" s="175" t="s">
        <v>136</v>
      </c>
      <c r="E1351" s="175" t="s">
        <v>136</v>
      </c>
      <c r="F1351" s="175" t="s">
        <v>136</v>
      </c>
      <c r="G1351" s="175" t="s">
        <v>136</v>
      </c>
      <c r="H1351" s="175" t="s">
        <v>136</v>
      </c>
      <c r="I1351" s="175" t="s">
        <v>136</v>
      </c>
      <c r="J1351" s="175" t="s">
        <v>136</v>
      </c>
      <c r="K1351" s="175"/>
      <c r="L1351" s="175"/>
      <c r="AG1351" t="s">
        <v>136</v>
      </c>
    </row>
    <row r="1352" spans="1:33" s="174" customFormat="1" x14ac:dyDescent="0.3">
      <c r="A1352" s="175" t="s">
        <v>136</v>
      </c>
      <c r="B1352" s="175" t="s">
        <v>136</v>
      </c>
      <c r="C1352" s="175" t="s">
        <v>136</v>
      </c>
      <c r="D1352" s="175" t="s">
        <v>136</v>
      </c>
      <c r="E1352" s="175" t="s">
        <v>136</v>
      </c>
      <c r="F1352" s="175" t="s">
        <v>136</v>
      </c>
      <c r="G1352" s="175" t="s">
        <v>136</v>
      </c>
      <c r="H1352" s="175" t="s">
        <v>136</v>
      </c>
      <c r="I1352" s="175" t="s">
        <v>136</v>
      </c>
      <c r="J1352" s="175" t="s">
        <v>136</v>
      </c>
      <c r="K1352" s="175"/>
      <c r="L1352" s="175"/>
      <c r="AG1352" t="s">
        <v>136</v>
      </c>
    </row>
    <row r="1353" spans="1:33" s="174" customFormat="1" x14ac:dyDescent="0.3">
      <c r="A1353" s="175" t="s">
        <v>136</v>
      </c>
      <c r="B1353" s="175" t="s">
        <v>136</v>
      </c>
      <c r="C1353" s="175" t="s">
        <v>136</v>
      </c>
      <c r="D1353" s="175" t="s">
        <v>136</v>
      </c>
      <c r="E1353" s="175" t="s">
        <v>136</v>
      </c>
      <c r="F1353" s="175" t="s">
        <v>136</v>
      </c>
      <c r="G1353" s="175" t="s">
        <v>136</v>
      </c>
      <c r="H1353" s="175" t="s">
        <v>136</v>
      </c>
      <c r="I1353" s="175" t="s">
        <v>136</v>
      </c>
      <c r="J1353" s="175" t="s">
        <v>136</v>
      </c>
      <c r="K1353" s="175"/>
      <c r="L1353" s="175"/>
      <c r="AG1353" t="s">
        <v>136</v>
      </c>
    </row>
    <row r="1354" spans="1:33" s="174" customFormat="1" x14ac:dyDescent="0.3">
      <c r="A1354" s="175" t="s">
        <v>136</v>
      </c>
      <c r="B1354" s="175" t="s">
        <v>136</v>
      </c>
      <c r="C1354" s="175" t="s">
        <v>136</v>
      </c>
      <c r="D1354" s="175" t="s">
        <v>136</v>
      </c>
      <c r="E1354" s="175" t="s">
        <v>136</v>
      </c>
      <c r="F1354" s="175" t="s">
        <v>136</v>
      </c>
      <c r="G1354" s="175" t="s">
        <v>136</v>
      </c>
      <c r="H1354" s="175" t="s">
        <v>136</v>
      </c>
      <c r="I1354" s="175" t="s">
        <v>136</v>
      </c>
      <c r="J1354" s="175" t="s">
        <v>136</v>
      </c>
      <c r="K1354" s="175"/>
      <c r="L1354" s="175"/>
      <c r="AG1354" t="s">
        <v>136</v>
      </c>
    </row>
    <row r="1355" spans="1:33" s="174" customFormat="1" x14ac:dyDescent="0.3">
      <c r="A1355" s="175" t="s">
        <v>136</v>
      </c>
      <c r="B1355" s="175" t="s">
        <v>136</v>
      </c>
      <c r="C1355" s="175" t="s">
        <v>136</v>
      </c>
      <c r="D1355" s="175" t="s">
        <v>136</v>
      </c>
      <c r="E1355" s="175" t="s">
        <v>136</v>
      </c>
      <c r="F1355" s="175" t="s">
        <v>136</v>
      </c>
      <c r="G1355" s="175" t="s">
        <v>136</v>
      </c>
      <c r="H1355" s="175" t="s">
        <v>136</v>
      </c>
      <c r="I1355" s="175" t="s">
        <v>136</v>
      </c>
      <c r="J1355" s="175" t="s">
        <v>136</v>
      </c>
      <c r="K1355" s="175"/>
      <c r="L1355" s="175"/>
      <c r="AG1355" t="s">
        <v>136</v>
      </c>
    </row>
    <row r="1356" spans="1:33" s="174" customFormat="1" x14ac:dyDescent="0.3">
      <c r="A1356" s="175" t="s">
        <v>136</v>
      </c>
      <c r="B1356" s="175" t="s">
        <v>136</v>
      </c>
      <c r="C1356" s="175" t="s">
        <v>136</v>
      </c>
      <c r="D1356" s="175" t="s">
        <v>136</v>
      </c>
      <c r="E1356" s="175" t="s">
        <v>136</v>
      </c>
      <c r="F1356" s="175" t="s">
        <v>136</v>
      </c>
      <c r="G1356" s="175" t="s">
        <v>136</v>
      </c>
      <c r="H1356" s="175" t="s">
        <v>136</v>
      </c>
      <c r="I1356" s="175" t="s">
        <v>136</v>
      </c>
      <c r="J1356" s="175" t="s">
        <v>136</v>
      </c>
      <c r="K1356" s="175"/>
      <c r="L1356" s="175"/>
      <c r="AG1356" t="s">
        <v>136</v>
      </c>
    </row>
    <row r="1357" spans="1:33" s="174" customFormat="1" x14ac:dyDescent="0.3">
      <c r="A1357" s="175" t="s">
        <v>136</v>
      </c>
      <c r="B1357" s="175" t="s">
        <v>136</v>
      </c>
      <c r="C1357" s="175" t="s">
        <v>136</v>
      </c>
      <c r="D1357" s="175" t="s">
        <v>136</v>
      </c>
      <c r="E1357" s="175" t="s">
        <v>136</v>
      </c>
      <c r="F1357" s="175" t="s">
        <v>136</v>
      </c>
      <c r="G1357" s="175" t="s">
        <v>136</v>
      </c>
      <c r="H1357" s="175" t="s">
        <v>136</v>
      </c>
      <c r="I1357" s="175" t="s">
        <v>136</v>
      </c>
      <c r="J1357" s="175" t="s">
        <v>136</v>
      </c>
      <c r="K1357" s="175"/>
      <c r="L1357" s="175"/>
      <c r="AG1357" t="s">
        <v>136</v>
      </c>
    </row>
    <row r="1358" spans="1:33" s="174" customFormat="1" x14ac:dyDescent="0.3">
      <c r="A1358" s="175" t="s">
        <v>136</v>
      </c>
      <c r="B1358" s="175" t="s">
        <v>136</v>
      </c>
      <c r="C1358" s="175" t="s">
        <v>136</v>
      </c>
      <c r="D1358" s="175" t="s">
        <v>136</v>
      </c>
      <c r="E1358" s="175" t="s">
        <v>136</v>
      </c>
      <c r="F1358" s="175" t="s">
        <v>136</v>
      </c>
      <c r="G1358" s="175" t="s">
        <v>136</v>
      </c>
      <c r="H1358" s="175" t="s">
        <v>136</v>
      </c>
      <c r="I1358" s="175" t="s">
        <v>136</v>
      </c>
      <c r="J1358" s="175" t="s">
        <v>136</v>
      </c>
      <c r="K1358" s="175"/>
      <c r="L1358" s="175"/>
      <c r="AG1358" t="s">
        <v>136</v>
      </c>
    </row>
    <row r="1359" spans="1:33" s="174" customFormat="1" x14ac:dyDescent="0.3">
      <c r="A1359" s="175" t="s">
        <v>136</v>
      </c>
      <c r="B1359" s="175" t="s">
        <v>136</v>
      </c>
      <c r="C1359" s="175" t="s">
        <v>136</v>
      </c>
      <c r="D1359" s="175" t="s">
        <v>136</v>
      </c>
      <c r="E1359" s="175" t="s">
        <v>136</v>
      </c>
      <c r="F1359" s="175" t="s">
        <v>136</v>
      </c>
      <c r="G1359" s="175" t="s">
        <v>136</v>
      </c>
      <c r="H1359" s="175" t="s">
        <v>136</v>
      </c>
      <c r="I1359" s="175" t="s">
        <v>136</v>
      </c>
      <c r="J1359" s="175" t="s">
        <v>136</v>
      </c>
      <c r="K1359" s="175"/>
      <c r="L1359" s="175"/>
      <c r="AG1359" t="s">
        <v>136</v>
      </c>
    </row>
    <row r="1360" spans="1:33" s="174" customFormat="1" x14ac:dyDescent="0.3">
      <c r="A1360" s="175" t="s">
        <v>136</v>
      </c>
      <c r="B1360" s="175" t="s">
        <v>136</v>
      </c>
      <c r="C1360" s="175" t="s">
        <v>136</v>
      </c>
      <c r="D1360" s="175" t="s">
        <v>136</v>
      </c>
      <c r="E1360" s="175" t="s">
        <v>136</v>
      </c>
      <c r="F1360" s="175" t="s">
        <v>136</v>
      </c>
      <c r="G1360" s="175" t="s">
        <v>136</v>
      </c>
      <c r="H1360" s="175" t="s">
        <v>136</v>
      </c>
      <c r="I1360" s="175" t="s">
        <v>136</v>
      </c>
      <c r="J1360" s="175" t="s">
        <v>136</v>
      </c>
      <c r="K1360" s="175"/>
      <c r="L1360" s="175"/>
      <c r="AG1360" t="s">
        <v>136</v>
      </c>
    </row>
    <row r="1361" spans="1:33" s="174" customFormat="1" x14ac:dyDescent="0.3">
      <c r="A1361" s="175" t="s">
        <v>136</v>
      </c>
      <c r="B1361" s="175" t="s">
        <v>136</v>
      </c>
      <c r="C1361" s="175" t="s">
        <v>136</v>
      </c>
      <c r="D1361" s="175" t="s">
        <v>136</v>
      </c>
      <c r="E1361" s="175" t="s">
        <v>136</v>
      </c>
      <c r="F1361" s="175" t="s">
        <v>136</v>
      </c>
      <c r="G1361" s="175" t="s">
        <v>136</v>
      </c>
      <c r="H1361" s="175" t="s">
        <v>136</v>
      </c>
      <c r="I1361" s="175" t="s">
        <v>136</v>
      </c>
      <c r="J1361" s="175" t="s">
        <v>136</v>
      </c>
      <c r="K1361" s="175"/>
      <c r="L1361" s="175"/>
      <c r="AG1361" t="s">
        <v>136</v>
      </c>
    </row>
    <row r="1362" spans="1:33" s="174" customFormat="1" x14ac:dyDescent="0.3">
      <c r="A1362" s="175" t="s">
        <v>136</v>
      </c>
      <c r="B1362" s="175" t="s">
        <v>136</v>
      </c>
      <c r="C1362" s="175" t="s">
        <v>136</v>
      </c>
      <c r="D1362" s="175" t="s">
        <v>136</v>
      </c>
      <c r="E1362" s="175" t="s">
        <v>136</v>
      </c>
      <c r="F1362" s="175" t="s">
        <v>136</v>
      </c>
      <c r="G1362" s="175" t="s">
        <v>136</v>
      </c>
      <c r="H1362" s="175" t="s">
        <v>136</v>
      </c>
      <c r="I1362" s="175" t="s">
        <v>136</v>
      </c>
      <c r="J1362" s="175" t="s">
        <v>136</v>
      </c>
      <c r="K1362" s="175"/>
      <c r="L1362" s="175"/>
      <c r="AG1362" t="s">
        <v>136</v>
      </c>
    </row>
    <row r="1363" spans="1:33" s="174" customFormat="1" x14ac:dyDescent="0.3">
      <c r="A1363" s="175" t="s">
        <v>136</v>
      </c>
      <c r="B1363" s="175" t="s">
        <v>136</v>
      </c>
      <c r="C1363" s="175" t="s">
        <v>136</v>
      </c>
      <c r="D1363" s="175" t="s">
        <v>136</v>
      </c>
      <c r="E1363" s="175" t="s">
        <v>136</v>
      </c>
      <c r="F1363" s="175" t="s">
        <v>136</v>
      </c>
      <c r="G1363" s="175" t="s">
        <v>136</v>
      </c>
      <c r="H1363" s="175" t="s">
        <v>136</v>
      </c>
      <c r="I1363" s="175" t="s">
        <v>136</v>
      </c>
      <c r="J1363" s="175" t="s">
        <v>136</v>
      </c>
      <c r="K1363" s="175"/>
      <c r="L1363" s="175"/>
      <c r="AG1363" t="s">
        <v>136</v>
      </c>
    </row>
    <row r="1364" spans="1:33" s="174" customFormat="1" x14ac:dyDescent="0.3">
      <c r="A1364" s="175" t="s">
        <v>136</v>
      </c>
      <c r="B1364" s="175" t="s">
        <v>136</v>
      </c>
      <c r="C1364" s="175" t="s">
        <v>136</v>
      </c>
      <c r="D1364" s="175" t="s">
        <v>136</v>
      </c>
      <c r="E1364" s="175" t="s">
        <v>136</v>
      </c>
      <c r="F1364" s="175" t="s">
        <v>136</v>
      </c>
      <c r="G1364" s="175" t="s">
        <v>136</v>
      </c>
      <c r="H1364" s="175" t="s">
        <v>136</v>
      </c>
      <c r="I1364" s="175" t="s">
        <v>136</v>
      </c>
      <c r="J1364" s="175" t="s">
        <v>136</v>
      </c>
      <c r="K1364" s="175"/>
      <c r="L1364" s="175"/>
      <c r="AG1364" t="s">
        <v>136</v>
      </c>
    </row>
    <row r="1365" spans="1:33" s="174" customFormat="1" x14ac:dyDescent="0.3">
      <c r="A1365" s="175" t="s">
        <v>136</v>
      </c>
      <c r="B1365" s="175" t="s">
        <v>136</v>
      </c>
      <c r="C1365" s="175" t="s">
        <v>136</v>
      </c>
      <c r="D1365" s="175" t="s">
        <v>136</v>
      </c>
      <c r="E1365" s="175" t="s">
        <v>136</v>
      </c>
      <c r="F1365" s="175" t="s">
        <v>136</v>
      </c>
      <c r="G1365" s="175" t="s">
        <v>136</v>
      </c>
      <c r="H1365" s="175" t="s">
        <v>136</v>
      </c>
      <c r="I1365" s="175" t="s">
        <v>136</v>
      </c>
      <c r="J1365" s="175" t="s">
        <v>136</v>
      </c>
      <c r="K1365" s="175"/>
      <c r="L1365" s="175"/>
      <c r="AG1365" t="s">
        <v>136</v>
      </c>
    </row>
    <row r="1366" spans="1:33" s="174" customFormat="1" x14ac:dyDescent="0.3">
      <c r="A1366" s="175" t="s">
        <v>136</v>
      </c>
      <c r="B1366" s="175" t="s">
        <v>136</v>
      </c>
      <c r="C1366" s="175" t="s">
        <v>136</v>
      </c>
      <c r="D1366" s="175" t="s">
        <v>136</v>
      </c>
      <c r="E1366" s="175" t="s">
        <v>136</v>
      </c>
      <c r="F1366" s="175" t="s">
        <v>136</v>
      </c>
      <c r="G1366" s="175" t="s">
        <v>136</v>
      </c>
      <c r="H1366" s="175" t="s">
        <v>136</v>
      </c>
      <c r="I1366" s="175" t="s">
        <v>136</v>
      </c>
      <c r="J1366" s="175" t="s">
        <v>136</v>
      </c>
      <c r="K1366" s="175"/>
      <c r="L1366" s="175"/>
      <c r="AG1366" t="s">
        <v>136</v>
      </c>
    </row>
    <row r="1367" spans="1:33" s="174" customFormat="1" x14ac:dyDescent="0.3">
      <c r="A1367" s="175" t="s">
        <v>136</v>
      </c>
      <c r="B1367" s="175" t="s">
        <v>136</v>
      </c>
      <c r="C1367" s="175" t="s">
        <v>136</v>
      </c>
      <c r="D1367" s="175" t="s">
        <v>136</v>
      </c>
      <c r="E1367" s="175" t="s">
        <v>136</v>
      </c>
      <c r="F1367" s="175" t="s">
        <v>136</v>
      </c>
      <c r="G1367" s="175" t="s">
        <v>136</v>
      </c>
      <c r="H1367" s="175" t="s">
        <v>136</v>
      </c>
      <c r="I1367" s="175" t="s">
        <v>136</v>
      </c>
      <c r="J1367" s="175" t="s">
        <v>136</v>
      </c>
      <c r="K1367" s="175"/>
      <c r="L1367" s="175"/>
      <c r="AG1367" t="s">
        <v>136</v>
      </c>
    </row>
    <row r="1368" spans="1:33" s="174" customFormat="1" x14ac:dyDescent="0.3">
      <c r="A1368" s="175" t="s">
        <v>136</v>
      </c>
      <c r="B1368" s="175" t="s">
        <v>136</v>
      </c>
      <c r="C1368" s="175" t="s">
        <v>136</v>
      </c>
      <c r="D1368" s="175" t="s">
        <v>136</v>
      </c>
      <c r="E1368" s="175" t="s">
        <v>136</v>
      </c>
      <c r="F1368" s="175" t="s">
        <v>136</v>
      </c>
      <c r="G1368" s="175" t="s">
        <v>136</v>
      </c>
      <c r="H1368" s="175" t="s">
        <v>136</v>
      </c>
      <c r="I1368" s="175" t="s">
        <v>136</v>
      </c>
      <c r="J1368" s="175" t="s">
        <v>136</v>
      </c>
      <c r="K1368" s="175"/>
      <c r="L1368" s="175"/>
      <c r="AG1368" t="s">
        <v>136</v>
      </c>
    </row>
    <row r="1369" spans="1:33" s="174" customFormat="1" x14ac:dyDescent="0.3">
      <c r="A1369" s="175" t="s">
        <v>136</v>
      </c>
      <c r="B1369" s="175" t="s">
        <v>136</v>
      </c>
      <c r="C1369" s="175" t="s">
        <v>136</v>
      </c>
      <c r="D1369" s="175" t="s">
        <v>136</v>
      </c>
      <c r="E1369" s="175" t="s">
        <v>136</v>
      </c>
      <c r="F1369" s="175" t="s">
        <v>136</v>
      </c>
      <c r="G1369" s="175" t="s">
        <v>136</v>
      </c>
      <c r="H1369" s="175" t="s">
        <v>136</v>
      </c>
      <c r="I1369" s="175" t="s">
        <v>136</v>
      </c>
      <c r="J1369" s="175" t="s">
        <v>136</v>
      </c>
      <c r="K1369" s="175"/>
      <c r="L1369" s="175"/>
      <c r="AG1369" t="s">
        <v>136</v>
      </c>
    </row>
    <row r="1370" spans="1:33" s="174" customFormat="1" x14ac:dyDescent="0.3">
      <c r="A1370" s="175" t="s">
        <v>136</v>
      </c>
      <c r="B1370" s="175" t="s">
        <v>136</v>
      </c>
      <c r="C1370" s="175" t="s">
        <v>136</v>
      </c>
      <c r="D1370" s="175" t="s">
        <v>136</v>
      </c>
      <c r="E1370" s="175" t="s">
        <v>136</v>
      </c>
      <c r="F1370" s="175" t="s">
        <v>136</v>
      </c>
      <c r="G1370" s="175" t="s">
        <v>136</v>
      </c>
      <c r="H1370" s="175" t="s">
        <v>136</v>
      </c>
      <c r="I1370" s="175" t="s">
        <v>136</v>
      </c>
      <c r="J1370" s="175" t="s">
        <v>136</v>
      </c>
      <c r="K1370" s="175"/>
      <c r="L1370" s="175"/>
      <c r="AG1370" t="s">
        <v>136</v>
      </c>
    </row>
    <row r="1371" spans="1:33" s="174" customFormat="1" x14ac:dyDescent="0.3">
      <c r="A1371" s="175" t="s">
        <v>136</v>
      </c>
      <c r="B1371" s="175" t="s">
        <v>136</v>
      </c>
      <c r="C1371" s="175" t="s">
        <v>136</v>
      </c>
      <c r="D1371" s="175" t="s">
        <v>136</v>
      </c>
      <c r="E1371" s="175" t="s">
        <v>136</v>
      </c>
      <c r="F1371" s="175" t="s">
        <v>136</v>
      </c>
      <c r="G1371" s="175" t="s">
        <v>136</v>
      </c>
      <c r="H1371" s="175" t="s">
        <v>136</v>
      </c>
      <c r="I1371" s="175" t="s">
        <v>136</v>
      </c>
      <c r="J1371" s="175" t="s">
        <v>136</v>
      </c>
      <c r="K1371" s="175"/>
      <c r="L1371" s="175"/>
      <c r="AG1371" t="s">
        <v>136</v>
      </c>
    </row>
    <row r="1372" spans="1:33" s="174" customFormat="1" x14ac:dyDescent="0.3">
      <c r="A1372" s="175" t="s">
        <v>136</v>
      </c>
      <c r="B1372" s="175" t="s">
        <v>136</v>
      </c>
      <c r="C1372" s="175" t="s">
        <v>136</v>
      </c>
      <c r="D1372" s="175" t="s">
        <v>136</v>
      </c>
      <c r="E1372" s="175" t="s">
        <v>136</v>
      </c>
      <c r="F1372" s="175" t="s">
        <v>136</v>
      </c>
      <c r="G1372" s="175" t="s">
        <v>136</v>
      </c>
      <c r="H1372" s="175" t="s">
        <v>136</v>
      </c>
      <c r="I1372" s="175" t="s">
        <v>136</v>
      </c>
      <c r="J1372" s="175" t="s">
        <v>136</v>
      </c>
      <c r="K1372" s="175"/>
      <c r="L1372" s="175"/>
      <c r="AG1372" t="s">
        <v>136</v>
      </c>
    </row>
    <row r="1373" spans="1:33" s="174" customFormat="1" x14ac:dyDescent="0.3">
      <c r="A1373" s="175" t="s">
        <v>136</v>
      </c>
      <c r="B1373" s="175" t="s">
        <v>136</v>
      </c>
      <c r="C1373" s="175" t="s">
        <v>136</v>
      </c>
      <c r="D1373" s="175" t="s">
        <v>136</v>
      </c>
      <c r="E1373" s="175" t="s">
        <v>136</v>
      </c>
      <c r="F1373" s="175" t="s">
        <v>136</v>
      </c>
      <c r="G1373" s="175" t="s">
        <v>136</v>
      </c>
      <c r="H1373" s="175" t="s">
        <v>136</v>
      </c>
      <c r="I1373" s="175" t="s">
        <v>136</v>
      </c>
      <c r="J1373" s="175" t="s">
        <v>136</v>
      </c>
      <c r="K1373" s="175"/>
      <c r="L1373" s="175"/>
      <c r="AG1373" t="s">
        <v>136</v>
      </c>
    </row>
    <row r="1374" spans="1:33" s="174" customFormat="1" x14ac:dyDescent="0.3">
      <c r="A1374" s="175" t="s">
        <v>136</v>
      </c>
      <c r="B1374" s="175" t="s">
        <v>136</v>
      </c>
      <c r="C1374" s="175" t="s">
        <v>136</v>
      </c>
      <c r="D1374" s="175" t="s">
        <v>136</v>
      </c>
      <c r="E1374" s="175" t="s">
        <v>136</v>
      </c>
      <c r="F1374" s="175" t="s">
        <v>136</v>
      </c>
      <c r="G1374" s="175" t="s">
        <v>136</v>
      </c>
      <c r="H1374" s="175" t="s">
        <v>136</v>
      </c>
      <c r="I1374" s="175" t="s">
        <v>136</v>
      </c>
      <c r="J1374" s="175" t="s">
        <v>136</v>
      </c>
      <c r="K1374" s="175"/>
      <c r="L1374" s="175"/>
      <c r="AG1374" t="s">
        <v>136</v>
      </c>
    </row>
    <row r="1375" spans="1:33" s="174" customFormat="1" x14ac:dyDescent="0.3">
      <c r="A1375" s="175" t="s">
        <v>136</v>
      </c>
      <c r="B1375" s="175" t="s">
        <v>136</v>
      </c>
      <c r="C1375" s="175" t="s">
        <v>136</v>
      </c>
      <c r="D1375" s="175" t="s">
        <v>136</v>
      </c>
      <c r="E1375" s="175" t="s">
        <v>136</v>
      </c>
      <c r="F1375" s="175" t="s">
        <v>136</v>
      </c>
      <c r="G1375" s="175" t="s">
        <v>136</v>
      </c>
      <c r="H1375" s="175" t="s">
        <v>136</v>
      </c>
      <c r="I1375" s="175" t="s">
        <v>136</v>
      </c>
      <c r="J1375" s="175" t="s">
        <v>136</v>
      </c>
      <c r="K1375" s="175"/>
      <c r="L1375" s="175"/>
      <c r="AG1375" t="s">
        <v>136</v>
      </c>
    </row>
    <row r="1376" spans="1:33" s="174" customFormat="1" x14ac:dyDescent="0.3">
      <c r="A1376" s="175" t="s">
        <v>136</v>
      </c>
      <c r="B1376" s="175" t="s">
        <v>136</v>
      </c>
      <c r="C1376" s="175" t="s">
        <v>136</v>
      </c>
      <c r="D1376" s="175" t="s">
        <v>136</v>
      </c>
      <c r="E1376" s="175" t="s">
        <v>136</v>
      </c>
      <c r="F1376" s="175" t="s">
        <v>136</v>
      </c>
      <c r="G1376" s="175" t="s">
        <v>136</v>
      </c>
      <c r="H1376" s="175" t="s">
        <v>136</v>
      </c>
      <c r="I1376" s="175" t="s">
        <v>136</v>
      </c>
      <c r="J1376" s="175" t="s">
        <v>136</v>
      </c>
      <c r="K1376" s="175"/>
      <c r="L1376" s="175"/>
      <c r="AG1376" t="s">
        <v>136</v>
      </c>
    </row>
    <row r="1377" spans="1:33" s="174" customFormat="1" x14ac:dyDescent="0.3">
      <c r="A1377" s="175" t="s">
        <v>136</v>
      </c>
      <c r="B1377" s="175" t="s">
        <v>136</v>
      </c>
      <c r="C1377" s="175" t="s">
        <v>136</v>
      </c>
      <c r="D1377" s="175" t="s">
        <v>136</v>
      </c>
      <c r="E1377" s="175" t="s">
        <v>136</v>
      </c>
      <c r="F1377" s="175" t="s">
        <v>136</v>
      </c>
      <c r="G1377" s="175" t="s">
        <v>136</v>
      </c>
      <c r="H1377" s="175" t="s">
        <v>136</v>
      </c>
      <c r="I1377" s="175" t="s">
        <v>136</v>
      </c>
      <c r="J1377" s="175" t="s">
        <v>136</v>
      </c>
      <c r="K1377" s="175"/>
      <c r="L1377" s="175"/>
      <c r="AG1377" t="s">
        <v>136</v>
      </c>
    </row>
    <row r="1378" spans="1:33" s="174" customFormat="1" x14ac:dyDescent="0.3">
      <c r="A1378" s="175" t="s">
        <v>136</v>
      </c>
      <c r="B1378" s="175" t="s">
        <v>136</v>
      </c>
      <c r="C1378" s="175" t="s">
        <v>136</v>
      </c>
      <c r="D1378" s="175" t="s">
        <v>136</v>
      </c>
      <c r="E1378" s="175" t="s">
        <v>136</v>
      </c>
      <c r="F1378" s="175" t="s">
        <v>136</v>
      </c>
      <c r="G1378" s="175" t="s">
        <v>136</v>
      </c>
      <c r="H1378" s="175" t="s">
        <v>136</v>
      </c>
      <c r="I1378" s="175" t="s">
        <v>136</v>
      </c>
      <c r="J1378" s="175" t="s">
        <v>136</v>
      </c>
      <c r="K1378" s="175"/>
      <c r="L1378" s="175"/>
      <c r="AG1378" t="s">
        <v>136</v>
      </c>
    </row>
    <row r="1379" spans="1:33" s="174" customFormat="1" x14ac:dyDescent="0.3">
      <c r="A1379" s="175" t="s">
        <v>136</v>
      </c>
      <c r="B1379" s="175" t="s">
        <v>136</v>
      </c>
      <c r="C1379" s="175" t="s">
        <v>136</v>
      </c>
      <c r="D1379" s="175" t="s">
        <v>136</v>
      </c>
      <c r="E1379" s="175" t="s">
        <v>136</v>
      </c>
      <c r="F1379" s="175" t="s">
        <v>136</v>
      </c>
      <c r="G1379" s="175" t="s">
        <v>136</v>
      </c>
      <c r="H1379" s="175" t="s">
        <v>136</v>
      </c>
      <c r="I1379" s="175" t="s">
        <v>136</v>
      </c>
      <c r="J1379" s="175" t="s">
        <v>136</v>
      </c>
      <c r="K1379" s="175"/>
      <c r="L1379" s="175"/>
      <c r="AG1379" t="s">
        <v>136</v>
      </c>
    </row>
    <row r="1380" spans="1:33" s="174" customFormat="1" x14ac:dyDescent="0.3">
      <c r="A1380" s="175" t="s">
        <v>136</v>
      </c>
      <c r="B1380" s="175" t="s">
        <v>136</v>
      </c>
      <c r="C1380" s="175" t="s">
        <v>136</v>
      </c>
      <c r="D1380" s="175" t="s">
        <v>136</v>
      </c>
      <c r="E1380" s="175" t="s">
        <v>136</v>
      </c>
      <c r="F1380" s="175" t="s">
        <v>136</v>
      </c>
      <c r="G1380" s="175" t="s">
        <v>136</v>
      </c>
      <c r="H1380" s="175" t="s">
        <v>136</v>
      </c>
      <c r="I1380" s="175" t="s">
        <v>136</v>
      </c>
      <c r="J1380" s="175" t="s">
        <v>136</v>
      </c>
      <c r="K1380" s="175"/>
      <c r="L1380" s="175"/>
      <c r="AG1380" t="s">
        <v>136</v>
      </c>
    </row>
    <row r="1381" spans="1:33" s="174" customFormat="1" x14ac:dyDescent="0.3">
      <c r="A1381" s="175" t="s">
        <v>136</v>
      </c>
      <c r="B1381" s="175" t="s">
        <v>136</v>
      </c>
      <c r="C1381" s="175" t="s">
        <v>136</v>
      </c>
      <c r="D1381" s="175" t="s">
        <v>136</v>
      </c>
      <c r="E1381" s="175" t="s">
        <v>136</v>
      </c>
      <c r="F1381" s="175" t="s">
        <v>136</v>
      </c>
      <c r="G1381" s="175" t="s">
        <v>136</v>
      </c>
      <c r="H1381" s="175" t="s">
        <v>136</v>
      </c>
      <c r="I1381" s="175" t="s">
        <v>136</v>
      </c>
      <c r="J1381" s="175" t="s">
        <v>136</v>
      </c>
      <c r="K1381" s="175"/>
      <c r="L1381" s="175"/>
      <c r="AG1381" t="s">
        <v>136</v>
      </c>
    </row>
    <row r="1382" spans="1:33" s="174" customFormat="1" x14ac:dyDescent="0.3">
      <c r="A1382" s="175" t="s">
        <v>136</v>
      </c>
      <c r="B1382" s="175" t="s">
        <v>136</v>
      </c>
      <c r="C1382" s="175" t="s">
        <v>136</v>
      </c>
      <c r="D1382" s="175" t="s">
        <v>136</v>
      </c>
      <c r="E1382" s="175" t="s">
        <v>136</v>
      </c>
      <c r="F1382" s="175" t="s">
        <v>136</v>
      </c>
      <c r="G1382" s="175" t="s">
        <v>136</v>
      </c>
      <c r="H1382" s="175" t="s">
        <v>136</v>
      </c>
      <c r="I1382" s="175" t="s">
        <v>136</v>
      </c>
      <c r="J1382" s="175" t="s">
        <v>136</v>
      </c>
      <c r="K1382" s="175"/>
      <c r="L1382" s="175"/>
      <c r="AG1382" t="s">
        <v>136</v>
      </c>
    </row>
    <row r="1383" spans="1:33" s="174" customFormat="1" x14ac:dyDescent="0.3">
      <c r="A1383" s="175" t="s">
        <v>136</v>
      </c>
      <c r="B1383" s="175" t="s">
        <v>136</v>
      </c>
      <c r="C1383" s="175" t="s">
        <v>136</v>
      </c>
      <c r="D1383" s="175" t="s">
        <v>136</v>
      </c>
      <c r="E1383" s="175" t="s">
        <v>136</v>
      </c>
      <c r="F1383" s="175" t="s">
        <v>136</v>
      </c>
      <c r="G1383" s="175" t="s">
        <v>136</v>
      </c>
      <c r="H1383" s="175" t="s">
        <v>136</v>
      </c>
      <c r="I1383" s="175" t="s">
        <v>136</v>
      </c>
      <c r="J1383" s="175" t="s">
        <v>136</v>
      </c>
      <c r="K1383" s="175"/>
      <c r="L1383" s="175"/>
      <c r="AG1383" t="s">
        <v>136</v>
      </c>
    </row>
    <row r="1384" spans="1:33" s="174" customFormat="1" x14ac:dyDescent="0.3">
      <c r="A1384" s="175" t="s">
        <v>136</v>
      </c>
      <c r="B1384" s="175" t="s">
        <v>136</v>
      </c>
      <c r="C1384" s="175" t="s">
        <v>136</v>
      </c>
      <c r="D1384" s="175" t="s">
        <v>136</v>
      </c>
      <c r="E1384" s="175" t="s">
        <v>136</v>
      </c>
      <c r="F1384" s="175" t="s">
        <v>136</v>
      </c>
      <c r="G1384" s="175" t="s">
        <v>136</v>
      </c>
      <c r="H1384" s="175" t="s">
        <v>136</v>
      </c>
      <c r="I1384" s="175" t="s">
        <v>136</v>
      </c>
      <c r="J1384" s="175" t="s">
        <v>136</v>
      </c>
      <c r="K1384" s="175"/>
      <c r="L1384" s="175"/>
      <c r="AG1384" t="s">
        <v>136</v>
      </c>
    </row>
    <row r="1385" spans="1:33" s="174" customFormat="1" x14ac:dyDescent="0.3">
      <c r="A1385" s="175" t="s">
        <v>136</v>
      </c>
      <c r="B1385" s="175" t="s">
        <v>136</v>
      </c>
      <c r="C1385" s="175" t="s">
        <v>136</v>
      </c>
      <c r="D1385" s="175" t="s">
        <v>136</v>
      </c>
      <c r="E1385" s="175" t="s">
        <v>136</v>
      </c>
      <c r="F1385" s="175" t="s">
        <v>136</v>
      </c>
      <c r="G1385" s="175" t="s">
        <v>136</v>
      </c>
      <c r="H1385" s="175" t="s">
        <v>136</v>
      </c>
      <c r="I1385" s="175" t="s">
        <v>136</v>
      </c>
      <c r="J1385" s="175" t="s">
        <v>136</v>
      </c>
      <c r="K1385" s="175"/>
      <c r="L1385" s="175"/>
      <c r="AG1385" t="s">
        <v>136</v>
      </c>
    </row>
    <row r="1386" spans="1:33" s="174" customFormat="1" x14ac:dyDescent="0.3">
      <c r="A1386" s="175" t="s">
        <v>136</v>
      </c>
      <c r="B1386" s="175" t="s">
        <v>136</v>
      </c>
      <c r="C1386" s="175" t="s">
        <v>136</v>
      </c>
      <c r="D1386" s="175" t="s">
        <v>136</v>
      </c>
      <c r="E1386" s="175" t="s">
        <v>136</v>
      </c>
      <c r="F1386" s="175" t="s">
        <v>136</v>
      </c>
      <c r="G1386" s="175" t="s">
        <v>136</v>
      </c>
      <c r="H1386" s="175" t="s">
        <v>136</v>
      </c>
      <c r="I1386" s="175" t="s">
        <v>136</v>
      </c>
      <c r="J1386" s="175" t="s">
        <v>136</v>
      </c>
      <c r="K1386" s="175"/>
      <c r="L1386" s="175"/>
      <c r="AG1386" t="s">
        <v>136</v>
      </c>
    </row>
    <row r="1387" spans="1:33" s="174" customFormat="1" x14ac:dyDescent="0.3">
      <c r="A1387" s="175" t="s">
        <v>136</v>
      </c>
      <c r="B1387" s="175" t="s">
        <v>136</v>
      </c>
      <c r="C1387" s="175" t="s">
        <v>136</v>
      </c>
      <c r="D1387" s="175" t="s">
        <v>136</v>
      </c>
      <c r="E1387" s="175" t="s">
        <v>136</v>
      </c>
      <c r="F1387" s="175" t="s">
        <v>136</v>
      </c>
      <c r="G1387" s="175" t="s">
        <v>136</v>
      </c>
      <c r="H1387" s="175" t="s">
        <v>136</v>
      </c>
      <c r="I1387" s="175" t="s">
        <v>136</v>
      </c>
      <c r="J1387" s="175" t="s">
        <v>136</v>
      </c>
      <c r="K1387" s="175"/>
      <c r="L1387" s="175"/>
      <c r="AG1387" t="s">
        <v>136</v>
      </c>
    </row>
    <row r="1388" spans="1:33" s="174" customFormat="1" x14ac:dyDescent="0.3">
      <c r="A1388" s="175" t="s">
        <v>136</v>
      </c>
      <c r="B1388" s="175" t="s">
        <v>136</v>
      </c>
      <c r="C1388" s="175" t="s">
        <v>136</v>
      </c>
      <c r="D1388" s="175" t="s">
        <v>136</v>
      </c>
      <c r="E1388" s="175" t="s">
        <v>136</v>
      </c>
      <c r="F1388" s="175" t="s">
        <v>136</v>
      </c>
      <c r="G1388" s="175" t="s">
        <v>136</v>
      </c>
      <c r="H1388" s="175" t="s">
        <v>136</v>
      </c>
      <c r="I1388" s="175" t="s">
        <v>136</v>
      </c>
      <c r="J1388" s="175" t="s">
        <v>136</v>
      </c>
      <c r="K1388" s="175"/>
      <c r="L1388" s="175"/>
      <c r="AG1388" t="s">
        <v>136</v>
      </c>
    </row>
    <row r="1389" spans="1:33" s="174" customFormat="1" x14ac:dyDescent="0.3">
      <c r="A1389" s="175" t="s">
        <v>136</v>
      </c>
      <c r="B1389" s="175" t="s">
        <v>136</v>
      </c>
      <c r="C1389" s="175" t="s">
        <v>136</v>
      </c>
      <c r="D1389" s="175" t="s">
        <v>136</v>
      </c>
      <c r="E1389" s="175" t="s">
        <v>136</v>
      </c>
      <c r="F1389" s="175" t="s">
        <v>136</v>
      </c>
      <c r="G1389" s="175" t="s">
        <v>136</v>
      </c>
      <c r="H1389" s="175" t="s">
        <v>136</v>
      </c>
      <c r="I1389" s="175" t="s">
        <v>136</v>
      </c>
      <c r="J1389" s="175" t="s">
        <v>136</v>
      </c>
      <c r="K1389" s="175"/>
      <c r="L1389" s="175"/>
      <c r="AG1389" t="s">
        <v>136</v>
      </c>
    </row>
    <row r="1390" spans="1:33" s="174" customFormat="1" x14ac:dyDescent="0.3">
      <c r="A1390" s="175" t="s">
        <v>136</v>
      </c>
      <c r="B1390" s="175" t="s">
        <v>136</v>
      </c>
      <c r="C1390" s="175" t="s">
        <v>136</v>
      </c>
      <c r="D1390" s="175" t="s">
        <v>136</v>
      </c>
      <c r="E1390" s="175" t="s">
        <v>136</v>
      </c>
      <c r="F1390" s="175" t="s">
        <v>136</v>
      </c>
      <c r="G1390" s="175" t="s">
        <v>136</v>
      </c>
      <c r="H1390" s="175" t="s">
        <v>136</v>
      </c>
      <c r="I1390" s="175" t="s">
        <v>136</v>
      </c>
      <c r="J1390" s="175" t="s">
        <v>136</v>
      </c>
      <c r="K1390" s="175"/>
      <c r="L1390" s="175"/>
      <c r="AG1390" t="s">
        <v>136</v>
      </c>
    </row>
    <row r="1391" spans="1:33" s="174" customFormat="1" x14ac:dyDescent="0.3">
      <c r="A1391" s="175" t="s">
        <v>136</v>
      </c>
      <c r="B1391" s="175" t="s">
        <v>136</v>
      </c>
      <c r="C1391" s="175" t="s">
        <v>136</v>
      </c>
      <c r="D1391" s="175" t="s">
        <v>136</v>
      </c>
      <c r="E1391" s="175" t="s">
        <v>136</v>
      </c>
      <c r="F1391" s="175" t="s">
        <v>136</v>
      </c>
      <c r="G1391" s="175" t="s">
        <v>136</v>
      </c>
      <c r="H1391" s="175" t="s">
        <v>136</v>
      </c>
      <c r="I1391" s="175" t="s">
        <v>136</v>
      </c>
      <c r="J1391" s="175" t="s">
        <v>136</v>
      </c>
      <c r="K1391" s="175"/>
      <c r="L1391" s="175"/>
      <c r="AG1391" t="s">
        <v>136</v>
      </c>
    </row>
    <row r="1392" spans="1:33" s="174" customFormat="1" x14ac:dyDescent="0.3">
      <c r="A1392" s="175" t="s">
        <v>136</v>
      </c>
      <c r="B1392" s="175" t="s">
        <v>136</v>
      </c>
      <c r="C1392" s="175" t="s">
        <v>136</v>
      </c>
      <c r="D1392" s="175" t="s">
        <v>136</v>
      </c>
      <c r="E1392" s="175" t="s">
        <v>136</v>
      </c>
      <c r="F1392" s="175" t="s">
        <v>136</v>
      </c>
      <c r="G1392" s="175" t="s">
        <v>136</v>
      </c>
      <c r="H1392" s="175" t="s">
        <v>136</v>
      </c>
      <c r="I1392" s="175" t="s">
        <v>136</v>
      </c>
      <c r="J1392" s="175" t="s">
        <v>136</v>
      </c>
      <c r="K1392" s="175"/>
      <c r="L1392" s="175"/>
      <c r="AG1392" t="s">
        <v>136</v>
      </c>
    </row>
    <row r="1393" spans="1:33" s="174" customFormat="1" x14ac:dyDescent="0.3">
      <c r="A1393" s="175" t="s">
        <v>136</v>
      </c>
      <c r="B1393" s="175" t="s">
        <v>136</v>
      </c>
      <c r="C1393" s="175" t="s">
        <v>136</v>
      </c>
      <c r="D1393" s="175" t="s">
        <v>136</v>
      </c>
      <c r="E1393" s="175" t="s">
        <v>136</v>
      </c>
      <c r="F1393" s="175" t="s">
        <v>136</v>
      </c>
      <c r="G1393" s="175" t="s">
        <v>136</v>
      </c>
      <c r="H1393" s="175" t="s">
        <v>136</v>
      </c>
      <c r="I1393" s="175" t="s">
        <v>136</v>
      </c>
      <c r="J1393" s="175" t="s">
        <v>136</v>
      </c>
      <c r="K1393" s="175"/>
      <c r="L1393" s="175"/>
      <c r="AG1393" t="s">
        <v>136</v>
      </c>
    </row>
    <row r="1394" spans="1:33" s="174" customFormat="1" x14ac:dyDescent="0.3">
      <c r="A1394" s="175" t="s">
        <v>136</v>
      </c>
      <c r="B1394" s="175" t="s">
        <v>136</v>
      </c>
      <c r="C1394" s="175" t="s">
        <v>136</v>
      </c>
      <c r="D1394" s="175" t="s">
        <v>136</v>
      </c>
      <c r="E1394" s="175" t="s">
        <v>136</v>
      </c>
      <c r="F1394" s="175" t="s">
        <v>136</v>
      </c>
      <c r="G1394" s="175" t="s">
        <v>136</v>
      </c>
      <c r="H1394" s="175" t="s">
        <v>136</v>
      </c>
      <c r="I1394" s="175" t="s">
        <v>136</v>
      </c>
      <c r="J1394" s="175" t="s">
        <v>136</v>
      </c>
      <c r="K1394" s="175"/>
      <c r="L1394" s="175"/>
      <c r="AG1394" t="s">
        <v>136</v>
      </c>
    </row>
    <row r="1395" spans="1:33" s="174" customFormat="1" x14ac:dyDescent="0.3">
      <c r="A1395" s="175" t="s">
        <v>136</v>
      </c>
      <c r="B1395" s="175" t="s">
        <v>136</v>
      </c>
      <c r="C1395" s="175" t="s">
        <v>136</v>
      </c>
      <c r="D1395" s="175" t="s">
        <v>136</v>
      </c>
      <c r="E1395" s="175" t="s">
        <v>136</v>
      </c>
      <c r="F1395" s="175" t="s">
        <v>136</v>
      </c>
      <c r="G1395" s="175" t="s">
        <v>136</v>
      </c>
      <c r="H1395" s="175" t="s">
        <v>136</v>
      </c>
      <c r="I1395" s="175" t="s">
        <v>136</v>
      </c>
      <c r="J1395" s="175" t="s">
        <v>136</v>
      </c>
      <c r="K1395" s="175"/>
      <c r="L1395" s="175"/>
      <c r="AG1395" t="s">
        <v>136</v>
      </c>
    </row>
    <row r="1396" spans="1:33" s="174" customFormat="1" x14ac:dyDescent="0.3">
      <c r="A1396" s="175" t="s">
        <v>136</v>
      </c>
      <c r="B1396" s="175" t="s">
        <v>136</v>
      </c>
      <c r="C1396" s="175" t="s">
        <v>136</v>
      </c>
      <c r="D1396" s="175" t="s">
        <v>136</v>
      </c>
      <c r="E1396" s="175" t="s">
        <v>136</v>
      </c>
      <c r="F1396" s="175" t="s">
        <v>136</v>
      </c>
      <c r="G1396" s="175" t="s">
        <v>136</v>
      </c>
      <c r="H1396" s="175" t="s">
        <v>136</v>
      </c>
      <c r="I1396" s="175" t="s">
        <v>136</v>
      </c>
      <c r="J1396" s="175" t="s">
        <v>136</v>
      </c>
      <c r="K1396" s="175"/>
      <c r="L1396" s="175"/>
      <c r="AG1396" t="s">
        <v>136</v>
      </c>
    </row>
    <row r="1397" spans="1:33" s="174" customFormat="1" x14ac:dyDescent="0.3">
      <c r="A1397" s="175" t="s">
        <v>136</v>
      </c>
      <c r="B1397" s="175" t="s">
        <v>136</v>
      </c>
      <c r="C1397" s="175" t="s">
        <v>136</v>
      </c>
      <c r="D1397" s="175" t="s">
        <v>136</v>
      </c>
      <c r="E1397" s="175" t="s">
        <v>136</v>
      </c>
      <c r="F1397" s="175" t="s">
        <v>136</v>
      </c>
      <c r="G1397" s="175" t="s">
        <v>136</v>
      </c>
      <c r="H1397" s="175" t="s">
        <v>136</v>
      </c>
      <c r="I1397" s="175" t="s">
        <v>136</v>
      </c>
      <c r="J1397" s="175" t="s">
        <v>136</v>
      </c>
      <c r="K1397" s="175"/>
      <c r="L1397" s="175"/>
      <c r="AG1397" t="s">
        <v>136</v>
      </c>
    </row>
    <row r="1398" spans="1:33" s="174" customFormat="1" x14ac:dyDescent="0.3">
      <c r="A1398" s="175" t="s">
        <v>136</v>
      </c>
      <c r="B1398" s="175" t="s">
        <v>136</v>
      </c>
      <c r="C1398" s="175" t="s">
        <v>136</v>
      </c>
      <c r="D1398" s="175" t="s">
        <v>136</v>
      </c>
      <c r="E1398" s="175" t="s">
        <v>136</v>
      </c>
      <c r="F1398" s="175" t="s">
        <v>136</v>
      </c>
      <c r="G1398" s="175" t="s">
        <v>136</v>
      </c>
      <c r="H1398" s="175" t="s">
        <v>136</v>
      </c>
      <c r="I1398" s="175" t="s">
        <v>136</v>
      </c>
      <c r="J1398" s="175" t="s">
        <v>136</v>
      </c>
      <c r="K1398" s="175"/>
      <c r="L1398" s="175"/>
      <c r="AG1398" t="s">
        <v>136</v>
      </c>
    </row>
    <row r="1399" spans="1:33" s="174" customFormat="1" x14ac:dyDescent="0.3">
      <c r="A1399" s="175" t="s">
        <v>136</v>
      </c>
      <c r="B1399" s="175" t="s">
        <v>136</v>
      </c>
      <c r="C1399" s="175" t="s">
        <v>136</v>
      </c>
      <c r="D1399" s="175" t="s">
        <v>136</v>
      </c>
      <c r="E1399" s="175" t="s">
        <v>136</v>
      </c>
      <c r="F1399" s="175" t="s">
        <v>136</v>
      </c>
      <c r="G1399" s="175" t="s">
        <v>136</v>
      </c>
      <c r="H1399" s="175" t="s">
        <v>136</v>
      </c>
      <c r="I1399" s="175" t="s">
        <v>136</v>
      </c>
      <c r="J1399" s="175" t="s">
        <v>136</v>
      </c>
      <c r="K1399" s="175"/>
      <c r="L1399" s="175"/>
      <c r="AG1399" t="s">
        <v>136</v>
      </c>
    </row>
    <row r="1400" spans="1:33" s="174" customFormat="1" x14ac:dyDescent="0.3">
      <c r="A1400" s="175" t="s">
        <v>136</v>
      </c>
      <c r="B1400" s="175" t="s">
        <v>136</v>
      </c>
      <c r="C1400" s="175" t="s">
        <v>136</v>
      </c>
      <c r="D1400" s="175" t="s">
        <v>136</v>
      </c>
      <c r="E1400" s="175" t="s">
        <v>136</v>
      </c>
      <c r="F1400" s="175" t="s">
        <v>136</v>
      </c>
      <c r="G1400" s="175" t="s">
        <v>136</v>
      </c>
      <c r="H1400" s="175" t="s">
        <v>136</v>
      </c>
      <c r="I1400" s="175" t="s">
        <v>136</v>
      </c>
      <c r="J1400" s="175" t="s">
        <v>136</v>
      </c>
      <c r="K1400" s="175"/>
      <c r="L1400" s="175"/>
      <c r="AG1400" t="s">
        <v>136</v>
      </c>
    </row>
    <row r="1401" spans="1:33" s="174" customFormat="1" x14ac:dyDescent="0.3">
      <c r="A1401" s="175" t="s">
        <v>136</v>
      </c>
      <c r="B1401" s="175" t="s">
        <v>136</v>
      </c>
      <c r="C1401" s="175" t="s">
        <v>136</v>
      </c>
      <c r="D1401" s="175" t="s">
        <v>136</v>
      </c>
      <c r="E1401" s="175" t="s">
        <v>136</v>
      </c>
      <c r="F1401" s="175" t="s">
        <v>136</v>
      </c>
      <c r="G1401" s="175" t="s">
        <v>136</v>
      </c>
      <c r="H1401" s="175" t="s">
        <v>136</v>
      </c>
      <c r="I1401" s="175" t="s">
        <v>136</v>
      </c>
      <c r="J1401" s="175" t="s">
        <v>136</v>
      </c>
      <c r="K1401" s="175"/>
      <c r="L1401" s="175"/>
      <c r="AG1401" t="s">
        <v>136</v>
      </c>
    </row>
    <row r="1402" spans="1:33" s="174" customFormat="1" x14ac:dyDescent="0.3">
      <c r="A1402" s="175" t="s">
        <v>136</v>
      </c>
      <c r="B1402" s="175" t="s">
        <v>136</v>
      </c>
      <c r="C1402" s="175" t="s">
        <v>136</v>
      </c>
      <c r="D1402" s="175" t="s">
        <v>136</v>
      </c>
      <c r="E1402" s="175" t="s">
        <v>136</v>
      </c>
      <c r="F1402" s="175" t="s">
        <v>136</v>
      </c>
      <c r="G1402" s="175" t="s">
        <v>136</v>
      </c>
      <c r="H1402" s="175" t="s">
        <v>136</v>
      </c>
      <c r="I1402" s="175" t="s">
        <v>136</v>
      </c>
      <c r="J1402" s="175" t="s">
        <v>136</v>
      </c>
      <c r="K1402" s="175"/>
      <c r="L1402" s="175"/>
      <c r="AG1402" t="s">
        <v>136</v>
      </c>
    </row>
    <row r="1403" spans="1:33" s="174" customFormat="1" x14ac:dyDescent="0.3">
      <c r="A1403" s="175" t="s">
        <v>136</v>
      </c>
      <c r="B1403" s="175" t="s">
        <v>136</v>
      </c>
      <c r="C1403" s="175" t="s">
        <v>136</v>
      </c>
      <c r="D1403" s="175" t="s">
        <v>136</v>
      </c>
      <c r="E1403" s="175" t="s">
        <v>136</v>
      </c>
      <c r="F1403" s="175" t="s">
        <v>136</v>
      </c>
      <c r="G1403" s="175" t="s">
        <v>136</v>
      </c>
      <c r="H1403" s="175" t="s">
        <v>136</v>
      </c>
      <c r="I1403" s="175" t="s">
        <v>136</v>
      </c>
      <c r="J1403" s="175" t="s">
        <v>136</v>
      </c>
      <c r="K1403" s="175"/>
      <c r="L1403" s="175"/>
      <c r="AG1403" t="s">
        <v>136</v>
      </c>
    </row>
    <row r="1404" spans="1:33" s="174" customFormat="1" x14ac:dyDescent="0.3">
      <c r="A1404" s="175" t="s">
        <v>136</v>
      </c>
      <c r="B1404" s="175" t="s">
        <v>136</v>
      </c>
      <c r="C1404" s="175" t="s">
        <v>136</v>
      </c>
      <c r="D1404" s="175" t="s">
        <v>136</v>
      </c>
      <c r="E1404" s="175" t="s">
        <v>136</v>
      </c>
      <c r="F1404" s="175" t="s">
        <v>136</v>
      </c>
      <c r="G1404" s="175" t="s">
        <v>136</v>
      </c>
      <c r="H1404" s="175" t="s">
        <v>136</v>
      </c>
      <c r="I1404" s="175" t="s">
        <v>136</v>
      </c>
      <c r="J1404" s="175" t="s">
        <v>136</v>
      </c>
      <c r="K1404" s="175"/>
      <c r="L1404" s="175"/>
      <c r="AG1404" t="s">
        <v>136</v>
      </c>
    </row>
    <row r="1405" spans="1:33" s="174" customFormat="1" x14ac:dyDescent="0.3">
      <c r="A1405" s="175" t="s">
        <v>136</v>
      </c>
      <c r="B1405" s="175" t="s">
        <v>136</v>
      </c>
      <c r="C1405" s="175" t="s">
        <v>136</v>
      </c>
      <c r="D1405" s="175" t="s">
        <v>136</v>
      </c>
      <c r="E1405" s="175" t="s">
        <v>136</v>
      </c>
      <c r="F1405" s="175" t="s">
        <v>136</v>
      </c>
      <c r="G1405" s="175" t="s">
        <v>136</v>
      </c>
      <c r="H1405" s="175" t="s">
        <v>136</v>
      </c>
      <c r="I1405" s="175" t="s">
        <v>136</v>
      </c>
      <c r="J1405" s="175" t="s">
        <v>136</v>
      </c>
      <c r="K1405" s="175"/>
      <c r="L1405" s="175"/>
      <c r="AG1405" t="s">
        <v>136</v>
      </c>
    </row>
    <row r="1406" spans="1:33" s="174" customFormat="1" x14ac:dyDescent="0.3">
      <c r="A1406" s="175" t="s">
        <v>136</v>
      </c>
      <c r="B1406" s="175" t="s">
        <v>136</v>
      </c>
      <c r="C1406" s="175" t="s">
        <v>136</v>
      </c>
      <c r="D1406" s="175" t="s">
        <v>136</v>
      </c>
      <c r="E1406" s="175" t="s">
        <v>136</v>
      </c>
      <c r="F1406" s="175" t="s">
        <v>136</v>
      </c>
      <c r="G1406" s="175" t="s">
        <v>136</v>
      </c>
      <c r="H1406" s="175" t="s">
        <v>136</v>
      </c>
      <c r="I1406" s="175" t="s">
        <v>136</v>
      </c>
      <c r="J1406" s="175" t="s">
        <v>136</v>
      </c>
      <c r="K1406" s="175"/>
      <c r="L1406" s="175"/>
      <c r="AG1406" t="s">
        <v>136</v>
      </c>
    </row>
    <row r="1407" spans="1:33" s="174" customFormat="1" x14ac:dyDescent="0.3">
      <c r="A1407" s="175" t="s">
        <v>136</v>
      </c>
      <c r="B1407" s="175" t="s">
        <v>136</v>
      </c>
      <c r="C1407" s="175" t="s">
        <v>136</v>
      </c>
      <c r="D1407" s="175" t="s">
        <v>136</v>
      </c>
      <c r="E1407" s="175" t="s">
        <v>136</v>
      </c>
      <c r="F1407" s="175" t="s">
        <v>136</v>
      </c>
      <c r="G1407" s="175" t="s">
        <v>136</v>
      </c>
      <c r="H1407" s="175" t="s">
        <v>136</v>
      </c>
      <c r="I1407" s="175" t="s">
        <v>136</v>
      </c>
      <c r="J1407" s="175" t="s">
        <v>136</v>
      </c>
      <c r="K1407" s="175"/>
      <c r="L1407" s="175"/>
      <c r="AG1407" t="s">
        <v>136</v>
      </c>
    </row>
    <row r="1408" spans="1:33" s="174" customFormat="1" x14ac:dyDescent="0.3">
      <c r="A1408" s="175" t="s">
        <v>136</v>
      </c>
      <c r="B1408" s="175" t="s">
        <v>136</v>
      </c>
      <c r="C1408" s="175" t="s">
        <v>136</v>
      </c>
      <c r="D1408" s="175" t="s">
        <v>136</v>
      </c>
      <c r="E1408" s="175" t="s">
        <v>136</v>
      </c>
      <c r="F1408" s="175" t="s">
        <v>136</v>
      </c>
      <c r="G1408" s="175" t="s">
        <v>136</v>
      </c>
      <c r="H1408" s="175" t="s">
        <v>136</v>
      </c>
      <c r="I1408" s="175" t="s">
        <v>136</v>
      </c>
      <c r="J1408" s="175" t="s">
        <v>136</v>
      </c>
      <c r="K1408" s="175"/>
      <c r="L1408" s="175"/>
      <c r="AG1408" t="s">
        <v>136</v>
      </c>
    </row>
    <row r="1409" spans="1:33" s="174" customFormat="1" x14ac:dyDescent="0.3">
      <c r="A1409" s="175" t="s">
        <v>136</v>
      </c>
      <c r="B1409" s="175" t="s">
        <v>136</v>
      </c>
      <c r="C1409" s="175" t="s">
        <v>136</v>
      </c>
      <c r="D1409" s="175" t="s">
        <v>136</v>
      </c>
      <c r="E1409" s="175" t="s">
        <v>136</v>
      </c>
      <c r="F1409" s="175" t="s">
        <v>136</v>
      </c>
      <c r="G1409" s="175" t="s">
        <v>136</v>
      </c>
      <c r="H1409" s="175" t="s">
        <v>136</v>
      </c>
      <c r="I1409" s="175" t="s">
        <v>136</v>
      </c>
      <c r="J1409" s="175" t="s">
        <v>136</v>
      </c>
      <c r="K1409" s="175"/>
      <c r="L1409" s="175"/>
      <c r="AG1409" t="s">
        <v>136</v>
      </c>
    </row>
    <row r="1410" spans="1:33" s="174" customFormat="1" x14ac:dyDescent="0.3">
      <c r="A1410" s="175" t="s">
        <v>136</v>
      </c>
      <c r="B1410" s="175" t="s">
        <v>136</v>
      </c>
      <c r="C1410" s="175" t="s">
        <v>136</v>
      </c>
      <c r="D1410" s="175" t="s">
        <v>136</v>
      </c>
      <c r="E1410" s="175" t="s">
        <v>136</v>
      </c>
      <c r="F1410" s="175" t="s">
        <v>136</v>
      </c>
      <c r="G1410" s="175" t="s">
        <v>136</v>
      </c>
      <c r="H1410" s="175" t="s">
        <v>136</v>
      </c>
      <c r="I1410" s="175" t="s">
        <v>136</v>
      </c>
      <c r="J1410" s="175" t="s">
        <v>136</v>
      </c>
      <c r="K1410" s="175"/>
      <c r="L1410" s="175"/>
      <c r="AG1410" t="s">
        <v>136</v>
      </c>
    </row>
    <row r="1411" spans="1:33" s="174" customFormat="1" x14ac:dyDescent="0.3">
      <c r="A1411" s="175" t="s">
        <v>136</v>
      </c>
      <c r="B1411" s="175" t="s">
        <v>136</v>
      </c>
      <c r="C1411" s="175" t="s">
        <v>136</v>
      </c>
      <c r="D1411" s="175" t="s">
        <v>136</v>
      </c>
      <c r="E1411" s="175" t="s">
        <v>136</v>
      </c>
      <c r="F1411" s="175" t="s">
        <v>136</v>
      </c>
      <c r="G1411" s="175" t="s">
        <v>136</v>
      </c>
      <c r="H1411" s="175" t="s">
        <v>136</v>
      </c>
      <c r="I1411" s="175" t="s">
        <v>136</v>
      </c>
      <c r="J1411" s="175" t="s">
        <v>136</v>
      </c>
      <c r="K1411" s="175"/>
      <c r="L1411" s="175"/>
      <c r="AG1411" t="s">
        <v>136</v>
      </c>
    </row>
    <row r="1412" spans="1:33" s="174" customFormat="1" x14ac:dyDescent="0.3">
      <c r="A1412" s="175" t="s">
        <v>136</v>
      </c>
      <c r="B1412" s="175" t="s">
        <v>136</v>
      </c>
      <c r="C1412" s="175" t="s">
        <v>136</v>
      </c>
      <c r="D1412" s="175" t="s">
        <v>136</v>
      </c>
      <c r="E1412" s="175" t="s">
        <v>136</v>
      </c>
      <c r="F1412" s="175" t="s">
        <v>136</v>
      </c>
      <c r="G1412" s="175" t="s">
        <v>136</v>
      </c>
      <c r="H1412" s="175" t="s">
        <v>136</v>
      </c>
      <c r="I1412" s="175" t="s">
        <v>136</v>
      </c>
      <c r="J1412" s="175" t="s">
        <v>136</v>
      </c>
      <c r="K1412" s="175"/>
      <c r="L1412" s="175"/>
      <c r="AG1412" t="s">
        <v>136</v>
      </c>
    </row>
    <row r="1413" spans="1:33" s="174" customFormat="1" x14ac:dyDescent="0.3">
      <c r="A1413" s="175" t="s">
        <v>136</v>
      </c>
      <c r="B1413" s="175" t="s">
        <v>136</v>
      </c>
      <c r="C1413" s="175" t="s">
        <v>136</v>
      </c>
      <c r="D1413" s="175" t="s">
        <v>136</v>
      </c>
      <c r="E1413" s="175" t="s">
        <v>136</v>
      </c>
      <c r="F1413" s="175" t="s">
        <v>136</v>
      </c>
      <c r="G1413" s="175" t="s">
        <v>136</v>
      </c>
      <c r="H1413" s="175" t="s">
        <v>136</v>
      </c>
      <c r="I1413" s="175" t="s">
        <v>136</v>
      </c>
      <c r="J1413" s="175" t="s">
        <v>136</v>
      </c>
      <c r="K1413" s="175"/>
      <c r="L1413" s="175"/>
      <c r="AG1413" t="s">
        <v>136</v>
      </c>
    </row>
    <row r="1414" spans="1:33" s="174" customFormat="1" x14ac:dyDescent="0.3">
      <c r="A1414" s="175" t="s">
        <v>136</v>
      </c>
      <c r="B1414" s="175" t="s">
        <v>136</v>
      </c>
      <c r="C1414" s="175" t="s">
        <v>136</v>
      </c>
      <c r="D1414" s="175" t="s">
        <v>136</v>
      </c>
      <c r="E1414" s="175" t="s">
        <v>136</v>
      </c>
      <c r="F1414" s="175" t="s">
        <v>136</v>
      </c>
      <c r="G1414" s="175" t="s">
        <v>136</v>
      </c>
      <c r="H1414" s="175" t="s">
        <v>136</v>
      </c>
      <c r="I1414" s="175" t="s">
        <v>136</v>
      </c>
      <c r="J1414" s="175" t="s">
        <v>136</v>
      </c>
      <c r="K1414" s="175"/>
      <c r="L1414" s="175"/>
      <c r="AG1414" t="s">
        <v>136</v>
      </c>
    </row>
    <row r="1415" spans="1:33" s="174" customFormat="1" x14ac:dyDescent="0.3">
      <c r="A1415" s="175" t="s">
        <v>136</v>
      </c>
      <c r="B1415" s="175" t="s">
        <v>136</v>
      </c>
      <c r="C1415" s="175" t="s">
        <v>136</v>
      </c>
      <c r="D1415" s="175" t="s">
        <v>136</v>
      </c>
      <c r="E1415" s="175" t="s">
        <v>136</v>
      </c>
      <c r="F1415" s="175" t="s">
        <v>136</v>
      </c>
      <c r="G1415" s="175" t="s">
        <v>136</v>
      </c>
      <c r="H1415" s="175" t="s">
        <v>136</v>
      </c>
      <c r="I1415" s="175" t="s">
        <v>136</v>
      </c>
      <c r="J1415" s="175" t="s">
        <v>136</v>
      </c>
      <c r="K1415" s="175"/>
      <c r="L1415" s="175"/>
      <c r="AG1415" t="s">
        <v>136</v>
      </c>
    </row>
    <row r="1416" spans="1:33" s="174" customFormat="1" x14ac:dyDescent="0.3">
      <c r="A1416" s="175" t="s">
        <v>136</v>
      </c>
      <c r="B1416" s="175" t="s">
        <v>136</v>
      </c>
      <c r="C1416" s="175" t="s">
        <v>136</v>
      </c>
      <c r="D1416" s="175" t="s">
        <v>136</v>
      </c>
      <c r="E1416" s="175" t="s">
        <v>136</v>
      </c>
      <c r="F1416" s="175" t="s">
        <v>136</v>
      </c>
      <c r="G1416" s="175" t="s">
        <v>136</v>
      </c>
      <c r="H1416" s="175" t="s">
        <v>136</v>
      </c>
      <c r="I1416" s="175" t="s">
        <v>136</v>
      </c>
      <c r="J1416" s="175" t="s">
        <v>136</v>
      </c>
      <c r="K1416" s="175"/>
      <c r="L1416" s="175"/>
      <c r="AG1416" t="s">
        <v>136</v>
      </c>
    </row>
    <row r="1417" spans="1:33" s="174" customFormat="1" x14ac:dyDescent="0.3">
      <c r="A1417" s="175" t="s">
        <v>136</v>
      </c>
      <c r="B1417" s="175" t="s">
        <v>136</v>
      </c>
      <c r="C1417" s="175" t="s">
        <v>136</v>
      </c>
      <c r="D1417" s="175" t="s">
        <v>136</v>
      </c>
      <c r="E1417" s="175" t="s">
        <v>136</v>
      </c>
      <c r="F1417" s="175" t="s">
        <v>136</v>
      </c>
      <c r="G1417" s="175" t="s">
        <v>136</v>
      </c>
      <c r="H1417" s="175" t="s">
        <v>136</v>
      </c>
      <c r="I1417" s="175" t="s">
        <v>136</v>
      </c>
      <c r="J1417" s="175" t="s">
        <v>136</v>
      </c>
      <c r="K1417" s="175"/>
      <c r="L1417" s="175"/>
      <c r="AG1417" t="s">
        <v>136</v>
      </c>
    </row>
    <row r="1418" spans="1:33" s="174" customFormat="1" x14ac:dyDescent="0.3">
      <c r="A1418" s="175" t="s">
        <v>136</v>
      </c>
      <c r="B1418" s="175" t="s">
        <v>136</v>
      </c>
      <c r="C1418" s="175" t="s">
        <v>136</v>
      </c>
      <c r="D1418" s="175" t="s">
        <v>136</v>
      </c>
      <c r="E1418" s="175" t="s">
        <v>136</v>
      </c>
      <c r="F1418" s="175" t="s">
        <v>136</v>
      </c>
      <c r="G1418" s="175" t="s">
        <v>136</v>
      </c>
      <c r="H1418" s="175" t="s">
        <v>136</v>
      </c>
      <c r="I1418" s="175" t="s">
        <v>136</v>
      </c>
      <c r="J1418" s="175" t="s">
        <v>136</v>
      </c>
      <c r="K1418" s="175"/>
      <c r="L1418" s="175"/>
      <c r="AG1418" t="s">
        <v>136</v>
      </c>
    </row>
    <row r="1419" spans="1:33" s="174" customFormat="1" x14ac:dyDescent="0.3">
      <c r="A1419" s="175" t="s">
        <v>136</v>
      </c>
      <c r="B1419" s="175" t="s">
        <v>136</v>
      </c>
      <c r="C1419" s="175" t="s">
        <v>136</v>
      </c>
      <c r="D1419" s="175" t="s">
        <v>136</v>
      </c>
      <c r="E1419" s="175" t="s">
        <v>136</v>
      </c>
      <c r="F1419" s="175" t="s">
        <v>136</v>
      </c>
      <c r="G1419" s="175" t="s">
        <v>136</v>
      </c>
      <c r="H1419" s="175" t="s">
        <v>136</v>
      </c>
      <c r="I1419" s="175" t="s">
        <v>136</v>
      </c>
      <c r="J1419" s="175" t="s">
        <v>136</v>
      </c>
      <c r="K1419" s="175"/>
      <c r="L1419" s="175"/>
      <c r="AG1419" t="s">
        <v>136</v>
      </c>
    </row>
    <row r="1420" spans="1:33" s="174" customFormat="1" x14ac:dyDescent="0.3">
      <c r="A1420" s="175" t="s">
        <v>136</v>
      </c>
      <c r="B1420" s="175" t="s">
        <v>136</v>
      </c>
      <c r="C1420" s="175" t="s">
        <v>136</v>
      </c>
      <c r="D1420" s="175" t="s">
        <v>136</v>
      </c>
      <c r="E1420" s="175" t="s">
        <v>136</v>
      </c>
      <c r="F1420" s="175" t="s">
        <v>136</v>
      </c>
      <c r="G1420" s="175" t="s">
        <v>136</v>
      </c>
      <c r="H1420" s="175" t="s">
        <v>136</v>
      </c>
      <c r="I1420" s="175" t="s">
        <v>136</v>
      </c>
      <c r="J1420" s="175" t="s">
        <v>136</v>
      </c>
      <c r="K1420" s="175"/>
      <c r="L1420" s="175"/>
      <c r="AG1420" t="s">
        <v>136</v>
      </c>
    </row>
    <row r="1421" spans="1:33" s="174" customFormat="1" x14ac:dyDescent="0.3">
      <c r="A1421" s="175" t="s">
        <v>136</v>
      </c>
      <c r="B1421" s="175" t="s">
        <v>136</v>
      </c>
      <c r="C1421" s="175" t="s">
        <v>136</v>
      </c>
      <c r="D1421" s="175" t="s">
        <v>136</v>
      </c>
      <c r="E1421" s="175" t="s">
        <v>136</v>
      </c>
      <c r="F1421" s="175" t="s">
        <v>136</v>
      </c>
      <c r="G1421" s="175" t="s">
        <v>136</v>
      </c>
      <c r="H1421" s="175" t="s">
        <v>136</v>
      </c>
      <c r="I1421" s="175" t="s">
        <v>136</v>
      </c>
      <c r="J1421" s="175" t="s">
        <v>136</v>
      </c>
      <c r="K1421" s="175"/>
      <c r="L1421" s="175"/>
      <c r="AG1421" t="s">
        <v>136</v>
      </c>
    </row>
    <row r="1422" spans="1:33" s="174" customFormat="1" x14ac:dyDescent="0.3">
      <c r="A1422" s="175" t="s">
        <v>136</v>
      </c>
      <c r="B1422" s="175" t="s">
        <v>136</v>
      </c>
      <c r="C1422" s="175" t="s">
        <v>136</v>
      </c>
      <c r="D1422" s="175" t="s">
        <v>136</v>
      </c>
      <c r="E1422" s="175" t="s">
        <v>136</v>
      </c>
      <c r="F1422" s="175" t="s">
        <v>136</v>
      </c>
      <c r="G1422" s="175" t="s">
        <v>136</v>
      </c>
      <c r="H1422" s="175" t="s">
        <v>136</v>
      </c>
      <c r="I1422" s="175" t="s">
        <v>136</v>
      </c>
      <c r="J1422" s="175" t="s">
        <v>136</v>
      </c>
      <c r="K1422" s="175"/>
      <c r="L1422" s="175"/>
      <c r="AG1422" t="s">
        <v>136</v>
      </c>
    </row>
    <row r="1423" spans="1:33" s="174" customFormat="1" x14ac:dyDescent="0.3">
      <c r="A1423" s="175" t="s">
        <v>136</v>
      </c>
      <c r="B1423" s="175" t="s">
        <v>136</v>
      </c>
      <c r="C1423" s="175" t="s">
        <v>136</v>
      </c>
      <c r="D1423" s="175" t="s">
        <v>136</v>
      </c>
      <c r="E1423" s="175" t="s">
        <v>136</v>
      </c>
      <c r="F1423" s="175" t="s">
        <v>136</v>
      </c>
      <c r="G1423" s="175" t="s">
        <v>136</v>
      </c>
      <c r="H1423" s="175" t="s">
        <v>136</v>
      </c>
      <c r="I1423" s="175" t="s">
        <v>136</v>
      </c>
      <c r="J1423" s="175" t="s">
        <v>136</v>
      </c>
      <c r="K1423" s="175"/>
      <c r="L1423" s="175"/>
      <c r="AG1423" t="s">
        <v>136</v>
      </c>
    </row>
    <row r="1424" spans="1:33" s="174" customFormat="1" x14ac:dyDescent="0.3">
      <c r="A1424" s="175" t="s">
        <v>136</v>
      </c>
      <c r="B1424" s="175" t="s">
        <v>136</v>
      </c>
      <c r="C1424" s="175" t="s">
        <v>136</v>
      </c>
      <c r="D1424" s="175" t="s">
        <v>136</v>
      </c>
      <c r="E1424" s="175" t="s">
        <v>136</v>
      </c>
      <c r="F1424" s="175" t="s">
        <v>136</v>
      </c>
      <c r="G1424" s="175" t="s">
        <v>136</v>
      </c>
      <c r="H1424" s="175" t="s">
        <v>136</v>
      </c>
      <c r="I1424" s="175" t="s">
        <v>136</v>
      </c>
      <c r="J1424" s="175" t="s">
        <v>136</v>
      </c>
      <c r="K1424" s="175"/>
      <c r="L1424" s="175"/>
      <c r="AG1424" t="s">
        <v>136</v>
      </c>
    </row>
    <row r="1425" spans="1:33" s="174" customFormat="1" x14ac:dyDescent="0.3">
      <c r="A1425" s="175" t="s">
        <v>136</v>
      </c>
      <c r="B1425" s="175" t="s">
        <v>136</v>
      </c>
      <c r="C1425" s="175" t="s">
        <v>136</v>
      </c>
      <c r="D1425" s="175" t="s">
        <v>136</v>
      </c>
      <c r="E1425" s="175" t="s">
        <v>136</v>
      </c>
      <c r="F1425" s="175" t="s">
        <v>136</v>
      </c>
      <c r="G1425" s="175" t="s">
        <v>136</v>
      </c>
      <c r="H1425" s="175" t="s">
        <v>136</v>
      </c>
      <c r="I1425" s="175" t="s">
        <v>136</v>
      </c>
      <c r="J1425" s="175" t="s">
        <v>136</v>
      </c>
      <c r="K1425" s="175"/>
      <c r="L1425" s="175"/>
      <c r="AG1425" t="s">
        <v>136</v>
      </c>
    </row>
    <row r="1426" spans="1:33" s="174" customFormat="1" x14ac:dyDescent="0.3">
      <c r="A1426" s="175" t="s">
        <v>136</v>
      </c>
      <c r="B1426" s="175" t="s">
        <v>136</v>
      </c>
      <c r="C1426" s="175" t="s">
        <v>136</v>
      </c>
      <c r="D1426" s="175" t="s">
        <v>136</v>
      </c>
      <c r="E1426" s="175" t="s">
        <v>136</v>
      </c>
      <c r="F1426" s="175" t="s">
        <v>136</v>
      </c>
      <c r="G1426" s="175" t="s">
        <v>136</v>
      </c>
      <c r="H1426" s="175" t="s">
        <v>136</v>
      </c>
      <c r="I1426" s="175" t="s">
        <v>136</v>
      </c>
      <c r="J1426" s="175" t="s">
        <v>136</v>
      </c>
      <c r="K1426" s="175"/>
      <c r="L1426" s="175"/>
      <c r="AG1426" t="s">
        <v>136</v>
      </c>
    </row>
    <row r="1427" spans="1:33" s="174" customFormat="1" x14ac:dyDescent="0.3">
      <c r="A1427" s="175" t="s">
        <v>136</v>
      </c>
      <c r="B1427" s="175" t="s">
        <v>136</v>
      </c>
      <c r="C1427" s="175" t="s">
        <v>136</v>
      </c>
      <c r="D1427" s="175" t="s">
        <v>136</v>
      </c>
      <c r="E1427" s="175" t="s">
        <v>136</v>
      </c>
      <c r="F1427" s="175" t="s">
        <v>136</v>
      </c>
      <c r="G1427" s="175" t="s">
        <v>136</v>
      </c>
      <c r="H1427" s="175" t="s">
        <v>136</v>
      </c>
      <c r="I1427" s="175" t="s">
        <v>136</v>
      </c>
      <c r="J1427" s="175" t="s">
        <v>136</v>
      </c>
      <c r="K1427" s="175"/>
      <c r="L1427" s="175"/>
      <c r="AG1427" t="s">
        <v>136</v>
      </c>
    </row>
    <row r="1428" spans="1:33" s="174" customFormat="1" x14ac:dyDescent="0.3">
      <c r="A1428" s="175" t="s">
        <v>136</v>
      </c>
      <c r="B1428" s="175" t="s">
        <v>136</v>
      </c>
      <c r="C1428" s="175" t="s">
        <v>136</v>
      </c>
      <c r="D1428" s="175" t="s">
        <v>136</v>
      </c>
      <c r="E1428" s="175" t="s">
        <v>136</v>
      </c>
      <c r="F1428" s="175" t="s">
        <v>136</v>
      </c>
      <c r="G1428" s="175" t="s">
        <v>136</v>
      </c>
      <c r="H1428" s="175" t="s">
        <v>136</v>
      </c>
      <c r="I1428" s="175" t="s">
        <v>136</v>
      </c>
      <c r="J1428" s="175" t="s">
        <v>136</v>
      </c>
      <c r="K1428" s="175"/>
      <c r="L1428" s="175"/>
      <c r="AG1428" t="s">
        <v>136</v>
      </c>
    </row>
    <row r="1429" spans="1:33" s="174" customFormat="1" x14ac:dyDescent="0.3">
      <c r="A1429" s="175" t="s">
        <v>136</v>
      </c>
      <c r="B1429" s="175" t="s">
        <v>136</v>
      </c>
      <c r="C1429" s="175" t="s">
        <v>136</v>
      </c>
      <c r="D1429" s="175" t="s">
        <v>136</v>
      </c>
      <c r="E1429" s="175" t="s">
        <v>136</v>
      </c>
      <c r="F1429" s="175" t="s">
        <v>136</v>
      </c>
      <c r="G1429" s="175" t="s">
        <v>136</v>
      </c>
      <c r="H1429" s="175" t="s">
        <v>136</v>
      </c>
      <c r="I1429" s="175" t="s">
        <v>136</v>
      </c>
      <c r="J1429" s="175" t="s">
        <v>136</v>
      </c>
      <c r="K1429" s="175"/>
      <c r="L1429" s="175"/>
      <c r="AG1429" t="s">
        <v>136</v>
      </c>
    </row>
    <row r="1430" spans="1:33" s="174" customFormat="1" x14ac:dyDescent="0.3">
      <c r="A1430" s="175" t="s">
        <v>136</v>
      </c>
      <c r="B1430" s="175" t="s">
        <v>136</v>
      </c>
      <c r="C1430" s="175" t="s">
        <v>136</v>
      </c>
      <c r="D1430" s="175" t="s">
        <v>136</v>
      </c>
      <c r="E1430" s="175" t="s">
        <v>136</v>
      </c>
      <c r="F1430" s="175" t="s">
        <v>136</v>
      </c>
      <c r="G1430" s="175" t="s">
        <v>136</v>
      </c>
      <c r="H1430" s="175" t="s">
        <v>136</v>
      </c>
      <c r="I1430" s="175" t="s">
        <v>136</v>
      </c>
      <c r="J1430" s="175" t="s">
        <v>136</v>
      </c>
      <c r="K1430" s="175"/>
      <c r="L1430" s="175"/>
      <c r="AG1430" t="s">
        <v>136</v>
      </c>
    </row>
    <row r="1431" spans="1:33" s="174" customFormat="1" x14ac:dyDescent="0.3">
      <c r="A1431" s="175" t="s">
        <v>136</v>
      </c>
      <c r="B1431" s="175" t="s">
        <v>136</v>
      </c>
      <c r="C1431" s="175" t="s">
        <v>136</v>
      </c>
      <c r="D1431" s="175" t="s">
        <v>136</v>
      </c>
      <c r="E1431" s="175" t="s">
        <v>136</v>
      </c>
      <c r="F1431" s="175" t="s">
        <v>136</v>
      </c>
      <c r="G1431" s="175" t="s">
        <v>136</v>
      </c>
      <c r="H1431" s="175" t="s">
        <v>136</v>
      </c>
      <c r="I1431" s="175" t="s">
        <v>136</v>
      </c>
      <c r="J1431" s="175" t="s">
        <v>136</v>
      </c>
      <c r="K1431" s="175"/>
      <c r="L1431" s="175"/>
      <c r="AG1431" t="s">
        <v>136</v>
      </c>
    </row>
    <row r="1432" spans="1:33" s="174" customFormat="1" x14ac:dyDescent="0.3">
      <c r="A1432" s="175" t="s">
        <v>136</v>
      </c>
      <c r="B1432" s="175" t="s">
        <v>136</v>
      </c>
      <c r="C1432" s="175" t="s">
        <v>136</v>
      </c>
      <c r="D1432" s="175" t="s">
        <v>136</v>
      </c>
      <c r="E1432" s="175" t="s">
        <v>136</v>
      </c>
      <c r="F1432" s="175" t="s">
        <v>136</v>
      </c>
      <c r="G1432" s="175" t="s">
        <v>136</v>
      </c>
      <c r="H1432" s="175" t="s">
        <v>136</v>
      </c>
      <c r="I1432" s="175" t="s">
        <v>136</v>
      </c>
      <c r="J1432" s="175" t="s">
        <v>136</v>
      </c>
      <c r="K1432" s="175"/>
      <c r="L1432" s="175"/>
      <c r="AG1432" t="s">
        <v>136</v>
      </c>
    </row>
    <row r="1433" spans="1:33" s="174" customFormat="1" x14ac:dyDescent="0.3">
      <c r="A1433" s="175" t="s">
        <v>136</v>
      </c>
      <c r="B1433" s="175" t="s">
        <v>136</v>
      </c>
      <c r="C1433" s="175" t="s">
        <v>136</v>
      </c>
      <c r="D1433" s="175" t="s">
        <v>136</v>
      </c>
      <c r="E1433" s="175" t="s">
        <v>136</v>
      </c>
      <c r="F1433" s="175" t="s">
        <v>136</v>
      </c>
      <c r="G1433" s="175" t="s">
        <v>136</v>
      </c>
      <c r="H1433" s="175" t="s">
        <v>136</v>
      </c>
      <c r="I1433" s="175" t="s">
        <v>136</v>
      </c>
      <c r="J1433" s="175" t="s">
        <v>136</v>
      </c>
      <c r="K1433" s="175"/>
      <c r="L1433" s="175"/>
      <c r="AG1433" t="s">
        <v>136</v>
      </c>
    </row>
    <row r="1434" spans="1:33" s="174" customFormat="1" x14ac:dyDescent="0.3">
      <c r="A1434" s="175" t="s">
        <v>136</v>
      </c>
      <c r="B1434" s="175" t="s">
        <v>136</v>
      </c>
      <c r="C1434" s="175" t="s">
        <v>136</v>
      </c>
      <c r="D1434" s="175" t="s">
        <v>136</v>
      </c>
      <c r="E1434" s="175" t="s">
        <v>136</v>
      </c>
      <c r="F1434" s="175" t="s">
        <v>136</v>
      </c>
      <c r="G1434" s="175" t="s">
        <v>136</v>
      </c>
      <c r="H1434" s="175" t="s">
        <v>136</v>
      </c>
      <c r="I1434" s="175" t="s">
        <v>136</v>
      </c>
      <c r="J1434" s="175" t="s">
        <v>136</v>
      </c>
      <c r="K1434" s="175"/>
      <c r="L1434" s="175"/>
      <c r="AG1434" t="s">
        <v>136</v>
      </c>
    </row>
    <row r="1435" spans="1:33" s="174" customFormat="1" x14ac:dyDescent="0.3">
      <c r="A1435" s="175" t="s">
        <v>136</v>
      </c>
      <c r="B1435" s="175" t="s">
        <v>136</v>
      </c>
      <c r="C1435" s="175" t="s">
        <v>136</v>
      </c>
      <c r="D1435" s="175" t="s">
        <v>136</v>
      </c>
      <c r="E1435" s="175" t="s">
        <v>136</v>
      </c>
      <c r="F1435" s="175" t="s">
        <v>136</v>
      </c>
      <c r="G1435" s="175" t="s">
        <v>136</v>
      </c>
      <c r="H1435" s="175" t="s">
        <v>136</v>
      </c>
      <c r="I1435" s="175" t="s">
        <v>136</v>
      </c>
      <c r="J1435" s="175" t="s">
        <v>136</v>
      </c>
      <c r="K1435" s="175"/>
      <c r="L1435" s="175"/>
      <c r="AG1435" t="s">
        <v>136</v>
      </c>
    </row>
    <row r="1436" spans="1:33" s="174" customFormat="1" x14ac:dyDescent="0.3">
      <c r="A1436" s="175" t="s">
        <v>136</v>
      </c>
      <c r="B1436" s="175" t="s">
        <v>136</v>
      </c>
      <c r="C1436" s="175" t="s">
        <v>136</v>
      </c>
      <c r="D1436" s="175" t="s">
        <v>136</v>
      </c>
      <c r="E1436" s="175" t="s">
        <v>136</v>
      </c>
      <c r="F1436" s="175" t="s">
        <v>136</v>
      </c>
      <c r="G1436" s="175" t="s">
        <v>136</v>
      </c>
      <c r="H1436" s="175" t="s">
        <v>136</v>
      </c>
      <c r="I1436" s="175" t="s">
        <v>136</v>
      </c>
      <c r="J1436" s="175" t="s">
        <v>136</v>
      </c>
      <c r="K1436" s="175"/>
      <c r="L1436" s="175"/>
      <c r="AG1436" t="s">
        <v>136</v>
      </c>
    </row>
    <row r="1437" spans="1:33" s="174" customFormat="1" x14ac:dyDescent="0.3">
      <c r="A1437" s="175" t="s">
        <v>136</v>
      </c>
      <c r="B1437" s="175" t="s">
        <v>136</v>
      </c>
      <c r="C1437" s="175" t="s">
        <v>136</v>
      </c>
      <c r="D1437" s="175" t="s">
        <v>136</v>
      </c>
      <c r="E1437" s="175" t="s">
        <v>136</v>
      </c>
      <c r="F1437" s="175" t="s">
        <v>136</v>
      </c>
      <c r="G1437" s="175" t="s">
        <v>136</v>
      </c>
      <c r="H1437" s="175" t="s">
        <v>136</v>
      </c>
      <c r="I1437" s="175" t="s">
        <v>136</v>
      </c>
      <c r="J1437" s="175" t="s">
        <v>136</v>
      </c>
      <c r="K1437" s="175"/>
      <c r="L1437" s="175"/>
      <c r="AG1437" t="s">
        <v>136</v>
      </c>
    </row>
    <row r="1438" spans="1:33" s="174" customFormat="1" x14ac:dyDescent="0.3">
      <c r="A1438" s="175" t="s">
        <v>136</v>
      </c>
      <c r="B1438" s="175" t="s">
        <v>136</v>
      </c>
      <c r="C1438" s="175" t="s">
        <v>136</v>
      </c>
      <c r="D1438" s="175" t="s">
        <v>136</v>
      </c>
      <c r="E1438" s="175" t="s">
        <v>136</v>
      </c>
      <c r="F1438" s="175" t="s">
        <v>136</v>
      </c>
      <c r="G1438" s="175" t="s">
        <v>136</v>
      </c>
      <c r="H1438" s="175" t="s">
        <v>136</v>
      </c>
      <c r="I1438" s="175" t="s">
        <v>136</v>
      </c>
      <c r="J1438" s="175" t="s">
        <v>136</v>
      </c>
      <c r="K1438" s="175"/>
      <c r="L1438" s="175"/>
      <c r="AG1438" t="s">
        <v>136</v>
      </c>
    </row>
    <row r="1439" spans="1:33" s="174" customFormat="1" x14ac:dyDescent="0.3">
      <c r="A1439" s="175" t="s">
        <v>136</v>
      </c>
      <c r="B1439" s="175" t="s">
        <v>136</v>
      </c>
      <c r="C1439" s="175" t="s">
        <v>136</v>
      </c>
      <c r="D1439" s="175" t="s">
        <v>136</v>
      </c>
      <c r="E1439" s="175" t="s">
        <v>136</v>
      </c>
      <c r="F1439" s="175" t="s">
        <v>136</v>
      </c>
      <c r="G1439" s="175" t="s">
        <v>136</v>
      </c>
      <c r="H1439" s="175" t="s">
        <v>136</v>
      </c>
      <c r="I1439" s="175" t="s">
        <v>136</v>
      </c>
      <c r="J1439" s="175" t="s">
        <v>136</v>
      </c>
      <c r="K1439" s="175"/>
      <c r="L1439" s="175"/>
      <c r="AG1439" t="s">
        <v>136</v>
      </c>
    </row>
    <row r="1440" spans="1:33" s="174" customFormat="1" x14ac:dyDescent="0.3">
      <c r="A1440" s="175" t="s">
        <v>136</v>
      </c>
      <c r="B1440" s="175" t="s">
        <v>136</v>
      </c>
      <c r="C1440" s="175" t="s">
        <v>136</v>
      </c>
      <c r="D1440" s="175" t="s">
        <v>136</v>
      </c>
      <c r="E1440" s="175" t="s">
        <v>136</v>
      </c>
      <c r="F1440" s="175" t="s">
        <v>136</v>
      </c>
      <c r="G1440" s="175" t="s">
        <v>136</v>
      </c>
      <c r="H1440" s="175" t="s">
        <v>136</v>
      </c>
      <c r="I1440" s="175" t="s">
        <v>136</v>
      </c>
      <c r="J1440" s="175" t="s">
        <v>136</v>
      </c>
      <c r="K1440" s="175"/>
      <c r="L1440" s="175"/>
      <c r="AG1440" t="s">
        <v>136</v>
      </c>
    </row>
    <row r="1441" spans="1:33" s="174" customFormat="1" x14ac:dyDescent="0.3">
      <c r="A1441" s="175" t="s">
        <v>136</v>
      </c>
      <c r="B1441" s="175" t="s">
        <v>136</v>
      </c>
      <c r="C1441" s="175" t="s">
        <v>136</v>
      </c>
      <c r="D1441" s="175" t="s">
        <v>136</v>
      </c>
      <c r="E1441" s="175" t="s">
        <v>136</v>
      </c>
      <c r="F1441" s="175" t="s">
        <v>136</v>
      </c>
      <c r="G1441" s="175" t="s">
        <v>136</v>
      </c>
      <c r="H1441" s="175" t="s">
        <v>136</v>
      </c>
      <c r="I1441" s="175" t="s">
        <v>136</v>
      </c>
      <c r="J1441" s="175" t="s">
        <v>136</v>
      </c>
      <c r="K1441" s="175"/>
      <c r="L1441" s="175"/>
      <c r="AG1441" t="s">
        <v>136</v>
      </c>
    </row>
    <row r="1442" spans="1:33" s="174" customFormat="1" x14ac:dyDescent="0.3">
      <c r="A1442" s="175" t="s">
        <v>136</v>
      </c>
      <c r="B1442" s="175" t="s">
        <v>136</v>
      </c>
      <c r="C1442" s="175" t="s">
        <v>136</v>
      </c>
      <c r="D1442" s="175" t="s">
        <v>136</v>
      </c>
      <c r="E1442" s="175" t="s">
        <v>136</v>
      </c>
      <c r="F1442" s="175" t="s">
        <v>136</v>
      </c>
      <c r="G1442" s="175" t="s">
        <v>136</v>
      </c>
      <c r="H1442" s="175" t="s">
        <v>136</v>
      </c>
      <c r="I1442" s="175" t="s">
        <v>136</v>
      </c>
      <c r="J1442" s="175" t="s">
        <v>136</v>
      </c>
      <c r="K1442" s="175"/>
      <c r="L1442" s="175"/>
      <c r="AG1442" t="s">
        <v>136</v>
      </c>
    </row>
    <row r="1443" spans="1:33" s="174" customFormat="1" x14ac:dyDescent="0.3">
      <c r="A1443" s="175" t="s">
        <v>136</v>
      </c>
      <c r="B1443" s="175" t="s">
        <v>136</v>
      </c>
      <c r="C1443" s="175" t="s">
        <v>136</v>
      </c>
      <c r="D1443" s="175" t="s">
        <v>136</v>
      </c>
      <c r="E1443" s="175" t="s">
        <v>136</v>
      </c>
      <c r="F1443" s="175" t="s">
        <v>136</v>
      </c>
      <c r="G1443" s="175" t="s">
        <v>136</v>
      </c>
      <c r="H1443" s="175" t="s">
        <v>136</v>
      </c>
      <c r="I1443" s="175" t="s">
        <v>136</v>
      </c>
      <c r="J1443" s="175" t="s">
        <v>136</v>
      </c>
      <c r="K1443" s="175"/>
      <c r="L1443" s="175"/>
      <c r="AG1443" t="s">
        <v>136</v>
      </c>
    </row>
    <row r="1444" spans="1:33" s="174" customFormat="1" x14ac:dyDescent="0.3">
      <c r="A1444" s="175" t="s">
        <v>136</v>
      </c>
      <c r="B1444" s="175" t="s">
        <v>136</v>
      </c>
      <c r="C1444" s="175" t="s">
        <v>136</v>
      </c>
      <c r="D1444" s="175" t="s">
        <v>136</v>
      </c>
      <c r="E1444" s="175" t="s">
        <v>136</v>
      </c>
      <c r="F1444" s="175" t="s">
        <v>136</v>
      </c>
      <c r="G1444" s="175" t="s">
        <v>136</v>
      </c>
      <c r="H1444" s="175" t="s">
        <v>136</v>
      </c>
      <c r="I1444" s="175" t="s">
        <v>136</v>
      </c>
      <c r="J1444" s="175" t="s">
        <v>136</v>
      </c>
      <c r="K1444" s="175"/>
      <c r="L1444" s="175"/>
      <c r="AG1444" t="s">
        <v>136</v>
      </c>
    </row>
    <row r="1445" spans="1:33" s="174" customFormat="1" x14ac:dyDescent="0.3">
      <c r="A1445" s="175" t="s">
        <v>136</v>
      </c>
      <c r="B1445" s="175" t="s">
        <v>136</v>
      </c>
      <c r="C1445" s="175" t="s">
        <v>136</v>
      </c>
      <c r="D1445" s="175" t="s">
        <v>136</v>
      </c>
      <c r="E1445" s="175" t="s">
        <v>136</v>
      </c>
      <c r="F1445" s="175" t="s">
        <v>136</v>
      </c>
      <c r="G1445" s="175" t="s">
        <v>136</v>
      </c>
      <c r="H1445" s="175" t="s">
        <v>136</v>
      </c>
      <c r="I1445" s="175" t="s">
        <v>136</v>
      </c>
      <c r="J1445" s="175" t="s">
        <v>136</v>
      </c>
      <c r="K1445" s="175"/>
      <c r="L1445" s="175"/>
      <c r="AG1445" t="s">
        <v>136</v>
      </c>
    </row>
    <row r="1446" spans="1:33" s="174" customFormat="1" x14ac:dyDescent="0.3">
      <c r="A1446" s="175" t="s">
        <v>136</v>
      </c>
      <c r="B1446" s="175" t="s">
        <v>136</v>
      </c>
      <c r="C1446" s="175" t="s">
        <v>136</v>
      </c>
      <c r="D1446" s="175" t="s">
        <v>136</v>
      </c>
      <c r="E1446" s="175" t="s">
        <v>136</v>
      </c>
      <c r="F1446" s="175" t="s">
        <v>136</v>
      </c>
      <c r="G1446" s="175" t="s">
        <v>136</v>
      </c>
      <c r="H1446" s="175" t="s">
        <v>136</v>
      </c>
      <c r="I1446" s="175" t="s">
        <v>136</v>
      </c>
      <c r="J1446" s="175" t="s">
        <v>136</v>
      </c>
      <c r="K1446" s="175"/>
      <c r="L1446" s="175"/>
      <c r="AG1446" t="s">
        <v>136</v>
      </c>
    </row>
    <row r="1447" spans="1:33" s="174" customFormat="1" x14ac:dyDescent="0.3">
      <c r="A1447" s="175" t="s">
        <v>136</v>
      </c>
      <c r="B1447" s="175" t="s">
        <v>136</v>
      </c>
      <c r="C1447" s="175" t="s">
        <v>136</v>
      </c>
      <c r="D1447" s="175" t="s">
        <v>136</v>
      </c>
      <c r="E1447" s="175" t="s">
        <v>136</v>
      </c>
      <c r="F1447" s="175" t="s">
        <v>136</v>
      </c>
      <c r="G1447" s="175" t="s">
        <v>136</v>
      </c>
      <c r="H1447" s="175" t="s">
        <v>136</v>
      </c>
      <c r="I1447" s="175" t="s">
        <v>136</v>
      </c>
      <c r="J1447" s="175" t="s">
        <v>136</v>
      </c>
      <c r="K1447" s="175"/>
      <c r="L1447" s="175"/>
      <c r="AG1447" t="s">
        <v>136</v>
      </c>
    </row>
    <row r="1448" spans="1:33" s="174" customFormat="1" x14ac:dyDescent="0.3">
      <c r="A1448" s="175" t="s">
        <v>136</v>
      </c>
      <c r="B1448" s="175" t="s">
        <v>136</v>
      </c>
      <c r="C1448" s="175" t="s">
        <v>136</v>
      </c>
      <c r="D1448" s="175" t="s">
        <v>136</v>
      </c>
      <c r="E1448" s="175" t="s">
        <v>136</v>
      </c>
      <c r="F1448" s="175" t="s">
        <v>136</v>
      </c>
      <c r="G1448" s="175" t="s">
        <v>136</v>
      </c>
      <c r="H1448" s="175" t="s">
        <v>136</v>
      </c>
      <c r="I1448" s="175" t="s">
        <v>136</v>
      </c>
      <c r="J1448" s="175" t="s">
        <v>136</v>
      </c>
      <c r="K1448" s="175"/>
      <c r="L1448" s="175"/>
      <c r="AG1448" t="s">
        <v>136</v>
      </c>
    </row>
    <row r="1449" spans="1:33" s="174" customFormat="1" x14ac:dyDescent="0.3">
      <c r="A1449" s="175" t="s">
        <v>136</v>
      </c>
      <c r="B1449" s="175" t="s">
        <v>136</v>
      </c>
      <c r="C1449" s="175" t="s">
        <v>136</v>
      </c>
      <c r="D1449" s="175" t="s">
        <v>136</v>
      </c>
      <c r="E1449" s="175" t="s">
        <v>136</v>
      </c>
      <c r="F1449" s="175" t="s">
        <v>136</v>
      </c>
      <c r="G1449" s="175" t="s">
        <v>136</v>
      </c>
      <c r="H1449" s="175" t="s">
        <v>136</v>
      </c>
      <c r="I1449" s="175" t="s">
        <v>136</v>
      </c>
      <c r="J1449" s="175" t="s">
        <v>136</v>
      </c>
      <c r="K1449" s="175"/>
      <c r="L1449" s="175"/>
      <c r="AG1449" t="s">
        <v>136</v>
      </c>
    </row>
    <row r="1450" spans="1:33" s="174" customFormat="1" x14ac:dyDescent="0.3">
      <c r="A1450" s="175" t="s">
        <v>136</v>
      </c>
      <c r="B1450" s="175" t="s">
        <v>136</v>
      </c>
      <c r="C1450" s="175" t="s">
        <v>136</v>
      </c>
      <c r="D1450" s="175" t="s">
        <v>136</v>
      </c>
      <c r="E1450" s="175" t="s">
        <v>136</v>
      </c>
      <c r="F1450" s="175" t="s">
        <v>136</v>
      </c>
      <c r="G1450" s="175" t="s">
        <v>136</v>
      </c>
      <c r="H1450" s="175" t="s">
        <v>136</v>
      </c>
      <c r="I1450" s="175" t="s">
        <v>136</v>
      </c>
      <c r="J1450" s="175" t="s">
        <v>136</v>
      </c>
      <c r="K1450" s="175"/>
      <c r="L1450" s="175"/>
      <c r="AG1450" t="s">
        <v>136</v>
      </c>
    </row>
    <row r="1451" spans="1:33" s="174" customFormat="1" x14ac:dyDescent="0.3">
      <c r="A1451" s="175" t="s">
        <v>136</v>
      </c>
      <c r="B1451" s="175" t="s">
        <v>136</v>
      </c>
      <c r="C1451" s="175" t="s">
        <v>136</v>
      </c>
      <c r="D1451" s="175" t="s">
        <v>136</v>
      </c>
      <c r="E1451" s="175" t="s">
        <v>136</v>
      </c>
      <c r="F1451" s="175" t="s">
        <v>136</v>
      </c>
      <c r="G1451" s="175" t="s">
        <v>136</v>
      </c>
      <c r="H1451" s="175" t="s">
        <v>136</v>
      </c>
      <c r="I1451" s="175" t="s">
        <v>136</v>
      </c>
      <c r="J1451" s="175" t="s">
        <v>136</v>
      </c>
      <c r="K1451" s="175"/>
      <c r="L1451" s="175"/>
      <c r="AG1451" t="s">
        <v>136</v>
      </c>
    </row>
    <row r="1452" spans="1:33" s="174" customFormat="1" x14ac:dyDescent="0.3">
      <c r="A1452" s="175" t="s">
        <v>136</v>
      </c>
      <c r="B1452" s="175" t="s">
        <v>136</v>
      </c>
      <c r="C1452" s="175" t="s">
        <v>136</v>
      </c>
      <c r="D1452" s="175" t="s">
        <v>136</v>
      </c>
      <c r="E1452" s="175" t="s">
        <v>136</v>
      </c>
      <c r="F1452" s="175" t="s">
        <v>136</v>
      </c>
      <c r="G1452" s="175" t="s">
        <v>136</v>
      </c>
      <c r="H1452" s="175" t="s">
        <v>136</v>
      </c>
      <c r="I1452" s="175" t="s">
        <v>136</v>
      </c>
      <c r="J1452" s="175" t="s">
        <v>136</v>
      </c>
      <c r="K1452" s="175"/>
      <c r="L1452" s="175"/>
      <c r="AG1452" t="s">
        <v>136</v>
      </c>
    </row>
    <row r="1453" spans="1:33" s="174" customFormat="1" x14ac:dyDescent="0.3">
      <c r="A1453" s="175" t="s">
        <v>136</v>
      </c>
      <c r="B1453" s="175" t="s">
        <v>136</v>
      </c>
      <c r="C1453" s="175" t="s">
        <v>136</v>
      </c>
      <c r="D1453" s="175" t="s">
        <v>136</v>
      </c>
      <c r="E1453" s="175" t="s">
        <v>136</v>
      </c>
      <c r="F1453" s="175" t="s">
        <v>136</v>
      </c>
      <c r="G1453" s="175" t="s">
        <v>136</v>
      </c>
      <c r="H1453" s="175" t="s">
        <v>136</v>
      </c>
      <c r="I1453" s="175" t="s">
        <v>136</v>
      </c>
      <c r="J1453" s="175" t="s">
        <v>136</v>
      </c>
      <c r="K1453" s="175"/>
      <c r="L1453" s="175"/>
      <c r="AG1453" t="s">
        <v>136</v>
      </c>
    </row>
    <row r="1454" spans="1:33" s="174" customFormat="1" x14ac:dyDescent="0.3">
      <c r="A1454" s="175" t="s">
        <v>136</v>
      </c>
      <c r="B1454" s="175" t="s">
        <v>136</v>
      </c>
      <c r="C1454" s="175" t="s">
        <v>136</v>
      </c>
      <c r="D1454" s="175" t="s">
        <v>136</v>
      </c>
      <c r="E1454" s="175" t="s">
        <v>136</v>
      </c>
      <c r="F1454" s="175" t="s">
        <v>136</v>
      </c>
      <c r="G1454" s="175" t="s">
        <v>136</v>
      </c>
      <c r="H1454" s="175" t="s">
        <v>136</v>
      </c>
      <c r="I1454" s="175" t="s">
        <v>136</v>
      </c>
      <c r="J1454" s="175" t="s">
        <v>136</v>
      </c>
      <c r="K1454" s="175"/>
      <c r="L1454" s="175"/>
      <c r="AG1454" t="s">
        <v>136</v>
      </c>
    </row>
    <row r="1455" spans="1:33" s="174" customFormat="1" x14ac:dyDescent="0.3">
      <c r="A1455" s="175" t="s">
        <v>136</v>
      </c>
      <c r="B1455" s="175" t="s">
        <v>136</v>
      </c>
      <c r="C1455" s="175" t="s">
        <v>136</v>
      </c>
      <c r="D1455" s="175" t="s">
        <v>136</v>
      </c>
      <c r="E1455" s="175" t="s">
        <v>136</v>
      </c>
      <c r="F1455" s="175" t="s">
        <v>136</v>
      </c>
      <c r="G1455" s="175" t="s">
        <v>136</v>
      </c>
      <c r="H1455" s="175" t="s">
        <v>136</v>
      </c>
      <c r="I1455" s="175" t="s">
        <v>136</v>
      </c>
      <c r="J1455" s="175" t="s">
        <v>136</v>
      </c>
      <c r="K1455" s="175"/>
      <c r="L1455" s="175"/>
      <c r="AG1455" t="s">
        <v>136</v>
      </c>
    </row>
    <row r="1456" spans="1:33" s="174" customFormat="1" x14ac:dyDescent="0.3">
      <c r="A1456" s="175" t="s">
        <v>136</v>
      </c>
      <c r="B1456" s="175" t="s">
        <v>136</v>
      </c>
      <c r="C1456" s="175" t="s">
        <v>136</v>
      </c>
      <c r="D1456" s="175" t="s">
        <v>136</v>
      </c>
      <c r="E1456" s="175" t="s">
        <v>136</v>
      </c>
      <c r="F1456" s="175" t="s">
        <v>136</v>
      </c>
      <c r="G1456" s="175" t="s">
        <v>136</v>
      </c>
      <c r="H1456" s="175" t="s">
        <v>136</v>
      </c>
      <c r="I1456" s="175" t="s">
        <v>136</v>
      </c>
      <c r="J1456" s="175" t="s">
        <v>136</v>
      </c>
      <c r="K1456" s="175"/>
      <c r="L1456" s="175"/>
      <c r="AG1456" t="s">
        <v>136</v>
      </c>
    </row>
    <row r="1457" spans="1:33" s="174" customFormat="1" x14ac:dyDescent="0.3">
      <c r="A1457" s="175" t="s">
        <v>136</v>
      </c>
      <c r="B1457" s="175" t="s">
        <v>136</v>
      </c>
      <c r="C1457" s="175" t="s">
        <v>136</v>
      </c>
      <c r="D1457" s="175" t="s">
        <v>136</v>
      </c>
      <c r="E1457" s="175" t="s">
        <v>136</v>
      </c>
      <c r="F1457" s="175" t="s">
        <v>136</v>
      </c>
      <c r="G1457" s="175" t="s">
        <v>136</v>
      </c>
      <c r="H1457" s="175" t="s">
        <v>136</v>
      </c>
      <c r="I1457" s="175" t="s">
        <v>136</v>
      </c>
      <c r="J1457" s="175" t="s">
        <v>136</v>
      </c>
      <c r="K1457" s="175"/>
      <c r="L1457" s="175"/>
      <c r="AG1457" t="s">
        <v>136</v>
      </c>
    </row>
    <row r="1458" spans="1:33" s="174" customFormat="1" x14ac:dyDescent="0.3">
      <c r="A1458" s="175" t="s">
        <v>136</v>
      </c>
      <c r="B1458" s="175" t="s">
        <v>136</v>
      </c>
      <c r="C1458" s="175" t="s">
        <v>136</v>
      </c>
      <c r="D1458" s="175" t="s">
        <v>136</v>
      </c>
      <c r="E1458" s="175" t="s">
        <v>136</v>
      </c>
      <c r="F1458" s="175" t="s">
        <v>136</v>
      </c>
      <c r="G1458" s="175" t="s">
        <v>136</v>
      </c>
      <c r="H1458" s="175" t="s">
        <v>136</v>
      </c>
      <c r="I1458" s="175" t="s">
        <v>136</v>
      </c>
      <c r="J1458" s="175" t="s">
        <v>136</v>
      </c>
      <c r="K1458" s="175"/>
      <c r="L1458" s="175"/>
      <c r="AG1458" t="s">
        <v>136</v>
      </c>
    </row>
    <row r="1459" spans="1:33" s="174" customFormat="1" x14ac:dyDescent="0.3">
      <c r="A1459" s="175" t="s">
        <v>136</v>
      </c>
      <c r="B1459" s="175" t="s">
        <v>136</v>
      </c>
      <c r="C1459" s="175" t="s">
        <v>136</v>
      </c>
      <c r="D1459" s="175" t="s">
        <v>136</v>
      </c>
      <c r="E1459" s="175" t="s">
        <v>136</v>
      </c>
      <c r="F1459" s="175" t="s">
        <v>136</v>
      </c>
      <c r="G1459" s="175" t="s">
        <v>136</v>
      </c>
      <c r="H1459" s="175" t="s">
        <v>136</v>
      </c>
      <c r="I1459" s="175" t="s">
        <v>136</v>
      </c>
      <c r="J1459" s="175" t="s">
        <v>136</v>
      </c>
      <c r="K1459" s="175"/>
      <c r="L1459" s="175"/>
      <c r="AG1459" t="s">
        <v>136</v>
      </c>
    </row>
    <row r="1460" spans="1:33" s="174" customFormat="1" x14ac:dyDescent="0.3">
      <c r="A1460" s="175" t="s">
        <v>136</v>
      </c>
      <c r="B1460" s="175" t="s">
        <v>136</v>
      </c>
      <c r="C1460" s="175" t="s">
        <v>136</v>
      </c>
      <c r="D1460" s="175" t="s">
        <v>136</v>
      </c>
      <c r="E1460" s="175" t="s">
        <v>136</v>
      </c>
      <c r="F1460" s="175" t="s">
        <v>136</v>
      </c>
      <c r="G1460" s="175" t="s">
        <v>136</v>
      </c>
      <c r="H1460" s="175" t="s">
        <v>136</v>
      </c>
      <c r="I1460" s="175" t="s">
        <v>136</v>
      </c>
      <c r="J1460" s="175" t="s">
        <v>136</v>
      </c>
      <c r="K1460" s="175"/>
      <c r="L1460" s="175"/>
      <c r="AG1460" t="s">
        <v>136</v>
      </c>
    </row>
    <row r="1461" spans="1:33" s="174" customFormat="1" x14ac:dyDescent="0.3">
      <c r="A1461" s="175" t="s">
        <v>136</v>
      </c>
      <c r="B1461" s="175" t="s">
        <v>136</v>
      </c>
      <c r="C1461" s="175" t="s">
        <v>136</v>
      </c>
      <c r="D1461" s="175" t="s">
        <v>136</v>
      </c>
      <c r="E1461" s="175" t="s">
        <v>136</v>
      </c>
      <c r="F1461" s="175" t="s">
        <v>136</v>
      </c>
      <c r="G1461" s="175" t="s">
        <v>136</v>
      </c>
      <c r="H1461" s="175" t="s">
        <v>136</v>
      </c>
      <c r="I1461" s="175" t="s">
        <v>136</v>
      </c>
      <c r="J1461" s="175" t="s">
        <v>136</v>
      </c>
      <c r="K1461" s="175"/>
      <c r="L1461" s="175"/>
      <c r="AG1461" t="s">
        <v>136</v>
      </c>
    </row>
    <row r="1462" spans="1:33" s="174" customFormat="1" x14ac:dyDescent="0.3">
      <c r="A1462" s="175" t="s">
        <v>136</v>
      </c>
      <c r="B1462" s="175" t="s">
        <v>136</v>
      </c>
      <c r="C1462" s="175" t="s">
        <v>136</v>
      </c>
      <c r="D1462" s="175" t="s">
        <v>136</v>
      </c>
      <c r="E1462" s="175" t="s">
        <v>136</v>
      </c>
      <c r="F1462" s="175" t="s">
        <v>136</v>
      </c>
      <c r="G1462" s="175" t="s">
        <v>136</v>
      </c>
      <c r="H1462" s="175" t="s">
        <v>136</v>
      </c>
      <c r="I1462" s="175" t="s">
        <v>136</v>
      </c>
      <c r="J1462" s="175" t="s">
        <v>136</v>
      </c>
      <c r="K1462" s="175"/>
      <c r="L1462" s="175"/>
      <c r="AG1462" t="s">
        <v>136</v>
      </c>
    </row>
    <row r="1463" spans="1:33" s="174" customFormat="1" x14ac:dyDescent="0.3">
      <c r="A1463" s="175" t="s">
        <v>136</v>
      </c>
      <c r="B1463" s="175" t="s">
        <v>136</v>
      </c>
      <c r="C1463" s="175" t="s">
        <v>136</v>
      </c>
      <c r="D1463" s="175" t="s">
        <v>136</v>
      </c>
      <c r="E1463" s="175" t="s">
        <v>136</v>
      </c>
      <c r="F1463" s="175" t="s">
        <v>136</v>
      </c>
      <c r="G1463" s="175" t="s">
        <v>136</v>
      </c>
      <c r="H1463" s="175" t="s">
        <v>136</v>
      </c>
      <c r="I1463" s="175" t="s">
        <v>136</v>
      </c>
      <c r="J1463" s="175" t="s">
        <v>136</v>
      </c>
      <c r="K1463" s="175"/>
      <c r="L1463" s="175"/>
      <c r="AG1463" t="s">
        <v>136</v>
      </c>
    </row>
    <row r="1464" spans="1:33" s="174" customFormat="1" x14ac:dyDescent="0.3">
      <c r="A1464" s="175" t="s">
        <v>136</v>
      </c>
      <c r="B1464" s="175" t="s">
        <v>136</v>
      </c>
      <c r="C1464" s="175" t="s">
        <v>136</v>
      </c>
      <c r="D1464" s="175" t="s">
        <v>136</v>
      </c>
      <c r="E1464" s="175" t="s">
        <v>136</v>
      </c>
      <c r="F1464" s="175" t="s">
        <v>136</v>
      </c>
      <c r="G1464" s="175" t="s">
        <v>136</v>
      </c>
      <c r="H1464" s="175" t="s">
        <v>136</v>
      </c>
      <c r="I1464" s="175" t="s">
        <v>136</v>
      </c>
      <c r="J1464" s="175" t="s">
        <v>136</v>
      </c>
      <c r="K1464" s="175"/>
      <c r="L1464" s="175"/>
      <c r="AG1464" t="s">
        <v>136</v>
      </c>
    </row>
    <row r="1465" spans="1:33" s="174" customFormat="1" x14ac:dyDescent="0.3">
      <c r="A1465" s="175" t="s">
        <v>136</v>
      </c>
      <c r="B1465" s="175" t="s">
        <v>136</v>
      </c>
      <c r="C1465" s="175" t="s">
        <v>136</v>
      </c>
      <c r="D1465" s="175" t="s">
        <v>136</v>
      </c>
      <c r="E1465" s="175" t="s">
        <v>136</v>
      </c>
      <c r="F1465" s="175" t="s">
        <v>136</v>
      </c>
      <c r="G1465" s="175" t="s">
        <v>136</v>
      </c>
      <c r="H1465" s="175" t="s">
        <v>136</v>
      </c>
      <c r="I1465" s="175" t="s">
        <v>136</v>
      </c>
      <c r="J1465" s="175" t="s">
        <v>136</v>
      </c>
      <c r="K1465" s="175"/>
      <c r="L1465" s="175"/>
      <c r="AG1465" t="s">
        <v>136</v>
      </c>
    </row>
    <row r="1466" spans="1:33" s="174" customFormat="1" x14ac:dyDescent="0.3">
      <c r="A1466" s="175" t="s">
        <v>136</v>
      </c>
      <c r="B1466" s="175" t="s">
        <v>136</v>
      </c>
      <c r="C1466" s="175" t="s">
        <v>136</v>
      </c>
      <c r="D1466" s="175" t="s">
        <v>136</v>
      </c>
      <c r="E1466" s="175" t="s">
        <v>136</v>
      </c>
      <c r="F1466" s="175" t="s">
        <v>136</v>
      </c>
      <c r="G1466" s="175" t="s">
        <v>136</v>
      </c>
      <c r="H1466" s="175" t="s">
        <v>136</v>
      </c>
      <c r="I1466" s="175" t="s">
        <v>136</v>
      </c>
      <c r="J1466" s="175" t="s">
        <v>136</v>
      </c>
      <c r="K1466" s="175"/>
      <c r="L1466" s="175"/>
      <c r="AG1466" t="s">
        <v>136</v>
      </c>
    </row>
    <row r="1467" spans="1:33" s="174" customFormat="1" x14ac:dyDescent="0.3">
      <c r="A1467" s="175" t="s">
        <v>136</v>
      </c>
      <c r="B1467" s="175" t="s">
        <v>136</v>
      </c>
      <c r="C1467" s="175" t="s">
        <v>136</v>
      </c>
      <c r="D1467" s="175" t="s">
        <v>136</v>
      </c>
      <c r="E1467" s="175" t="s">
        <v>136</v>
      </c>
      <c r="F1467" s="175" t="s">
        <v>136</v>
      </c>
      <c r="G1467" s="175" t="s">
        <v>136</v>
      </c>
      <c r="H1467" s="175" t="s">
        <v>136</v>
      </c>
      <c r="I1467" s="175" t="s">
        <v>136</v>
      </c>
      <c r="J1467" s="175" t="s">
        <v>136</v>
      </c>
      <c r="K1467" s="175"/>
      <c r="L1467" s="175"/>
      <c r="AG1467" t="s">
        <v>136</v>
      </c>
    </row>
    <row r="1468" spans="1:33" s="174" customFormat="1" x14ac:dyDescent="0.3">
      <c r="A1468" s="175" t="s">
        <v>136</v>
      </c>
      <c r="B1468" s="175" t="s">
        <v>136</v>
      </c>
      <c r="C1468" s="175" t="s">
        <v>136</v>
      </c>
      <c r="D1468" s="175" t="s">
        <v>136</v>
      </c>
      <c r="E1468" s="175" t="s">
        <v>136</v>
      </c>
      <c r="F1468" s="175" t="s">
        <v>136</v>
      </c>
      <c r="G1468" s="175" t="s">
        <v>136</v>
      </c>
      <c r="H1468" s="175" t="s">
        <v>136</v>
      </c>
      <c r="I1468" s="175" t="s">
        <v>136</v>
      </c>
      <c r="J1468" s="175" t="s">
        <v>136</v>
      </c>
      <c r="K1468" s="175"/>
      <c r="L1468" s="175"/>
      <c r="AG1468" t="s">
        <v>136</v>
      </c>
    </row>
    <row r="1469" spans="1:33" s="174" customFormat="1" x14ac:dyDescent="0.3">
      <c r="A1469" s="175" t="s">
        <v>136</v>
      </c>
      <c r="B1469" s="175" t="s">
        <v>136</v>
      </c>
      <c r="C1469" s="175" t="s">
        <v>136</v>
      </c>
      <c r="D1469" s="175" t="s">
        <v>136</v>
      </c>
      <c r="E1469" s="175" t="s">
        <v>136</v>
      </c>
      <c r="F1469" s="175" t="s">
        <v>136</v>
      </c>
      <c r="G1469" s="175" t="s">
        <v>136</v>
      </c>
      <c r="H1469" s="175" t="s">
        <v>136</v>
      </c>
      <c r="I1469" s="175" t="s">
        <v>136</v>
      </c>
      <c r="J1469" s="175" t="s">
        <v>136</v>
      </c>
      <c r="K1469" s="175"/>
      <c r="L1469" s="175"/>
      <c r="AG1469" t="s">
        <v>136</v>
      </c>
    </row>
    <row r="1470" spans="1:33" s="174" customFormat="1" x14ac:dyDescent="0.3">
      <c r="A1470" s="175" t="s">
        <v>136</v>
      </c>
      <c r="B1470" s="175" t="s">
        <v>136</v>
      </c>
      <c r="C1470" s="175" t="s">
        <v>136</v>
      </c>
      <c r="D1470" s="175" t="s">
        <v>136</v>
      </c>
      <c r="E1470" s="175" t="s">
        <v>136</v>
      </c>
      <c r="F1470" s="175" t="s">
        <v>136</v>
      </c>
      <c r="G1470" s="175" t="s">
        <v>136</v>
      </c>
      <c r="H1470" s="175" t="s">
        <v>136</v>
      </c>
      <c r="I1470" s="175" t="s">
        <v>136</v>
      </c>
      <c r="J1470" s="175" t="s">
        <v>136</v>
      </c>
      <c r="K1470" s="175"/>
      <c r="L1470" s="175"/>
      <c r="AG1470" t="s">
        <v>136</v>
      </c>
    </row>
    <row r="1471" spans="1:33" s="174" customFormat="1" x14ac:dyDescent="0.3">
      <c r="A1471" s="175" t="s">
        <v>136</v>
      </c>
      <c r="B1471" s="175" t="s">
        <v>136</v>
      </c>
      <c r="C1471" s="175" t="s">
        <v>136</v>
      </c>
      <c r="D1471" s="175" t="s">
        <v>136</v>
      </c>
      <c r="E1471" s="175" t="s">
        <v>136</v>
      </c>
      <c r="F1471" s="175" t="s">
        <v>136</v>
      </c>
      <c r="G1471" s="175" t="s">
        <v>136</v>
      </c>
      <c r="H1471" s="175" t="s">
        <v>136</v>
      </c>
      <c r="I1471" s="175" t="s">
        <v>136</v>
      </c>
      <c r="J1471" s="175" t="s">
        <v>136</v>
      </c>
      <c r="K1471" s="175"/>
      <c r="L1471" s="175"/>
      <c r="AG1471" t="s">
        <v>136</v>
      </c>
    </row>
    <row r="1472" spans="1:33" s="174" customFormat="1" x14ac:dyDescent="0.3">
      <c r="A1472" s="175" t="s">
        <v>136</v>
      </c>
      <c r="B1472" s="175" t="s">
        <v>136</v>
      </c>
      <c r="C1472" s="175" t="s">
        <v>136</v>
      </c>
      <c r="D1472" s="175" t="s">
        <v>136</v>
      </c>
      <c r="E1472" s="175" t="s">
        <v>136</v>
      </c>
      <c r="F1472" s="175" t="s">
        <v>136</v>
      </c>
      <c r="G1472" s="175" t="s">
        <v>136</v>
      </c>
      <c r="H1472" s="175" t="s">
        <v>136</v>
      </c>
      <c r="I1472" s="175" t="s">
        <v>136</v>
      </c>
      <c r="J1472" s="175" t="s">
        <v>136</v>
      </c>
      <c r="K1472" s="175"/>
      <c r="L1472" s="175"/>
      <c r="AG1472" t="s">
        <v>136</v>
      </c>
    </row>
    <row r="1473" spans="1:33" s="174" customFormat="1" x14ac:dyDescent="0.3">
      <c r="A1473" s="175" t="s">
        <v>136</v>
      </c>
      <c r="B1473" s="175" t="s">
        <v>136</v>
      </c>
      <c r="C1473" s="175" t="s">
        <v>136</v>
      </c>
      <c r="D1473" s="175" t="s">
        <v>136</v>
      </c>
      <c r="E1473" s="175" t="s">
        <v>136</v>
      </c>
      <c r="F1473" s="175" t="s">
        <v>136</v>
      </c>
      <c r="G1473" s="175" t="s">
        <v>136</v>
      </c>
      <c r="H1473" s="175" t="s">
        <v>136</v>
      </c>
      <c r="I1473" s="175" t="s">
        <v>136</v>
      </c>
      <c r="J1473" s="175" t="s">
        <v>136</v>
      </c>
      <c r="K1473" s="175"/>
      <c r="L1473" s="175"/>
      <c r="AG1473" t="s">
        <v>136</v>
      </c>
    </row>
    <row r="1474" spans="1:33" s="174" customFormat="1" x14ac:dyDescent="0.3">
      <c r="A1474" s="175" t="s">
        <v>136</v>
      </c>
      <c r="B1474" s="175" t="s">
        <v>136</v>
      </c>
      <c r="C1474" s="175" t="s">
        <v>136</v>
      </c>
      <c r="D1474" s="175" t="s">
        <v>136</v>
      </c>
      <c r="E1474" s="175" t="s">
        <v>136</v>
      </c>
      <c r="F1474" s="175" t="s">
        <v>136</v>
      </c>
      <c r="G1474" s="175" t="s">
        <v>136</v>
      </c>
      <c r="H1474" s="175" t="s">
        <v>136</v>
      </c>
      <c r="I1474" s="175" t="s">
        <v>136</v>
      </c>
      <c r="J1474" s="175" t="s">
        <v>136</v>
      </c>
      <c r="K1474" s="175"/>
      <c r="L1474" s="175"/>
      <c r="AG1474" t="s">
        <v>136</v>
      </c>
    </row>
    <row r="1475" spans="1:33" s="174" customFormat="1" x14ac:dyDescent="0.3">
      <c r="A1475" s="175" t="s">
        <v>136</v>
      </c>
      <c r="B1475" s="175" t="s">
        <v>136</v>
      </c>
      <c r="C1475" s="175" t="s">
        <v>136</v>
      </c>
      <c r="D1475" s="175" t="s">
        <v>136</v>
      </c>
      <c r="E1475" s="175" t="s">
        <v>136</v>
      </c>
      <c r="F1475" s="175" t="s">
        <v>136</v>
      </c>
      <c r="G1475" s="175" t="s">
        <v>136</v>
      </c>
      <c r="H1475" s="175" t="s">
        <v>136</v>
      </c>
      <c r="I1475" s="175" t="s">
        <v>136</v>
      </c>
      <c r="J1475" s="175" t="s">
        <v>136</v>
      </c>
      <c r="K1475" s="175"/>
      <c r="L1475" s="175"/>
      <c r="AG1475" t="s">
        <v>136</v>
      </c>
    </row>
    <row r="1476" spans="1:33" s="174" customFormat="1" x14ac:dyDescent="0.3">
      <c r="A1476" s="175" t="s">
        <v>136</v>
      </c>
      <c r="B1476" s="175" t="s">
        <v>136</v>
      </c>
      <c r="C1476" s="175" t="s">
        <v>136</v>
      </c>
      <c r="D1476" s="175" t="s">
        <v>136</v>
      </c>
      <c r="E1476" s="175" t="s">
        <v>136</v>
      </c>
      <c r="F1476" s="175" t="s">
        <v>136</v>
      </c>
      <c r="G1476" s="175" t="s">
        <v>136</v>
      </c>
      <c r="H1476" s="175" t="s">
        <v>136</v>
      </c>
      <c r="I1476" s="175" t="s">
        <v>136</v>
      </c>
      <c r="J1476" s="175" t="s">
        <v>136</v>
      </c>
      <c r="K1476" s="175"/>
      <c r="L1476" s="175"/>
      <c r="AG1476" t="s">
        <v>136</v>
      </c>
    </row>
    <row r="1477" spans="1:33" s="174" customFormat="1" x14ac:dyDescent="0.3">
      <c r="A1477" s="175" t="s">
        <v>136</v>
      </c>
      <c r="B1477" s="175" t="s">
        <v>136</v>
      </c>
      <c r="C1477" s="175" t="s">
        <v>136</v>
      </c>
      <c r="D1477" s="175" t="s">
        <v>136</v>
      </c>
      <c r="E1477" s="175" t="s">
        <v>136</v>
      </c>
      <c r="F1477" s="175" t="s">
        <v>136</v>
      </c>
      <c r="G1477" s="175" t="s">
        <v>136</v>
      </c>
      <c r="H1477" s="175" t="s">
        <v>136</v>
      </c>
      <c r="I1477" s="175" t="s">
        <v>136</v>
      </c>
      <c r="J1477" s="175" t="s">
        <v>136</v>
      </c>
      <c r="K1477" s="175"/>
      <c r="L1477" s="175"/>
      <c r="AG1477" t="s">
        <v>136</v>
      </c>
    </row>
    <row r="1478" spans="1:33" s="174" customFormat="1" x14ac:dyDescent="0.3">
      <c r="A1478" s="175" t="s">
        <v>136</v>
      </c>
      <c r="B1478" s="175" t="s">
        <v>136</v>
      </c>
      <c r="C1478" s="175" t="s">
        <v>136</v>
      </c>
      <c r="D1478" s="175" t="s">
        <v>136</v>
      </c>
      <c r="E1478" s="175" t="s">
        <v>136</v>
      </c>
      <c r="F1478" s="175" t="s">
        <v>136</v>
      </c>
      <c r="G1478" s="175" t="s">
        <v>136</v>
      </c>
      <c r="H1478" s="175" t="s">
        <v>136</v>
      </c>
      <c r="I1478" s="175" t="s">
        <v>136</v>
      </c>
      <c r="J1478" s="175" t="s">
        <v>136</v>
      </c>
      <c r="K1478" s="175"/>
      <c r="L1478" s="175"/>
      <c r="AG1478" t="s">
        <v>136</v>
      </c>
    </row>
    <row r="1479" spans="1:33" s="174" customFormat="1" x14ac:dyDescent="0.3">
      <c r="A1479" s="175" t="s">
        <v>136</v>
      </c>
      <c r="B1479" s="175" t="s">
        <v>136</v>
      </c>
      <c r="C1479" s="175" t="s">
        <v>136</v>
      </c>
      <c r="D1479" s="175" t="s">
        <v>136</v>
      </c>
      <c r="E1479" s="175" t="s">
        <v>136</v>
      </c>
      <c r="F1479" s="175" t="s">
        <v>136</v>
      </c>
      <c r="G1479" s="175" t="s">
        <v>136</v>
      </c>
      <c r="H1479" s="175" t="s">
        <v>136</v>
      </c>
      <c r="I1479" s="175" t="s">
        <v>136</v>
      </c>
      <c r="J1479" s="175" t="s">
        <v>136</v>
      </c>
      <c r="K1479" s="175"/>
      <c r="L1479" s="175"/>
      <c r="AG1479" t="s">
        <v>136</v>
      </c>
    </row>
    <row r="1480" spans="1:33" s="174" customFormat="1" x14ac:dyDescent="0.3">
      <c r="A1480" s="175" t="s">
        <v>136</v>
      </c>
      <c r="B1480" s="175" t="s">
        <v>136</v>
      </c>
      <c r="C1480" s="175" t="s">
        <v>136</v>
      </c>
      <c r="D1480" s="175" t="s">
        <v>136</v>
      </c>
      <c r="E1480" s="175" t="s">
        <v>136</v>
      </c>
      <c r="F1480" s="175" t="s">
        <v>136</v>
      </c>
      <c r="G1480" s="175" t="s">
        <v>136</v>
      </c>
      <c r="H1480" s="175" t="s">
        <v>136</v>
      </c>
      <c r="I1480" s="175" t="s">
        <v>136</v>
      </c>
      <c r="J1480" s="175" t="s">
        <v>136</v>
      </c>
      <c r="K1480" s="175"/>
      <c r="L1480" s="175"/>
      <c r="AG1480" t="s">
        <v>136</v>
      </c>
    </row>
    <row r="1481" spans="1:33" s="174" customFormat="1" x14ac:dyDescent="0.3">
      <c r="A1481" s="175" t="s">
        <v>136</v>
      </c>
      <c r="B1481" s="175" t="s">
        <v>136</v>
      </c>
      <c r="C1481" s="175" t="s">
        <v>136</v>
      </c>
      <c r="D1481" s="175" t="s">
        <v>136</v>
      </c>
      <c r="E1481" s="175" t="s">
        <v>136</v>
      </c>
      <c r="F1481" s="175" t="s">
        <v>136</v>
      </c>
      <c r="G1481" s="175" t="s">
        <v>136</v>
      </c>
      <c r="H1481" s="175" t="s">
        <v>136</v>
      </c>
      <c r="I1481" s="175" t="s">
        <v>136</v>
      </c>
      <c r="J1481" s="175" t="s">
        <v>136</v>
      </c>
      <c r="K1481" s="175"/>
      <c r="L1481" s="175"/>
      <c r="AG1481" t="s">
        <v>136</v>
      </c>
    </row>
    <row r="1482" spans="1:33" s="174" customFormat="1" x14ac:dyDescent="0.3">
      <c r="A1482" s="175" t="s">
        <v>136</v>
      </c>
      <c r="B1482" s="175" t="s">
        <v>136</v>
      </c>
      <c r="C1482" s="175" t="s">
        <v>136</v>
      </c>
      <c r="D1482" s="175" t="s">
        <v>136</v>
      </c>
      <c r="E1482" s="175" t="s">
        <v>136</v>
      </c>
      <c r="F1482" s="175" t="s">
        <v>136</v>
      </c>
      <c r="G1482" s="175" t="s">
        <v>136</v>
      </c>
      <c r="H1482" s="175" t="s">
        <v>136</v>
      </c>
      <c r="I1482" s="175" t="s">
        <v>136</v>
      </c>
      <c r="J1482" s="175" t="s">
        <v>136</v>
      </c>
      <c r="K1482" s="175"/>
      <c r="L1482" s="175"/>
      <c r="AG1482" t="s">
        <v>136</v>
      </c>
    </row>
    <row r="1483" spans="1:33" s="174" customFormat="1" x14ac:dyDescent="0.3">
      <c r="A1483" s="175" t="s">
        <v>136</v>
      </c>
      <c r="B1483" s="175" t="s">
        <v>136</v>
      </c>
      <c r="C1483" s="175" t="s">
        <v>136</v>
      </c>
      <c r="D1483" s="175" t="s">
        <v>136</v>
      </c>
      <c r="E1483" s="175" t="s">
        <v>136</v>
      </c>
      <c r="F1483" s="175" t="s">
        <v>136</v>
      </c>
      <c r="G1483" s="175" t="s">
        <v>136</v>
      </c>
      <c r="H1483" s="175" t="s">
        <v>136</v>
      </c>
      <c r="I1483" s="175" t="s">
        <v>136</v>
      </c>
      <c r="J1483" s="175" t="s">
        <v>136</v>
      </c>
      <c r="K1483" s="175"/>
      <c r="L1483" s="175"/>
      <c r="AG1483" t="s">
        <v>136</v>
      </c>
    </row>
    <row r="1484" spans="1:33" s="174" customFormat="1" x14ac:dyDescent="0.3">
      <c r="A1484" s="175" t="s">
        <v>136</v>
      </c>
      <c r="B1484" s="175" t="s">
        <v>136</v>
      </c>
      <c r="C1484" s="175" t="s">
        <v>136</v>
      </c>
      <c r="D1484" s="175" t="s">
        <v>136</v>
      </c>
      <c r="E1484" s="175" t="s">
        <v>136</v>
      </c>
      <c r="F1484" s="175" t="s">
        <v>136</v>
      </c>
      <c r="G1484" s="175" t="s">
        <v>136</v>
      </c>
      <c r="H1484" s="175" t="s">
        <v>136</v>
      </c>
      <c r="I1484" s="175" t="s">
        <v>136</v>
      </c>
      <c r="J1484" s="175" t="s">
        <v>136</v>
      </c>
      <c r="K1484" s="175"/>
      <c r="L1484" s="175"/>
      <c r="AG1484" t="s">
        <v>136</v>
      </c>
    </row>
    <row r="1485" spans="1:33" s="174" customFormat="1" x14ac:dyDescent="0.3">
      <c r="A1485" s="175" t="s">
        <v>136</v>
      </c>
      <c r="B1485" s="175" t="s">
        <v>136</v>
      </c>
      <c r="C1485" s="175" t="s">
        <v>136</v>
      </c>
      <c r="D1485" s="175" t="s">
        <v>136</v>
      </c>
      <c r="E1485" s="175" t="s">
        <v>136</v>
      </c>
      <c r="F1485" s="175" t="s">
        <v>136</v>
      </c>
      <c r="G1485" s="175" t="s">
        <v>136</v>
      </c>
      <c r="H1485" s="175" t="s">
        <v>136</v>
      </c>
      <c r="I1485" s="175" t="s">
        <v>136</v>
      </c>
      <c r="J1485" s="175" t="s">
        <v>136</v>
      </c>
      <c r="K1485" s="175"/>
      <c r="L1485" s="175"/>
      <c r="AG1485" t="s">
        <v>136</v>
      </c>
    </row>
    <row r="1486" spans="1:33" s="174" customFormat="1" x14ac:dyDescent="0.3">
      <c r="A1486" s="175" t="s">
        <v>136</v>
      </c>
      <c r="B1486" s="175" t="s">
        <v>136</v>
      </c>
      <c r="C1486" s="175" t="s">
        <v>136</v>
      </c>
      <c r="D1486" s="175" t="s">
        <v>136</v>
      </c>
      <c r="E1486" s="175" t="s">
        <v>136</v>
      </c>
      <c r="F1486" s="175" t="s">
        <v>136</v>
      </c>
      <c r="G1486" s="175" t="s">
        <v>136</v>
      </c>
      <c r="H1486" s="175" t="s">
        <v>136</v>
      </c>
      <c r="I1486" s="175" t="s">
        <v>136</v>
      </c>
      <c r="J1486" s="175" t="s">
        <v>136</v>
      </c>
      <c r="K1486" s="175"/>
      <c r="L1486" s="175"/>
      <c r="AG1486" t="s">
        <v>136</v>
      </c>
    </row>
    <row r="1487" spans="1:33" s="174" customFormat="1" x14ac:dyDescent="0.3">
      <c r="A1487" s="175" t="s">
        <v>136</v>
      </c>
      <c r="B1487" s="175" t="s">
        <v>136</v>
      </c>
      <c r="C1487" s="175" t="s">
        <v>136</v>
      </c>
      <c r="D1487" s="175" t="s">
        <v>136</v>
      </c>
      <c r="E1487" s="175" t="s">
        <v>136</v>
      </c>
      <c r="F1487" s="175" t="s">
        <v>136</v>
      </c>
      <c r="G1487" s="175" t="s">
        <v>136</v>
      </c>
      <c r="H1487" s="175" t="s">
        <v>136</v>
      </c>
      <c r="I1487" s="175" t="s">
        <v>136</v>
      </c>
      <c r="J1487" s="175" t="s">
        <v>136</v>
      </c>
      <c r="K1487" s="175"/>
      <c r="L1487" s="175"/>
      <c r="AG1487" t="s">
        <v>136</v>
      </c>
    </row>
    <row r="1488" spans="1:33" s="174" customFormat="1" x14ac:dyDescent="0.3">
      <c r="A1488" s="175" t="s">
        <v>136</v>
      </c>
      <c r="B1488" s="175" t="s">
        <v>136</v>
      </c>
      <c r="C1488" s="175" t="s">
        <v>136</v>
      </c>
      <c r="D1488" s="175" t="s">
        <v>136</v>
      </c>
      <c r="E1488" s="175" t="s">
        <v>136</v>
      </c>
      <c r="F1488" s="175" t="s">
        <v>136</v>
      </c>
      <c r="G1488" s="175" t="s">
        <v>136</v>
      </c>
      <c r="H1488" s="175" t="s">
        <v>136</v>
      </c>
      <c r="I1488" s="175" t="s">
        <v>136</v>
      </c>
      <c r="J1488" s="175" t="s">
        <v>136</v>
      </c>
      <c r="K1488" s="175"/>
      <c r="L1488" s="175"/>
      <c r="AG1488" t="s">
        <v>136</v>
      </c>
    </row>
    <row r="1489" spans="1:33" s="174" customFormat="1" x14ac:dyDescent="0.3">
      <c r="A1489" s="175" t="s">
        <v>136</v>
      </c>
      <c r="B1489" s="175" t="s">
        <v>136</v>
      </c>
      <c r="C1489" s="175" t="s">
        <v>136</v>
      </c>
      <c r="D1489" s="175" t="s">
        <v>136</v>
      </c>
      <c r="E1489" s="175" t="s">
        <v>136</v>
      </c>
      <c r="F1489" s="175" t="s">
        <v>136</v>
      </c>
      <c r="G1489" s="175" t="s">
        <v>136</v>
      </c>
      <c r="H1489" s="175" t="s">
        <v>136</v>
      </c>
      <c r="I1489" s="175" t="s">
        <v>136</v>
      </c>
      <c r="J1489" s="175" t="s">
        <v>136</v>
      </c>
      <c r="K1489" s="175"/>
      <c r="L1489" s="175"/>
      <c r="AG1489" t="s">
        <v>136</v>
      </c>
    </row>
    <row r="1490" spans="1:33" s="174" customFormat="1" x14ac:dyDescent="0.3">
      <c r="A1490" s="175" t="s">
        <v>136</v>
      </c>
      <c r="B1490" s="175" t="s">
        <v>136</v>
      </c>
      <c r="C1490" s="175" t="s">
        <v>136</v>
      </c>
      <c r="D1490" s="175" t="s">
        <v>136</v>
      </c>
      <c r="E1490" s="175" t="s">
        <v>136</v>
      </c>
      <c r="F1490" s="175" t="s">
        <v>136</v>
      </c>
      <c r="G1490" s="175" t="s">
        <v>136</v>
      </c>
      <c r="H1490" s="175" t="s">
        <v>136</v>
      </c>
      <c r="I1490" s="175" t="s">
        <v>136</v>
      </c>
      <c r="J1490" s="175" t="s">
        <v>136</v>
      </c>
      <c r="K1490" s="175"/>
      <c r="L1490" s="175"/>
      <c r="AG1490" t="s">
        <v>136</v>
      </c>
    </row>
    <row r="1491" spans="1:33" s="174" customFormat="1" x14ac:dyDescent="0.3">
      <c r="A1491" s="175" t="s">
        <v>136</v>
      </c>
      <c r="B1491" s="175" t="s">
        <v>136</v>
      </c>
      <c r="C1491" s="175" t="s">
        <v>136</v>
      </c>
      <c r="D1491" s="175" t="s">
        <v>136</v>
      </c>
      <c r="E1491" s="175" t="s">
        <v>136</v>
      </c>
      <c r="F1491" s="175" t="s">
        <v>136</v>
      </c>
      <c r="G1491" s="175" t="s">
        <v>136</v>
      </c>
      <c r="H1491" s="175" t="s">
        <v>136</v>
      </c>
      <c r="I1491" s="175" t="s">
        <v>136</v>
      </c>
      <c r="J1491" s="175" t="s">
        <v>136</v>
      </c>
      <c r="K1491" s="175"/>
      <c r="L1491" s="175"/>
      <c r="AG1491" t="s">
        <v>136</v>
      </c>
    </row>
    <row r="1492" spans="1:33" s="174" customFormat="1" x14ac:dyDescent="0.3">
      <c r="A1492" s="175" t="s">
        <v>136</v>
      </c>
      <c r="B1492" s="175" t="s">
        <v>136</v>
      </c>
      <c r="C1492" s="175" t="s">
        <v>136</v>
      </c>
      <c r="D1492" s="175" t="s">
        <v>136</v>
      </c>
      <c r="E1492" s="175" t="s">
        <v>136</v>
      </c>
      <c r="F1492" s="175" t="s">
        <v>136</v>
      </c>
      <c r="G1492" s="175" t="s">
        <v>136</v>
      </c>
      <c r="H1492" s="175" t="s">
        <v>136</v>
      </c>
      <c r="I1492" s="175" t="s">
        <v>136</v>
      </c>
      <c r="J1492" s="175" t="s">
        <v>136</v>
      </c>
      <c r="K1492" s="175"/>
      <c r="L1492" s="175"/>
      <c r="AG1492" t="s">
        <v>136</v>
      </c>
    </row>
    <row r="1493" spans="1:33" s="174" customFormat="1" x14ac:dyDescent="0.3">
      <c r="A1493" s="175" t="s">
        <v>136</v>
      </c>
      <c r="B1493" s="175" t="s">
        <v>136</v>
      </c>
      <c r="C1493" s="175" t="s">
        <v>136</v>
      </c>
      <c r="D1493" s="175" t="s">
        <v>136</v>
      </c>
      <c r="E1493" s="175" t="s">
        <v>136</v>
      </c>
      <c r="F1493" s="175" t="s">
        <v>136</v>
      </c>
      <c r="G1493" s="175" t="s">
        <v>136</v>
      </c>
      <c r="H1493" s="175" t="s">
        <v>136</v>
      </c>
      <c r="I1493" s="175" t="s">
        <v>136</v>
      </c>
      <c r="J1493" s="175" t="s">
        <v>136</v>
      </c>
      <c r="K1493" s="175"/>
      <c r="L1493" s="175"/>
      <c r="AG1493" t="s">
        <v>136</v>
      </c>
    </row>
    <row r="1494" spans="1:33" s="174" customFormat="1" x14ac:dyDescent="0.3">
      <c r="A1494" s="175" t="s">
        <v>136</v>
      </c>
      <c r="B1494" s="175" t="s">
        <v>136</v>
      </c>
      <c r="C1494" s="175" t="s">
        <v>136</v>
      </c>
      <c r="D1494" s="175" t="s">
        <v>136</v>
      </c>
      <c r="E1494" s="175" t="s">
        <v>136</v>
      </c>
      <c r="F1494" s="175" t="s">
        <v>136</v>
      </c>
      <c r="G1494" s="175" t="s">
        <v>136</v>
      </c>
      <c r="H1494" s="175" t="s">
        <v>136</v>
      </c>
      <c r="I1494" s="175" t="s">
        <v>136</v>
      </c>
      <c r="J1494" s="175" t="s">
        <v>136</v>
      </c>
      <c r="K1494" s="175"/>
      <c r="L1494" s="175"/>
      <c r="AG1494" t="s">
        <v>136</v>
      </c>
    </row>
    <row r="1495" spans="1:33" s="174" customFormat="1" x14ac:dyDescent="0.3">
      <c r="A1495" s="175" t="s">
        <v>136</v>
      </c>
      <c r="B1495" s="175" t="s">
        <v>136</v>
      </c>
      <c r="C1495" s="175" t="s">
        <v>136</v>
      </c>
      <c r="D1495" s="175" t="s">
        <v>136</v>
      </c>
      <c r="E1495" s="175" t="s">
        <v>136</v>
      </c>
      <c r="F1495" s="175" t="s">
        <v>136</v>
      </c>
      <c r="G1495" s="175" t="s">
        <v>136</v>
      </c>
      <c r="H1495" s="175" t="s">
        <v>136</v>
      </c>
      <c r="I1495" s="175" t="s">
        <v>136</v>
      </c>
      <c r="J1495" s="175" t="s">
        <v>136</v>
      </c>
      <c r="K1495" s="175"/>
      <c r="L1495" s="175"/>
      <c r="AG1495" t="s">
        <v>136</v>
      </c>
    </row>
    <row r="1496" spans="1:33" s="174" customFormat="1" x14ac:dyDescent="0.3">
      <c r="A1496" s="175" t="s">
        <v>136</v>
      </c>
      <c r="B1496" s="175" t="s">
        <v>136</v>
      </c>
      <c r="C1496" s="175" t="s">
        <v>136</v>
      </c>
      <c r="D1496" s="175" t="s">
        <v>136</v>
      </c>
      <c r="E1496" s="175" t="s">
        <v>136</v>
      </c>
      <c r="F1496" s="175" t="s">
        <v>136</v>
      </c>
      <c r="G1496" s="175" t="s">
        <v>136</v>
      </c>
      <c r="H1496" s="175" t="s">
        <v>136</v>
      </c>
      <c r="I1496" s="175" t="s">
        <v>136</v>
      </c>
      <c r="J1496" s="175" t="s">
        <v>136</v>
      </c>
      <c r="K1496" s="175"/>
      <c r="L1496" s="175"/>
      <c r="AG1496" t="s">
        <v>136</v>
      </c>
    </row>
    <row r="1497" spans="1:33" s="174" customFormat="1" x14ac:dyDescent="0.3">
      <c r="A1497" s="175" t="s">
        <v>136</v>
      </c>
      <c r="B1497" s="175" t="s">
        <v>136</v>
      </c>
      <c r="C1497" s="175" t="s">
        <v>136</v>
      </c>
      <c r="D1497" s="175" t="s">
        <v>136</v>
      </c>
      <c r="E1497" s="175" t="s">
        <v>136</v>
      </c>
      <c r="F1497" s="175" t="s">
        <v>136</v>
      </c>
      <c r="G1497" s="175" t="s">
        <v>136</v>
      </c>
      <c r="H1497" s="175" t="s">
        <v>136</v>
      </c>
      <c r="I1497" s="175" t="s">
        <v>136</v>
      </c>
      <c r="J1497" s="175" t="s">
        <v>136</v>
      </c>
      <c r="K1497" s="175"/>
      <c r="L1497" s="175"/>
      <c r="AG1497" t="s">
        <v>136</v>
      </c>
    </row>
    <row r="1498" spans="1:33" s="174" customFormat="1" x14ac:dyDescent="0.3">
      <c r="A1498" s="175" t="s">
        <v>136</v>
      </c>
      <c r="B1498" s="175" t="s">
        <v>136</v>
      </c>
      <c r="C1498" s="175" t="s">
        <v>136</v>
      </c>
      <c r="D1498" s="175" t="s">
        <v>136</v>
      </c>
      <c r="E1498" s="175" t="s">
        <v>136</v>
      </c>
      <c r="F1498" s="175" t="s">
        <v>136</v>
      </c>
      <c r="G1498" s="175" t="s">
        <v>136</v>
      </c>
      <c r="H1498" s="175" t="s">
        <v>136</v>
      </c>
      <c r="I1498" s="175" t="s">
        <v>136</v>
      </c>
      <c r="J1498" s="175" t="s">
        <v>136</v>
      </c>
      <c r="K1498" s="175"/>
      <c r="L1498" s="175"/>
      <c r="AG1498" t="s">
        <v>136</v>
      </c>
    </row>
    <row r="1499" spans="1:33" s="174" customFormat="1" x14ac:dyDescent="0.3">
      <c r="A1499" s="175" t="s">
        <v>136</v>
      </c>
      <c r="B1499" s="175" t="s">
        <v>136</v>
      </c>
      <c r="C1499" s="175" t="s">
        <v>136</v>
      </c>
      <c r="D1499" s="175" t="s">
        <v>136</v>
      </c>
      <c r="E1499" s="175" t="s">
        <v>136</v>
      </c>
      <c r="F1499" s="175" t="s">
        <v>136</v>
      </c>
      <c r="G1499" s="175" t="s">
        <v>136</v>
      </c>
      <c r="H1499" s="175" t="s">
        <v>136</v>
      </c>
      <c r="I1499" s="175" t="s">
        <v>136</v>
      </c>
      <c r="J1499" s="175" t="s">
        <v>136</v>
      </c>
      <c r="K1499" s="175"/>
      <c r="L1499" s="175"/>
      <c r="AG1499" t="s">
        <v>136</v>
      </c>
    </row>
    <row r="1500" spans="1:33" s="174" customFormat="1" x14ac:dyDescent="0.3">
      <c r="A1500" s="175" t="s">
        <v>136</v>
      </c>
      <c r="B1500" s="175" t="s">
        <v>136</v>
      </c>
      <c r="C1500" s="175" t="s">
        <v>136</v>
      </c>
      <c r="D1500" s="175" t="s">
        <v>136</v>
      </c>
      <c r="E1500" s="175" t="s">
        <v>136</v>
      </c>
      <c r="F1500" s="175" t="s">
        <v>136</v>
      </c>
      <c r="G1500" s="175" t="s">
        <v>136</v>
      </c>
      <c r="H1500" s="175" t="s">
        <v>136</v>
      </c>
      <c r="I1500" s="175" t="s">
        <v>136</v>
      </c>
      <c r="J1500" s="175" t="s">
        <v>136</v>
      </c>
      <c r="K1500" s="175"/>
      <c r="L1500" s="175"/>
      <c r="AG1500" t="s">
        <v>136</v>
      </c>
    </row>
    <row r="1501" spans="1:33" s="174" customFormat="1" x14ac:dyDescent="0.3">
      <c r="A1501" s="175" t="s">
        <v>136</v>
      </c>
      <c r="B1501" s="175" t="s">
        <v>136</v>
      </c>
      <c r="C1501" s="175" t="s">
        <v>136</v>
      </c>
      <c r="D1501" s="175" t="s">
        <v>136</v>
      </c>
      <c r="E1501" s="175" t="s">
        <v>136</v>
      </c>
      <c r="F1501" s="175" t="s">
        <v>136</v>
      </c>
      <c r="G1501" s="175" t="s">
        <v>136</v>
      </c>
      <c r="H1501" s="175" t="s">
        <v>136</v>
      </c>
      <c r="I1501" s="175" t="s">
        <v>136</v>
      </c>
      <c r="J1501" s="175" t="s">
        <v>136</v>
      </c>
      <c r="K1501" s="175"/>
      <c r="L1501" s="175"/>
      <c r="AG1501" t="s">
        <v>136</v>
      </c>
    </row>
    <row r="1502" spans="1:33" s="174" customFormat="1" x14ac:dyDescent="0.3">
      <c r="A1502" s="175" t="s">
        <v>136</v>
      </c>
      <c r="B1502" s="175" t="s">
        <v>136</v>
      </c>
      <c r="C1502" s="175" t="s">
        <v>136</v>
      </c>
      <c r="D1502" s="175" t="s">
        <v>136</v>
      </c>
      <c r="E1502" s="175" t="s">
        <v>136</v>
      </c>
      <c r="F1502" s="175" t="s">
        <v>136</v>
      </c>
      <c r="G1502" s="175" t="s">
        <v>136</v>
      </c>
      <c r="H1502" s="175" t="s">
        <v>136</v>
      </c>
      <c r="I1502" s="175" t="s">
        <v>136</v>
      </c>
      <c r="J1502" s="175" t="s">
        <v>136</v>
      </c>
      <c r="K1502" s="175"/>
      <c r="L1502" s="175"/>
      <c r="AG1502" t="s">
        <v>136</v>
      </c>
    </row>
    <row r="1503" spans="1:33" s="174" customFormat="1" x14ac:dyDescent="0.3">
      <c r="A1503" s="175" t="s">
        <v>136</v>
      </c>
      <c r="B1503" s="175" t="s">
        <v>136</v>
      </c>
      <c r="C1503" s="175" t="s">
        <v>136</v>
      </c>
      <c r="D1503" s="175" t="s">
        <v>136</v>
      </c>
      <c r="E1503" s="175" t="s">
        <v>136</v>
      </c>
      <c r="F1503" s="175" t="s">
        <v>136</v>
      </c>
      <c r="G1503" s="175" t="s">
        <v>136</v>
      </c>
      <c r="H1503" s="175" t="s">
        <v>136</v>
      </c>
      <c r="I1503" s="175" t="s">
        <v>136</v>
      </c>
      <c r="J1503" s="175" t="s">
        <v>136</v>
      </c>
      <c r="K1503" s="175"/>
      <c r="L1503" s="175"/>
      <c r="AG1503" t="s">
        <v>136</v>
      </c>
    </row>
    <row r="1504" spans="1:33" s="174" customFormat="1" x14ac:dyDescent="0.3">
      <c r="A1504" s="175" t="s">
        <v>136</v>
      </c>
      <c r="B1504" s="175" t="s">
        <v>136</v>
      </c>
      <c r="C1504" s="175" t="s">
        <v>136</v>
      </c>
      <c r="D1504" s="175" t="s">
        <v>136</v>
      </c>
      <c r="E1504" s="175" t="s">
        <v>136</v>
      </c>
      <c r="F1504" s="175" t="s">
        <v>136</v>
      </c>
      <c r="G1504" s="175" t="s">
        <v>136</v>
      </c>
      <c r="H1504" s="175" t="s">
        <v>136</v>
      </c>
      <c r="I1504" s="175" t="s">
        <v>136</v>
      </c>
      <c r="J1504" s="175" t="s">
        <v>136</v>
      </c>
      <c r="K1504" s="175"/>
      <c r="L1504" s="175"/>
      <c r="AG1504" t="s">
        <v>136</v>
      </c>
    </row>
    <row r="1505" spans="1:33" s="174" customFormat="1" x14ac:dyDescent="0.3">
      <c r="A1505" s="175" t="s">
        <v>136</v>
      </c>
      <c r="B1505" s="175" t="s">
        <v>136</v>
      </c>
      <c r="C1505" s="175" t="s">
        <v>136</v>
      </c>
      <c r="D1505" s="175" t="s">
        <v>136</v>
      </c>
      <c r="E1505" s="175" t="s">
        <v>136</v>
      </c>
      <c r="F1505" s="175" t="s">
        <v>136</v>
      </c>
      <c r="G1505" s="175" t="s">
        <v>136</v>
      </c>
      <c r="H1505" s="175" t="s">
        <v>136</v>
      </c>
      <c r="I1505" s="175" t="s">
        <v>136</v>
      </c>
      <c r="J1505" s="175" t="s">
        <v>136</v>
      </c>
      <c r="K1505" s="175"/>
      <c r="L1505" s="175"/>
      <c r="AG1505" t="s">
        <v>136</v>
      </c>
    </row>
    <row r="1506" spans="1:33" s="174" customFormat="1" x14ac:dyDescent="0.3">
      <c r="A1506" s="175" t="s">
        <v>136</v>
      </c>
      <c r="B1506" s="175" t="s">
        <v>136</v>
      </c>
      <c r="C1506" s="175" t="s">
        <v>136</v>
      </c>
      <c r="D1506" s="175" t="s">
        <v>136</v>
      </c>
      <c r="E1506" s="175" t="s">
        <v>136</v>
      </c>
      <c r="F1506" s="175" t="s">
        <v>136</v>
      </c>
      <c r="G1506" s="175" t="s">
        <v>136</v>
      </c>
      <c r="H1506" s="175" t="s">
        <v>136</v>
      </c>
      <c r="I1506" s="175" t="s">
        <v>136</v>
      </c>
      <c r="J1506" s="175" t="s">
        <v>136</v>
      </c>
      <c r="K1506" s="175"/>
      <c r="L1506" s="175"/>
      <c r="AG1506" t="s">
        <v>136</v>
      </c>
    </row>
    <row r="1507" spans="1:33" s="174" customFormat="1" x14ac:dyDescent="0.3">
      <c r="A1507" s="175" t="s">
        <v>136</v>
      </c>
      <c r="B1507" s="175" t="s">
        <v>136</v>
      </c>
      <c r="C1507" s="175" t="s">
        <v>136</v>
      </c>
      <c r="D1507" s="175" t="s">
        <v>136</v>
      </c>
      <c r="E1507" s="175" t="s">
        <v>136</v>
      </c>
      <c r="F1507" s="175" t="s">
        <v>136</v>
      </c>
      <c r="G1507" s="175" t="s">
        <v>136</v>
      </c>
      <c r="H1507" s="175" t="s">
        <v>136</v>
      </c>
      <c r="I1507" s="175" t="s">
        <v>136</v>
      </c>
      <c r="J1507" s="175" t="s">
        <v>136</v>
      </c>
      <c r="K1507" s="175"/>
      <c r="L1507" s="175"/>
      <c r="AG1507" t="s">
        <v>136</v>
      </c>
    </row>
    <row r="1508" spans="1:33" s="174" customFormat="1" x14ac:dyDescent="0.3">
      <c r="A1508" s="175" t="s">
        <v>136</v>
      </c>
      <c r="B1508" s="175" t="s">
        <v>136</v>
      </c>
      <c r="C1508" s="175" t="s">
        <v>136</v>
      </c>
      <c r="D1508" s="175" t="s">
        <v>136</v>
      </c>
      <c r="E1508" s="175" t="s">
        <v>136</v>
      </c>
      <c r="F1508" s="175" t="s">
        <v>136</v>
      </c>
      <c r="G1508" s="175" t="s">
        <v>136</v>
      </c>
      <c r="H1508" s="175" t="s">
        <v>136</v>
      </c>
      <c r="I1508" s="175" t="s">
        <v>136</v>
      </c>
      <c r="J1508" s="175" t="s">
        <v>136</v>
      </c>
      <c r="K1508" s="175"/>
      <c r="L1508" s="175"/>
      <c r="AG1508" t="s">
        <v>136</v>
      </c>
    </row>
    <row r="1509" spans="1:33" s="174" customFormat="1" x14ac:dyDescent="0.3">
      <c r="A1509" s="175" t="s">
        <v>136</v>
      </c>
      <c r="B1509" s="175" t="s">
        <v>136</v>
      </c>
      <c r="C1509" s="175" t="s">
        <v>136</v>
      </c>
      <c r="D1509" s="175" t="s">
        <v>136</v>
      </c>
      <c r="E1509" s="175" t="s">
        <v>136</v>
      </c>
      <c r="F1509" s="175" t="s">
        <v>136</v>
      </c>
      <c r="G1509" s="175" t="s">
        <v>136</v>
      </c>
      <c r="H1509" s="175" t="s">
        <v>136</v>
      </c>
      <c r="I1509" s="175" t="s">
        <v>136</v>
      </c>
      <c r="J1509" s="175" t="s">
        <v>136</v>
      </c>
      <c r="K1509" s="175"/>
      <c r="L1509" s="175"/>
      <c r="AG1509" t="s">
        <v>136</v>
      </c>
    </row>
    <row r="1510" spans="1:33" s="174" customFormat="1" x14ac:dyDescent="0.3">
      <c r="A1510" s="175" t="s">
        <v>136</v>
      </c>
      <c r="B1510" s="175" t="s">
        <v>136</v>
      </c>
      <c r="C1510" s="175" t="s">
        <v>136</v>
      </c>
      <c r="D1510" s="175" t="s">
        <v>136</v>
      </c>
      <c r="E1510" s="175" t="s">
        <v>136</v>
      </c>
      <c r="F1510" s="175" t="s">
        <v>136</v>
      </c>
      <c r="G1510" s="175" t="s">
        <v>136</v>
      </c>
      <c r="H1510" s="175" t="s">
        <v>136</v>
      </c>
      <c r="I1510" s="175" t="s">
        <v>136</v>
      </c>
      <c r="J1510" s="175" t="s">
        <v>136</v>
      </c>
      <c r="K1510" s="175"/>
      <c r="L1510" s="175"/>
      <c r="AG1510" t="s">
        <v>136</v>
      </c>
    </row>
    <row r="1511" spans="1:33" s="174" customFormat="1" x14ac:dyDescent="0.3">
      <c r="A1511" s="175" t="s">
        <v>136</v>
      </c>
      <c r="B1511" s="175" t="s">
        <v>136</v>
      </c>
      <c r="C1511" s="175" t="s">
        <v>136</v>
      </c>
      <c r="D1511" s="175" t="s">
        <v>136</v>
      </c>
      <c r="E1511" s="175" t="s">
        <v>136</v>
      </c>
      <c r="F1511" s="175" t="s">
        <v>136</v>
      </c>
      <c r="G1511" s="175" t="s">
        <v>136</v>
      </c>
      <c r="H1511" s="175" t="s">
        <v>136</v>
      </c>
      <c r="I1511" s="175" t="s">
        <v>136</v>
      </c>
      <c r="J1511" s="175" t="s">
        <v>136</v>
      </c>
      <c r="K1511" s="175"/>
      <c r="L1511" s="175"/>
      <c r="AG1511" t="s">
        <v>136</v>
      </c>
    </row>
    <row r="1512" spans="1:33" s="174" customFormat="1" x14ac:dyDescent="0.3">
      <c r="A1512" s="175" t="s">
        <v>136</v>
      </c>
      <c r="B1512" s="175" t="s">
        <v>136</v>
      </c>
      <c r="C1512" s="175" t="s">
        <v>136</v>
      </c>
      <c r="D1512" s="175" t="s">
        <v>136</v>
      </c>
      <c r="E1512" s="175" t="s">
        <v>136</v>
      </c>
      <c r="F1512" s="175" t="s">
        <v>136</v>
      </c>
      <c r="G1512" s="175" t="s">
        <v>136</v>
      </c>
      <c r="H1512" s="175" t="s">
        <v>136</v>
      </c>
      <c r="I1512" s="175" t="s">
        <v>136</v>
      </c>
      <c r="J1512" s="175" t="s">
        <v>136</v>
      </c>
      <c r="K1512" s="175"/>
      <c r="L1512" s="175"/>
      <c r="AG1512" t="s">
        <v>136</v>
      </c>
    </row>
    <row r="1513" spans="1:33" s="174" customFormat="1" x14ac:dyDescent="0.3">
      <c r="A1513" s="175" t="s">
        <v>136</v>
      </c>
      <c r="B1513" s="175" t="s">
        <v>136</v>
      </c>
      <c r="C1513" s="175" t="s">
        <v>136</v>
      </c>
      <c r="D1513" s="175" t="s">
        <v>136</v>
      </c>
      <c r="E1513" s="175" t="s">
        <v>136</v>
      </c>
      <c r="F1513" s="175" t="s">
        <v>136</v>
      </c>
      <c r="G1513" s="175" t="s">
        <v>136</v>
      </c>
      <c r="H1513" s="175" t="s">
        <v>136</v>
      </c>
      <c r="I1513" s="175" t="s">
        <v>136</v>
      </c>
      <c r="J1513" s="175" t="s">
        <v>136</v>
      </c>
      <c r="K1513" s="175"/>
      <c r="L1513" s="175"/>
      <c r="AG1513" t="s">
        <v>136</v>
      </c>
    </row>
    <row r="1514" spans="1:33" s="174" customFormat="1" x14ac:dyDescent="0.3">
      <c r="A1514" s="175" t="s">
        <v>136</v>
      </c>
      <c r="B1514" s="175" t="s">
        <v>136</v>
      </c>
      <c r="C1514" s="175" t="s">
        <v>136</v>
      </c>
      <c r="D1514" s="175" t="s">
        <v>136</v>
      </c>
      <c r="E1514" s="175" t="s">
        <v>136</v>
      </c>
      <c r="F1514" s="175" t="s">
        <v>136</v>
      </c>
      <c r="G1514" s="175" t="s">
        <v>136</v>
      </c>
      <c r="H1514" s="175" t="s">
        <v>136</v>
      </c>
      <c r="I1514" s="175" t="s">
        <v>136</v>
      </c>
      <c r="J1514" s="175" t="s">
        <v>136</v>
      </c>
      <c r="K1514" s="175"/>
      <c r="L1514" s="175"/>
      <c r="AG1514" t="s">
        <v>136</v>
      </c>
    </row>
    <row r="1515" spans="1:33" s="174" customFormat="1" x14ac:dyDescent="0.3">
      <c r="A1515" s="175" t="s">
        <v>136</v>
      </c>
      <c r="B1515" s="175" t="s">
        <v>136</v>
      </c>
      <c r="C1515" s="175" t="s">
        <v>136</v>
      </c>
      <c r="D1515" s="175" t="s">
        <v>136</v>
      </c>
      <c r="E1515" s="175" t="s">
        <v>136</v>
      </c>
      <c r="F1515" s="175" t="s">
        <v>136</v>
      </c>
      <c r="G1515" s="175" t="s">
        <v>136</v>
      </c>
      <c r="H1515" s="175" t="s">
        <v>136</v>
      </c>
      <c r="I1515" s="175" t="s">
        <v>136</v>
      </c>
      <c r="J1515" s="175" t="s">
        <v>136</v>
      </c>
      <c r="K1515" s="175"/>
      <c r="L1515" s="175"/>
      <c r="AG1515" t="s">
        <v>136</v>
      </c>
    </row>
    <row r="1516" spans="1:33" s="174" customFormat="1" x14ac:dyDescent="0.3">
      <c r="A1516" s="175" t="s">
        <v>136</v>
      </c>
      <c r="B1516" s="175" t="s">
        <v>136</v>
      </c>
      <c r="C1516" s="175" t="s">
        <v>136</v>
      </c>
      <c r="D1516" s="175" t="s">
        <v>136</v>
      </c>
      <c r="E1516" s="175" t="s">
        <v>136</v>
      </c>
      <c r="F1516" s="175" t="s">
        <v>136</v>
      </c>
      <c r="G1516" s="175" t="s">
        <v>136</v>
      </c>
      <c r="H1516" s="175" t="s">
        <v>136</v>
      </c>
      <c r="I1516" s="175" t="s">
        <v>136</v>
      </c>
      <c r="J1516" s="175" t="s">
        <v>136</v>
      </c>
      <c r="K1516" s="175"/>
      <c r="L1516" s="175"/>
      <c r="AG1516" t="s">
        <v>136</v>
      </c>
    </row>
    <row r="1517" spans="1:33" s="174" customFormat="1" x14ac:dyDescent="0.3">
      <c r="A1517" s="175" t="s">
        <v>136</v>
      </c>
      <c r="B1517" s="175" t="s">
        <v>136</v>
      </c>
      <c r="C1517" s="175" t="s">
        <v>136</v>
      </c>
      <c r="D1517" s="175" t="s">
        <v>136</v>
      </c>
      <c r="E1517" s="175" t="s">
        <v>136</v>
      </c>
      <c r="F1517" s="175" t="s">
        <v>136</v>
      </c>
      <c r="G1517" s="175" t="s">
        <v>136</v>
      </c>
      <c r="H1517" s="175" t="s">
        <v>136</v>
      </c>
      <c r="I1517" s="175" t="s">
        <v>136</v>
      </c>
      <c r="J1517" s="175" t="s">
        <v>136</v>
      </c>
      <c r="K1517" s="175"/>
      <c r="L1517" s="175"/>
      <c r="AG1517" t="s">
        <v>136</v>
      </c>
    </row>
    <row r="1518" spans="1:33" s="174" customFormat="1" x14ac:dyDescent="0.3">
      <c r="A1518" s="175" t="s">
        <v>136</v>
      </c>
      <c r="B1518" s="175" t="s">
        <v>136</v>
      </c>
      <c r="C1518" s="175" t="s">
        <v>136</v>
      </c>
      <c r="D1518" s="175" t="s">
        <v>136</v>
      </c>
      <c r="E1518" s="175" t="s">
        <v>136</v>
      </c>
      <c r="F1518" s="175" t="s">
        <v>136</v>
      </c>
      <c r="G1518" s="175" t="s">
        <v>136</v>
      </c>
      <c r="H1518" s="175" t="s">
        <v>136</v>
      </c>
      <c r="I1518" s="175" t="s">
        <v>136</v>
      </c>
      <c r="J1518" s="175" t="s">
        <v>136</v>
      </c>
      <c r="K1518" s="175"/>
      <c r="L1518" s="175"/>
      <c r="AG1518" t="s">
        <v>136</v>
      </c>
    </row>
    <row r="1519" spans="1:33" s="174" customFormat="1" x14ac:dyDescent="0.3">
      <c r="A1519" s="175" t="s">
        <v>136</v>
      </c>
      <c r="B1519" s="175" t="s">
        <v>136</v>
      </c>
      <c r="C1519" s="175" t="s">
        <v>136</v>
      </c>
      <c r="D1519" s="175" t="s">
        <v>136</v>
      </c>
      <c r="E1519" s="175" t="s">
        <v>136</v>
      </c>
      <c r="F1519" s="175" t="s">
        <v>136</v>
      </c>
      <c r="G1519" s="175" t="s">
        <v>136</v>
      </c>
      <c r="H1519" s="175" t="s">
        <v>136</v>
      </c>
      <c r="I1519" s="175" t="s">
        <v>136</v>
      </c>
      <c r="J1519" s="175" t="s">
        <v>136</v>
      </c>
      <c r="K1519" s="175"/>
      <c r="L1519" s="175"/>
      <c r="AG1519" t="s">
        <v>136</v>
      </c>
    </row>
    <row r="1520" spans="1:33" s="174" customFormat="1" x14ac:dyDescent="0.3">
      <c r="A1520" s="175" t="s">
        <v>136</v>
      </c>
      <c r="B1520" s="175" t="s">
        <v>136</v>
      </c>
      <c r="C1520" s="175" t="s">
        <v>136</v>
      </c>
      <c r="D1520" s="175" t="s">
        <v>136</v>
      </c>
      <c r="E1520" s="175" t="s">
        <v>136</v>
      </c>
      <c r="F1520" s="175" t="s">
        <v>136</v>
      </c>
      <c r="G1520" s="175" t="s">
        <v>136</v>
      </c>
      <c r="H1520" s="175" t="s">
        <v>136</v>
      </c>
      <c r="I1520" s="175" t="s">
        <v>136</v>
      </c>
      <c r="J1520" s="175" t="s">
        <v>136</v>
      </c>
      <c r="K1520" s="175"/>
      <c r="L1520" s="175"/>
      <c r="AG1520" t="s">
        <v>136</v>
      </c>
    </row>
    <row r="1521" spans="1:33" s="174" customFormat="1" x14ac:dyDescent="0.3">
      <c r="A1521" s="175" t="s">
        <v>136</v>
      </c>
      <c r="B1521" s="175" t="s">
        <v>136</v>
      </c>
      <c r="C1521" s="175" t="s">
        <v>136</v>
      </c>
      <c r="D1521" s="175" t="s">
        <v>136</v>
      </c>
      <c r="E1521" s="175" t="s">
        <v>136</v>
      </c>
      <c r="F1521" s="175" t="s">
        <v>136</v>
      </c>
      <c r="G1521" s="175" t="s">
        <v>136</v>
      </c>
      <c r="H1521" s="175" t="s">
        <v>136</v>
      </c>
      <c r="I1521" s="175" t="s">
        <v>136</v>
      </c>
      <c r="J1521" s="175" t="s">
        <v>136</v>
      </c>
      <c r="K1521" s="175"/>
      <c r="L1521" s="175"/>
      <c r="AG1521" t="s">
        <v>136</v>
      </c>
    </row>
    <row r="1522" spans="1:33" s="174" customFormat="1" x14ac:dyDescent="0.3">
      <c r="A1522" s="175" t="s">
        <v>136</v>
      </c>
      <c r="B1522" s="175" t="s">
        <v>136</v>
      </c>
      <c r="C1522" s="175" t="s">
        <v>136</v>
      </c>
      <c r="D1522" s="175" t="s">
        <v>136</v>
      </c>
      <c r="E1522" s="175" t="s">
        <v>136</v>
      </c>
      <c r="F1522" s="175" t="s">
        <v>136</v>
      </c>
      <c r="G1522" s="175" t="s">
        <v>136</v>
      </c>
      <c r="H1522" s="175" t="s">
        <v>136</v>
      </c>
      <c r="I1522" s="175" t="s">
        <v>136</v>
      </c>
      <c r="J1522" s="175" t="s">
        <v>136</v>
      </c>
      <c r="K1522" s="175"/>
      <c r="L1522" s="175"/>
      <c r="AG1522" t="s">
        <v>136</v>
      </c>
    </row>
    <row r="1523" spans="1:33" s="174" customFormat="1" x14ac:dyDescent="0.3">
      <c r="A1523" s="175" t="s">
        <v>136</v>
      </c>
      <c r="B1523" s="175" t="s">
        <v>136</v>
      </c>
      <c r="C1523" s="175" t="s">
        <v>136</v>
      </c>
      <c r="D1523" s="175" t="s">
        <v>136</v>
      </c>
      <c r="E1523" s="175" t="s">
        <v>136</v>
      </c>
      <c r="F1523" s="175" t="s">
        <v>136</v>
      </c>
      <c r="G1523" s="175" t="s">
        <v>136</v>
      </c>
      <c r="H1523" s="175" t="s">
        <v>136</v>
      </c>
      <c r="I1523" s="175" t="s">
        <v>136</v>
      </c>
      <c r="J1523" s="175" t="s">
        <v>136</v>
      </c>
      <c r="K1523" s="175"/>
      <c r="L1523" s="175"/>
      <c r="AG1523" t="s">
        <v>136</v>
      </c>
    </row>
    <row r="1524" spans="1:33" s="174" customFormat="1" x14ac:dyDescent="0.3">
      <c r="A1524" s="175" t="s">
        <v>136</v>
      </c>
      <c r="B1524" s="175" t="s">
        <v>136</v>
      </c>
      <c r="C1524" s="175" t="s">
        <v>136</v>
      </c>
      <c r="D1524" s="175" t="s">
        <v>136</v>
      </c>
      <c r="E1524" s="175" t="s">
        <v>136</v>
      </c>
      <c r="F1524" s="175" t="s">
        <v>136</v>
      </c>
      <c r="G1524" s="175" t="s">
        <v>136</v>
      </c>
      <c r="H1524" s="175" t="s">
        <v>136</v>
      </c>
      <c r="I1524" s="175" t="s">
        <v>136</v>
      </c>
      <c r="J1524" s="175" t="s">
        <v>136</v>
      </c>
      <c r="K1524" s="175"/>
      <c r="L1524" s="175"/>
      <c r="AG1524" t="s">
        <v>136</v>
      </c>
    </row>
    <row r="1525" spans="1:33" s="174" customFormat="1" x14ac:dyDescent="0.3">
      <c r="A1525" s="175" t="s">
        <v>136</v>
      </c>
      <c r="B1525" s="175" t="s">
        <v>136</v>
      </c>
      <c r="C1525" s="175" t="s">
        <v>136</v>
      </c>
      <c r="D1525" s="175" t="s">
        <v>136</v>
      </c>
      <c r="E1525" s="175" t="s">
        <v>136</v>
      </c>
      <c r="F1525" s="175" t="s">
        <v>136</v>
      </c>
      <c r="G1525" s="175" t="s">
        <v>136</v>
      </c>
      <c r="H1525" s="175" t="s">
        <v>136</v>
      </c>
      <c r="I1525" s="175" t="s">
        <v>136</v>
      </c>
      <c r="J1525" s="175" t="s">
        <v>136</v>
      </c>
      <c r="K1525" s="175"/>
      <c r="L1525" s="175"/>
      <c r="AG1525" t="s">
        <v>136</v>
      </c>
    </row>
    <row r="1526" spans="1:33" s="174" customFormat="1" x14ac:dyDescent="0.3">
      <c r="A1526" s="175" t="s">
        <v>136</v>
      </c>
      <c r="B1526" s="175" t="s">
        <v>136</v>
      </c>
      <c r="C1526" s="175" t="s">
        <v>136</v>
      </c>
      <c r="D1526" s="175" t="s">
        <v>136</v>
      </c>
      <c r="E1526" s="175" t="s">
        <v>136</v>
      </c>
      <c r="F1526" s="175" t="s">
        <v>136</v>
      </c>
      <c r="G1526" s="175" t="s">
        <v>136</v>
      </c>
      <c r="H1526" s="175" t="s">
        <v>136</v>
      </c>
      <c r="I1526" s="175" t="s">
        <v>136</v>
      </c>
      <c r="J1526" s="175" t="s">
        <v>136</v>
      </c>
      <c r="K1526" s="175"/>
      <c r="L1526" s="175"/>
      <c r="AG1526" t="s">
        <v>136</v>
      </c>
    </row>
    <row r="1527" spans="1:33" s="174" customFormat="1" x14ac:dyDescent="0.3">
      <c r="A1527" s="175" t="s">
        <v>136</v>
      </c>
      <c r="B1527" s="175" t="s">
        <v>136</v>
      </c>
      <c r="C1527" s="175" t="s">
        <v>136</v>
      </c>
      <c r="D1527" s="175" t="s">
        <v>136</v>
      </c>
      <c r="E1527" s="175" t="s">
        <v>136</v>
      </c>
      <c r="F1527" s="175" t="s">
        <v>136</v>
      </c>
      <c r="G1527" s="175" t="s">
        <v>136</v>
      </c>
      <c r="H1527" s="175" t="s">
        <v>136</v>
      </c>
      <c r="I1527" s="175" t="s">
        <v>136</v>
      </c>
      <c r="J1527" s="175" t="s">
        <v>136</v>
      </c>
      <c r="K1527" s="175"/>
      <c r="L1527" s="175"/>
      <c r="AG1527" t="s">
        <v>136</v>
      </c>
    </row>
    <row r="1528" spans="1:33" s="174" customFormat="1" x14ac:dyDescent="0.3">
      <c r="A1528" s="175" t="s">
        <v>136</v>
      </c>
      <c r="B1528" s="175" t="s">
        <v>136</v>
      </c>
      <c r="C1528" s="175" t="s">
        <v>136</v>
      </c>
      <c r="D1528" s="175" t="s">
        <v>136</v>
      </c>
      <c r="E1528" s="175" t="s">
        <v>136</v>
      </c>
      <c r="F1528" s="175" t="s">
        <v>136</v>
      </c>
      <c r="G1528" s="175" t="s">
        <v>136</v>
      </c>
      <c r="H1528" s="175" t="s">
        <v>136</v>
      </c>
      <c r="I1528" s="175" t="s">
        <v>136</v>
      </c>
      <c r="J1528" s="175" t="s">
        <v>136</v>
      </c>
      <c r="K1528" s="175"/>
      <c r="L1528" s="175"/>
      <c r="AG1528" t="s">
        <v>136</v>
      </c>
    </row>
    <row r="1529" spans="1:33" s="174" customFormat="1" x14ac:dyDescent="0.3">
      <c r="A1529" s="175" t="s">
        <v>136</v>
      </c>
      <c r="B1529" s="175" t="s">
        <v>136</v>
      </c>
      <c r="C1529" s="175" t="s">
        <v>136</v>
      </c>
      <c r="D1529" s="175" t="s">
        <v>136</v>
      </c>
      <c r="E1529" s="175" t="s">
        <v>136</v>
      </c>
      <c r="F1529" s="175" t="s">
        <v>136</v>
      </c>
      <c r="G1529" s="175" t="s">
        <v>136</v>
      </c>
      <c r="H1529" s="175" t="s">
        <v>136</v>
      </c>
      <c r="I1529" s="175" t="s">
        <v>136</v>
      </c>
      <c r="J1529" s="175" t="s">
        <v>136</v>
      </c>
      <c r="K1529" s="175"/>
      <c r="L1529" s="175"/>
      <c r="AG1529" t="s">
        <v>136</v>
      </c>
    </row>
    <row r="1530" spans="1:33" s="174" customFormat="1" x14ac:dyDescent="0.3">
      <c r="A1530" s="175" t="s">
        <v>136</v>
      </c>
      <c r="B1530" s="175" t="s">
        <v>136</v>
      </c>
      <c r="C1530" s="175" t="s">
        <v>136</v>
      </c>
      <c r="D1530" s="175" t="s">
        <v>136</v>
      </c>
      <c r="E1530" s="175" t="s">
        <v>136</v>
      </c>
      <c r="F1530" s="175" t="s">
        <v>136</v>
      </c>
      <c r="G1530" s="175" t="s">
        <v>136</v>
      </c>
      <c r="H1530" s="175" t="s">
        <v>136</v>
      </c>
      <c r="I1530" s="175" t="s">
        <v>136</v>
      </c>
      <c r="J1530" s="175" t="s">
        <v>136</v>
      </c>
      <c r="K1530" s="175"/>
      <c r="L1530" s="175"/>
      <c r="AG1530" t="s">
        <v>136</v>
      </c>
    </row>
    <row r="1531" spans="1:33" s="174" customFormat="1" x14ac:dyDescent="0.3">
      <c r="A1531" s="175" t="s">
        <v>136</v>
      </c>
      <c r="B1531" s="175" t="s">
        <v>136</v>
      </c>
      <c r="C1531" s="175" t="s">
        <v>136</v>
      </c>
      <c r="D1531" s="175" t="s">
        <v>136</v>
      </c>
      <c r="E1531" s="175" t="s">
        <v>136</v>
      </c>
      <c r="F1531" s="175" t="s">
        <v>136</v>
      </c>
      <c r="G1531" s="175" t="s">
        <v>136</v>
      </c>
      <c r="H1531" s="175" t="s">
        <v>136</v>
      </c>
      <c r="I1531" s="175" t="s">
        <v>136</v>
      </c>
      <c r="J1531" s="175" t="s">
        <v>136</v>
      </c>
      <c r="K1531" s="175"/>
      <c r="L1531" s="175"/>
      <c r="AG1531" t="s">
        <v>136</v>
      </c>
    </row>
    <row r="1532" spans="1:33" s="174" customFormat="1" x14ac:dyDescent="0.3">
      <c r="A1532" s="175" t="s">
        <v>136</v>
      </c>
      <c r="B1532" s="175" t="s">
        <v>136</v>
      </c>
      <c r="C1532" s="175" t="s">
        <v>136</v>
      </c>
      <c r="D1532" s="175" t="s">
        <v>136</v>
      </c>
      <c r="E1532" s="175" t="s">
        <v>136</v>
      </c>
      <c r="F1532" s="175" t="s">
        <v>136</v>
      </c>
      <c r="G1532" s="175" t="s">
        <v>136</v>
      </c>
      <c r="H1532" s="175" t="s">
        <v>136</v>
      </c>
      <c r="I1532" s="175" t="s">
        <v>136</v>
      </c>
      <c r="J1532" s="175" t="s">
        <v>136</v>
      </c>
      <c r="K1532" s="175"/>
      <c r="L1532" s="175"/>
      <c r="AG1532" t="s">
        <v>136</v>
      </c>
    </row>
    <row r="1533" spans="1:33" s="174" customFormat="1" x14ac:dyDescent="0.3">
      <c r="A1533" s="175" t="s">
        <v>136</v>
      </c>
      <c r="B1533" s="175" t="s">
        <v>136</v>
      </c>
      <c r="C1533" s="175" t="s">
        <v>136</v>
      </c>
      <c r="D1533" s="175" t="s">
        <v>136</v>
      </c>
      <c r="E1533" s="175" t="s">
        <v>136</v>
      </c>
      <c r="F1533" s="175" t="s">
        <v>136</v>
      </c>
      <c r="G1533" s="175" t="s">
        <v>136</v>
      </c>
      <c r="H1533" s="175" t="s">
        <v>136</v>
      </c>
      <c r="I1533" s="175" t="s">
        <v>136</v>
      </c>
      <c r="J1533" s="175" t="s">
        <v>136</v>
      </c>
      <c r="K1533" s="175"/>
      <c r="L1533" s="175"/>
      <c r="AG1533" t="s">
        <v>136</v>
      </c>
    </row>
    <row r="1534" spans="1:33" s="174" customFormat="1" x14ac:dyDescent="0.3">
      <c r="A1534" s="175" t="s">
        <v>136</v>
      </c>
      <c r="B1534" s="175" t="s">
        <v>136</v>
      </c>
      <c r="C1534" s="175" t="s">
        <v>136</v>
      </c>
      <c r="D1534" s="175" t="s">
        <v>136</v>
      </c>
      <c r="E1534" s="175" t="s">
        <v>136</v>
      </c>
      <c r="F1534" s="175" t="s">
        <v>136</v>
      </c>
      <c r="G1534" s="175" t="s">
        <v>136</v>
      </c>
      <c r="H1534" s="175" t="s">
        <v>136</v>
      </c>
      <c r="I1534" s="175" t="s">
        <v>136</v>
      </c>
      <c r="J1534" s="175" t="s">
        <v>136</v>
      </c>
      <c r="K1534" s="175"/>
      <c r="L1534" s="175"/>
      <c r="AG1534" t="s">
        <v>136</v>
      </c>
    </row>
    <row r="1535" spans="1:33" s="174" customFormat="1" x14ac:dyDescent="0.3">
      <c r="A1535" s="175" t="s">
        <v>136</v>
      </c>
      <c r="B1535" s="175" t="s">
        <v>136</v>
      </c>
      <c r="C1535" s="175" t="s">
        <v>136</v>
      </c>
      <c r="D1535" s="175" t="s">
        <v>136</v>
      </c>
      <c r="E1535" s="175" t="s">
        <v>136</v>
      </c>
      <c r="F1535" s="175" t="s">
        <v>136</v>
      </c>
      <c r="G1535" s="175" t="s">
        <v>136</v>
      </c>
      <c r="H1535" s="175" t="s">
        <v>136</v>
      </c>
      <c r="I1535" s="175" t="s">
        <v>136</v>
      </c>
      <c r="J1535" s="175" t="s">
        <v>136</v>
      </c>
      <c r="K1535" s="175"/>
      <c r="L1535" s="175"/>
      <c r="AG1535" t="s">
        <v>136</v>
      </c>
    </row>
    <row r="1536" spans="1:33" s="174" customFormat="1" x14ac:dyDescent="0.3">
      <c r="A1536" s="175" t="s">
        <v>136</v>
      </c>
      <c r="B1536" s="175" t="s">
        <v>136</v>
      </c>
      <c r="C1536" s="175" t="s">
        <v>136</v>
      </c>
      <c r="D1536" s="175" t="s">
        <v>136</v>
      </c>
      <c r="E1536" s="175" t="s">
        <v>136</v>
      </c>
      <c r="F1536" s="175" t="s">
        <v>136</v>
      </c>
      <c r="G1536" s="175" t="s">
        <v>136</v>
      </c>
      <c r="H1536" s="175" t="s">
        <v>136</v>
      </c>
      <c r="I1536" s="175" t="s">
        <v>136</v>
      </c>
      <c r="J1536" s="175" t="s">
        <v>136</v>
      </c>
      <c r="K1536" s="175"/>
      <c r="L1536" s="175"/>
      <c r="AG1536" t="s">
        <v>136</v>
      </c>
    </row>
    <row r="1537" spans="1:33" s="174" customFormat="1" x14ac:dyDescent="0.3">
      <c r="A1537" s="175" t="s">
        <v>136</v>
      </c>
      <c r="B1537" s="175" t="s">
        <v>136</v>
      </c>
      <c r="C1537" s="175" t="s">
        <v>136</v>
      </c>
      <c r="D1537" s="175" t="s">
        <v>136</v>
      </c>
      <c r="E1537" s="175" t="s">
        <v>136</v>
      </c>
      <c r="F1537" s="175" t="s">
        <v>136</v>
      </c>
      <c r="G1537" s="175" t="s">
        <v>136</v>
      </c>
      <c r="H1537" s="175" t="s">
        <v>136</v>
      </c>
      <c r="I1537" s="175" t="s">
        <v>136</v>
      </c>
      <c r="J1537" s="175" t="s">
        <v>136</v>
      </c>
      <c r="K1537" s="175"/>
      <c r="L1537" s="175"/>
      <c r="AG1537" t="s">
        <v>136</v>
      </c>
    </row>
    <row r="1538" spans="1:33" s="174" customFormat="1" x14ac:dyDescent="0.3">
      <c r="A1538" s="175" t="s">
        <v>136</v>
      </c>
      <c r="B1538" s="175" t="s">
        <v>136</v>
      </c>
      <c r="C1538" s="175" t="s">
        <v>136</v>
      </c>
      <c r="D1538" s="175" t="s">
        <v>136</v>
      </c>
      <c r="E1538" s="175" t="s">
        <v>136</v>
      </c>
      <c r="F1538" s="175" t="s">
        <v>136</v>
      </c>
      <c r="G1538" s="175" t="s">
        <v>136</v>
      </c>
      <c r="H1538" s="175" t="s">
        <v>136</v>
      </c>
      <c r="I1538" s="175" t="s">
        <v>136</v>
      </c>
      <c r="J1538" s="175" t="s">
        <v>136</v>
      </c>
      <c r="K1538" s="175"/>
      <c r="L1538" s="175"/>
      <c r="AG1538" t="s">
        <v>136</v>
      </c>
    </row>
    <row r="1539" spans="1:33" s="174" customFormat="1" x14ac:dyDescent="0.3">
      <c r="A1539" s="175" t="s">
        <v>136</v>
      </c>
      <c r="B1539" s="175" t="s">
        <v>136</v>
      </c>
      <c r="C1539" s="175" t="s">
        <v>136</v>
      </c>
      <c r="D1539" s="175" t="s">
        <v>136</v>
      </c>
      <c r="E1539" s="175" t="s">
        <v>136</v>
      </c>
      <c r="F1539" s="175" t="s">
        <v>136</v>
      </c>
      <c r="G1539" s="175" t="s">
        <v>136</v>
      </c>
      <c r="H1539" s="175" t="s">
        <v>136</v>
      </c>
      <c r="I1539" s="175" t="s">
        <v>136</v>
      </c>
      <c r="J1539" s="175" t="s">
        <v>136</v>
      </c>
      <c r="K1539" s="175"/>
      <c r="L1539" s="175"/>
      <c r="AG1539" t="s">
        <v>136</v>
      </c>
    </row>
    <row r="1540" spans="1:33" s="174" customFormat="1" x14ac:dyDescent="0.3">
      <c r="A1540" s="175" t="s">
        <v>136</v>
      </c>
      <c r="B1540" s="175" t="s">
        <v>136</v>
      </c>
      <c r="C1540" s="175" t="s">
        <v>136</v>
      </c>
      <c r="D1540" s="175" t="s">
        <v>136</v>
      </c>
      <c r="E1540" s="175" t="s">
        <v>136</v>
      </c>
      <c r="F1540" s="175" t="s">
        <v>136</v>
      </c>
      <c r="G1540" s="175" t="s">
        <v>136</v>
      </c>
      <c r="H1540" s="175" t="s">
        <v>136</v>
      </c>
      <c r="I1540" s="175" t="s">
        <v>136</v>
      </c>
      <c r="J1540" s="175" t="s">
        <v>136</v>
      </c>
      <c r="K1540" s="175"/>
      <c r="L1540" s="175"/>
      <c r="AG1540" t="s">
        <v>136</v>
      </c>
    </row>
    <row r="1541" spans="1:33" s="174" customFormat="1" x14ac:dyDescent="0.3">
      <c r="A1541" s="175" t="s">
        <v>136</v>
      </c>
      <c r="B1541" s="175" t="s">
        <v>136</v>
      </c>
      <c r="C1541" s="175" t="s">
        <v>136</v>
      </c>
      <c r="D1541" s="175" t="s">
        <v>136</v>
      </c>
      <c r="E1541" s="175" t="s">
        <v>136</v>
      </c>
      <c r="F1541" s="175" t="s">
        <v>136</v>
      </c>
      <c r="G1541" s="175" t="s">
        <v>136</v>
      </c>
      <c r="H1541" s="175" t="s">
        <v>136</v>
      </c>
      <c r="I1541" s="175" t="s">
        <v>136</v>
      </c>
      <c r="J1541" s="175" t="s">
        <v>136</v>
      </c>
      <c r="K1541" s="175"/>
      <c r="L1541" s="175"/>
      <c r="AG1541" t="s">
        <v>136</v>
      </c>
    </row>
    <row r="1542" spans="1:33" s="174" customFormat="1" x14ac:dyDescent="0.3">
      <c r="A1542" s="175" t="s">
        <v>136</v>
      </c>
      <c r="B1542" s="175" t="s">
        <v>136</v>
      </c>
      <c r="C1542" s="175" t="s">
        <v>136</v>
      </c>
      <c r="D1542" s="175" t="s">
        <v>136</v>
      </c>
      <c r="E1542" s="175" t="s">
        <v>136</v>
      </c>
      <c r="F1542" s="175" t="s">
        <v>136</v>
      </c>
      <c r="G1542" s="175" t="s">
        <v>136</v>
      </c>
      <c r="H1542" s="175" t="s">
        <v>136</v>
      </c>
      <c r="I1542" s="175" t="s">
        <v>136</v>
      </c>
      <c r="J1542" s="175" t="s">
        <v>136</v>
      </c>
      <c r="K1542" s="175"/>
      <c r="L1542" s="175"/>
      <c r="AG1542" t="s">
        <v>136</v>
      </c>
    </row>
    <row r="1543" spans="1:33" s="174" customFormat="1" x14ac:dyDescent="0.3">
      <c r="A1543" s="175" t="s">
        <v>136</v>
      </c>
      <c r="B1543" s="175" t="s">
        <v>136</v>
      </c>
      <c r="C1543" s="175" t="s">
        <v>136</v>
      </c>
      <c r="D1543" s="175" t="s">
        <v>136</v>
      </c>
      <c r="E1543" s="175" t="s">
        <v>136</v>
      </c>
      <c r="F1543" s="175" t="s">
        <v>136</v>
      </c>
      <c r="G1543" s="175" t="s">
        <v>136</v>
      </c>
      <c r="H1543" s="175" t="s">
        <v>136</v>
      </c>
      <c r="I1543" s="175" t="s">
        <v>136</v>
      </c>
      <c r="J1543" s="175" t="s">
        <v>136</v>
      </c>
      <c r="K1543" s="175"/>
      <c r="L1543" s="175"/>
      <c r="AG1543" t="s">
        <v>136</v>
      </c>
    </row>
    <row r="1544" spans="1:33" s="174" customFormat="1" x14ac:dyDescent="0.3">
      <c r="A1544" s="175" t="s">
        <v>136</v>
      </c>
      <c r="B1544" s="175" t="s">
        <v>136</v>
      </c>
      <c r="C1544" s="175" t="s">
        <v>136</v>
      </c>
      <c r="D1544" s="175" t="s">
        <v>136</v>
      </c>
      <c r="E1544" s="175" t="s">
        <v>136</v>
      </c>
      <c r="F1544" s="175" t="s">
        <v>136</v>
      </c>
      <c r="G1544" s="175" t="s">
        <v>136</v>
      </c>
      <c r="H1544" s="175" t="s">
        <v>136</v>
      </c>
      <c r="I1544" s="175" t="s">
        <v>136</v>
      </c>
      <c r="J1544" s="175" t="s">
        <v>136</v>
      </c>
      <c r="K1544" s="175"/>
      <c r="L1544" s="175"/>
      <c r="AG1544" t="s">
        <v>136</v>
      </c>
    </row>
    <row r="1545" spans="1:33" s="174" customFormat="1" x14ac:dyDescent="0.3">
      <c r="A1545" s="175" t="s">
        <v>136</v>
      </c>
      <c r="B1545" s="175" t="s">
        <v>136</v>
      </c>
      <c r="C1545" s="175" t="s">
        <v>136</v>
      </c>
      <c r="D1545" s="175" t="s">
        <v>136</v>
      </c>
      <c r="E1545" s="175" t="s">
        <v>136</v>
      </c>
      <c r="F1545" s="175" t="s">
        <v>136</v>
      </c>
      <c r="G1545" s="175" t="s">
        <v>136</v>
      </c>
      <c r="H1545" s="175" t="s">
        <v>136</v>
      </c>
      <c r="I1545" s="175" t="s">
        <v>136</v>
      </c>
      <c r="J1545" s="175" t="s">
        <v>136</v>
      </c>
      <c r="K1545" s="175"/>
      <c r="L1545" s="175"/>
      <c r="AG1545" t="s">
        <v>136</v>
      </c>
    </row>
    <row r="1546" spans="1:33" s="174" customFormat="1" x14ac:dyDescent="0.3">
      <c r="A1546" s="175" t="s">
        <v>136</v>
      </c>
      <c r="B1546" s="175" t="s">
        <v>136</v>
      </c>
      <c r="C1546" s="175" t="s">
        <v>136</v>
      </c>
      <c r="D1546" s="175" t="s">
        <v>136</v>
      </c>
      <c r="E1546" s="175" t="s">
        <v>136</v>
      </c>
      <c r="F1546" s="175" t="s">
        <v>136</v>
      </c>
      <c r="G1546" s="175" t="s">
        <v>136</v>
      </c>
      <c r="H1546" s="175" t="s">
        <v>136</v>
      </c>
      <c r="I1546" s="175" t="s">
        <v>136</v>
      </c>
      <c r="J1546" s="175" t="s">
        <v>136</v>
      </c>
      <c r="K1546" s="175"/>
      <c r="L1546" s="175"/>
      <c r="AG1546" t="s">
        <v>136</v>
      </c>
    </row>
    <row r="1547" spans="1:33" s="174" customFormat="1" x14ac:dyDescent="0.3">
      <c r="A1547" s="175" t="s">
        <v>136</v>
      </c>
      <c r="B1547" s="175" t="s">
        <v>136</v>
      </c>
      <c r="C1547" s="175" t="s">
        <v>136</v>
      </c>
      <c r="D1547" s="175" t="s">
        <v>136</v>
      </c>
      <c r="E1547" s="175" t="s">
        <v>136</v>
      </c>
      <c r="F1547" s="175" t="s">
        <v>136</v>
      </c>
      <c r="G1547" s="175" t="s">
        <v>136</v>
      </c>
      <c r="H1547" s="175" t="s">
        <v>136</v>
      </c>
      <c r="I1547" s="175" t="s">
        <v>136</v>
      </c>
      <c r="J1547" s="175" t="s">
        <v>136</v>
      </c>
      <c r="K1547" s="175"/>
      <c r="L1547" s="175"/>
      <c r="AG1547" t="s">
        <v>136</v>
      </c>
    </row>
    <row r="1548" spans="1:33" s="174" customFormat="1" x14ac:dyDescent="0.3">
      <c r="A1548" s="175" t="s">
        <v>136</v>
      </c>
      <c r="B1548" s="175" t="s">
        <v>136</v>
      </c>
      <c r="C1548" s="175" t="s">
        <v>136</v>
      </c>
      <c r="D1548" s="175" t="s">
        <v>136</v>
      </c>
      <c r="E1548" s="175" t="s">
        <v>136</v>
      </c>
      <c r="F1548" s="175" t="s">
        <v>136</v>
      </c>
      <c r="G1548" s="175" t="s">
        <v>136</v>
      </c>
      <c r="H1548" s="175" t="s">
        <v>136</v>
      </c>
      <c r="I1548" s="175" t="s">
        <v>136</v>
      </c>
      <c r="J1548" s="175" t="s">
        <v>136</v>
      </c>
      <c r="K1548" s="175"/>
      <c r="L1548" s="175"/>
      <c r="AG1548" t="s">
        <v>136</v>
      </c>
    </row>
    <row r="1549" spans="1:33" s="174" customFormat="1" x14ac:dyDescent="0.3">
      <c r="A1549" s="175" t="s">
        <v>136</v>
      </c>
      <c r="B1549" s="175" t="s">
        <v>136</v>
      </c>
      <c r="C1549" s="175" t="s">
        <v>136</v>
      </c>
      <c r="D1549" s="175" t="s">
        <v>136</v>
      </c>
      <c r="E1549" s="175" t="s">
        <v>136</v>
      </c>
      <c r="F1549" s="175" t="s">
        <v>136</v>
      </c>
      <c r="G1549" s="175" t="s">
        <v>136</v>
      </c>
      <c r="H1549" s="175" t="s">
        <v>136</v>
      </c>
      <c r="I1549" s="175" t="s">
        <v>136</v>
      </c>
      <c r="J1549" s="175" t="s">
        <v>136</v>
      </c>
      <c r="K1549" s="175"/>
      <c r="L1549" s="175"/>
      <c r="AG1549" t="s">
        <v>136</v>
      </c>
    </row>
    <row r="1550" spans="1:33" s="174" customFormat="1" x14ac:dyDescent="0.3">
      <c r="A1550" s="175" t="s">
        <v>136</v>
      </c>
      <c r="B1550" s="175" t="s">
        <v>136</v>
      </c>
      <c r="C1550" s="175" t="s">
        <v>136</v>
      </c>
      <c r="D1550" s="175" t="s">
        <v>136</v>
      </c>
      <c r="E1550" s="175" t="s">
        <v>136</v>
      </c>
      <c r="F1550" s="175" t="s">
        <v>136</v>
      </c>
      <c r="G1550" s="175" t="s">
        <v>136</v>
      </c>
      <c r="H1550" s="175" t="s">
        <v>136</v>
      </c>
      <c r="I1550" s="175" t="s">
        <v>136</v>
      </c>
      <c r="J1550" s="175" t="s">
        <v>136</v>
      </c>
      <c r="K1550" s="175"/>
      <c r="L1550" s="175"/>
      <c r="AG1550" t="s">
        <v>136</v>
      </c>
    </row>
    <row r="1551" spans="1:33" s="174" customFormat="1" x14ac:dyDescent="0.3">
      <c r="A1551" s="175" t="s">
        <v>136</v>
      </c>
      <c r="B1551" s="175" t="s">
        <v>136</v>
      </c>
      <c r="C1551" s="175" t="s">
        <v>136</v>
      </c>
      <c r="D1551" s="175" t="s">
        <v>136</v>
      </c>
      <c r="E1551" s="175" t="s">
        <v>136</v>
      </c>
      <c r="F1551" s="175" t="s">
        <v>136</v>
      </c>
      <c r="G1551" s="175" t="s">
        <v>136</v>
      </c>
      <c r="H1551" s="175" t="s">
        <v>136</v>
      </c>
      <c r="I1551" s="175" t="s">
        <v>136</v>
      </c>
      <c r="J1551" s="175" t="s">
        <v>136</v>
      </c>
      <c r="K1551" s="175"/>
      <c r="L1551" s="175"/>
      <c r="AG1551" t="s">
        <v>136</v>
      </c>
    </row>
    <row r="1552" spans="1:33" s="174" customFormat="1" x14ac:dyDescent="0.3">
      <c r="A1552" s="175" t="s">
        <v>136</v>
      </c>
      <c r="B1552" s="175" t="s">
        <v>136</v>
      </c>
      <c r="C1552" s="175" t="s">
        <v>136</v>
      </c>
      <c r="D1552" s="175" t="s">
        <v>136</v>
      </c>
      <c r="E1552" s="175" t="s">
        <v>136</v>
      </c>
      <c r="F1552" s="175" t="s">
        <v>136</v>
      </c>
      <c r="G1552" s="175" t="s">
        <v>136</v>
      </c>
      <c r="H1552" s="175" t="s">
        <v>136</v>
      </c>
      <c r="I1552" s="175" t="s">
        <v>136</v>
      </c>
      <c r="J1552" s="175" t="s">
        <v>136</v>
      </c>
      <c r="K1552" s="175"/>
      <c r="L1552" s="175"/>
      <c r="AG1552" t="s">
        <v>136</v>
      </c>
    </row>
    <row r="1553" spans="1:33" s="174" customFormat="1" x14ac:dyDescent="0.3">
      <c r="A1553" s="175" t="s">
        <v>136</v>
      </c>
      <c r="B1553" s="175" t="s">
        <v>136</v>
      </c>
      <c r="C1553" s="175" t="s">
        <v>136</v>
      </c>
      <c r="D1553" s="175" t="s">
        <v>136</v>
      </c>
      <c r="E1553" s="175" t="s">
        <v>136</v>
      </c>
      <c r="F1553" s="175" t="s">
        <v>136</v>
      </c>
      <c r="G1553" s="175" t="s">
        <v>136</v>
      </c>
      <c r="H1553" s="175" t="s">
        <v>136</v>
      </c>
      <c r="I1553" s="175" t="s">
        <v>136</v>
      </c>
      <c r="J1553" s="175" t="s">
        <v>136</v>
      </c>
      <c r="K1553" s="175"/>
      <c r="L1553" s="175"/>
      <c r="AG1553" t="s">
        <v>136</v>
      </c>
    </row>
    <row r="1554" spans="1:33" s="174" customFormat="1" x14ac:dyDescent="0.3">
      <c r="A1554" s="175" t="s">
        <v>136</v>
      </c>
      <c r="B1554" s="175" t="s">
        <v>136</v>
      </c>
      <c r="C1554" s="175" t="s">
        <v>136</v>
      </c>
      <c r="D1554" s="175" t="s">
        <v>136</v>
      </c>
      <c r="E1554" s="175" t="s">
        <v>136</v>
      </c>
      <c r="F1554" s="175" t="s">
        <v>136</v>
      </c>
      <c r="G1554" s="175" t="s">
        <v>136</v>
      </c>
      <c r="H1554" s="175" t="s">
        <v>136</v>
      </c>
      <c r="I1554" s="175" t="s">
        <v>136</v>
      </c>
      <c r="J1554" s="175" t="s">
        <v>136</v>
      </c>
      <c r="K1554" s="175"/>
      <c r="L1554" s="175"/>
      <c r="AG1554" t="s">
        <v>136</v>
      </c>
    </row>
    <row r="1555" spans="1:33" s="174" customFormat="1" x14ac:dyDescent="0.3">
      <c r="A1555" s="175" t="s">
        <v>136</v>
      </c>
      <c r="B1555" s="175" t="s">
        <v>136</v>
      </c>
      <c r="C1555" s="175" t="s">
        <v>136</v>
      </c>
      <c r="D1555" s="175" t="s">
        <v>136</v>
      </c>
      <c r="E1555" s="175" t="s">
        <v>136</v>
      </c>
      <c r="F1555" s="175" t="s">
        <v>136</v>
      </c>
      <c r="G1555" s="175" t="s">
        <v>136</v>
      </c>
      <c r="H1555" s="175" t="s">
        <v>136</v>
      </c>
      <c r="I1555" s="175" t="s">
        <v>136</v>
      </c>
      <c r="J1555" s="175" t="s">
        <v>136</v>
      </c>
      <c r="K1555" s="175"/>
      <c r="L1555" s="175"/>
      <c r="AG1555" t="s">
        <v>136</v>
      </c>
    </row>
    <row r="1556" spans="1:33" s="174" customFormat="1" x14ac:dyDescent="0.3">
      <c r="A1556" s="175" t="s">
        <v>136</v>
      </c>
      <c r="B1556" s="175" t="s">
        <v>136</v>
      </c>
      <c r="C1556" s="175" t="s">
        <v>136</v>
      </c>
      <c r="D1556" s="175" t="s">
        <v>136</v>
      </c>
      <c r="E1556" s="175" t="s">
        <v>136</v>
      </c>
      <c r="F1556" s="175" t="s">
        <v>136</v>
      </c>
      <c r="G1556" s="175" t="s">
        <v>136</v>
      </c>
      <c r="H1556" s="175" t="s">
        <v>136</v>
      </c>
      <c r="I1556" s="175" t="s">
        <v>136</v>
      </c>
      <c r="J1556" s="175" t="s">
        <v>136</v>
      </c>
      <c r="K1556" s="175"/>
      <c r="L1556" s="175"/>
      <c r="AG1556" t="s">
        <v>136</v>
      </c>
    </row>
    <row r="1557" spans="1:33" s="174" customFormat="1" x14ac:dyDescent="0.3">
      <c r="A1557" s="175" t="s">
        <v>136</v>
      </c>
      <c r="B1557" s="175" t="s">
        <v>136</v>
      </c>
      <c r="C1557" s="175" t="s">
        <v>136</v>
      </c>
      <c r="D1557" s="175" t="s">
        <v>136</v>
      </c>
      <c r="E1557" s="175" t="s">
        <v>136</v>
      </c>
      <c r="F1557" s="175" t="s">
        <v>136</v>
      </c>
      <c r="G1557" s="175" t="s">
        <v>136</v>
      </c>
      <c r="H1557" s="175" t="s">
        <v>136</v>
      </c>
      <c r="I1557" s="175" t="s">
        <v>136</v>
      </c>
      <c r="J1557" s="175" t="s">
        <v>136</v>
      </c>
      <c r="K1557" s="175"/>
      <c r="L1557" s="175"/>
      <c r="AG1557" t="s">
        <v>136</v>
      </c>
    </row>
    <row r="1558" spans="1:33" s="174" customFormat="1" x14ac:dyDescent="0.3">
      <c r="A1558" s="175" t="s">
        <v>136</v>
      </c>
      <c r="B1558" s="175" t="s">
        <v>136</v>
      </c>
      <c r="C1558" s="175" t="s">
        <v>136</v>
      </c>
      <c r="D1558" s="175" t="s">
        <v>136</v>
      </c>
      <c r="E1558" s="175" t="s">
        <v>136</v>
      </c>
      <c r="F1558" s="175" t="s">
        <v>136</v>
      </c>
      <c r="G1558" s="175" t="s">
        <v>136</v>
      </c>
      <c r="H1558" s="175" t="s">
        <v>136</v>
      </c>
      <c r="I1558" s="175" t="s">
        <v>136</v>
      </c>
      <c r="J1558" s="175" t="s">
        <v>136</v>
      </c>
      <c r="K1558" s="175"/>
      <c r="L1558" s="175"/>
      <c r="AG1558" t="s">
        <v>136</v>
      </c>
    </row>
    <row r="1559" spans="1:33" s="174" customFormat="1" x14ac:dyDescent="0.3">
      <c r="A1559" s="175" t="s">
        <v>136</v>
      </c>
      <c r="B1559" s="175" t="s">
        <v>136</v>
      </c>
      <c r="C1559" s="175" t="s">
        <v>136</v>
      </c>
      <c r="D1559" s="175" t="s">
        <v>136</v>
      </c>
      <c r="E1559" s="175" t="s">
        <v>136</v>
      </c>
      <c r="F1559" s="175" t="s">
        <v>136</v>
      </c>
      <c r="G1559" s="175" t="s">
        <v>136</v>
      </c>
      <c r="H1559" s="175" t="s">
        <v>136</v>
      </c>
      <c r="I1559" s="175" t="s">
        <v>136</v>
      </c>
      <c r="J1559" s="175" t="s">
        <v>136</v>
      </c>
      <c r="K1559" s="175"/>
      <c r="L1559" s="175"/>
      <c r="AG1559" t="s">
        <v>136</v>
      </c>
    </row>
    <row r="1560" spans="1:33" s="174" customFormat="1" x14ac:dyDescent="0.3">
      <c r="A1560" s="175" t="s">
        <v>136</v>
      </c>
      <c r="B1560" s="175" t="s">
        <v>136</v>
      </c>
      <c r="C1560" s="175" t="s">
        <v>136</v>
      </c>
      <c r="D1560" s="175" t="s">
        <v>136</v>
      </c>
      <c r="E1560" s="175" t="s">
        <v>136</v>
      </c>
      <c r="F1560" s="175" t="s">
        <v>136</v>
      </c>
      <c r="G1560" s="175" t="s">
        <v>136</v>
      </c>
      <c r="H1560" s="175" t="s">
        <v>136</v>
      </c>
      <c r="I1560" s="175" t="s">
        <v>136</v>
      </c>
      <c r="J1560" s="175" t="s">
        <v>136</v>
      </c>
      <c r="K1560" s="175"/>
      <c r="L1560" s="175"/>
      <c r="AG1560" t="s">
        <v>136</v>
      </c>
    </row>
    <row r="1561" spans="1:33" s="174" customFormat="1" x14ac:dyDescent="0.3">
      <c r="A1561" s="175" t="s">
        <v>136</v>
      </c>
      <c r="B1561" s="175" t="s">
        <v>136</v>
      </c>
      <c r="C1561" s="175" t="s">
        <v>136</v>
      </c>
      <c r="D1561" s="175" t="s">
        <v>136</v>
      </c>
      <c r="E1561" s="175" t="s">
        <v>136</v>
      </c>
      <c r="F1561" s="175" t="s">
        <v>136</v>
      </c>
      <c r="G1561" s="175" t="s">
        <v>136</v>
      </c>
      <c r="H1561" s="175" t="s">
        <v>136</v>
      </c>
      <c r="I1561" s="175" t="s">
        <v>136</v>
      </c>
      <c r="J1561" s="175" t="s">
        <v>136</v>
      </c>
      <c r="K1561" s="175"/>
      <c r="L1561" s="175"/>
      <c r="AG1561" t="s">
        <v>136</v>
      </c>
    </row>
    <row r="1562" spans="1:33" s="174" customFormat="1" x14ac:dyDescent="0.3">
      <c r="A1562" s="175" t="s">
        <v>136</v>
      </c>
      <c r="B1562" s="175" t="s">
        <v>136</v>
      </c>
      <c r="C1562" s="175" t="s">
        <v>136</v>
      </c>
      <c r="D1562" s="175" t="s">
        <v>136</v>
      </c>
      <c r="E1562" s="175" t="s">
        <v>136</v>
      </c>
      <c r="F1562" s="175" t="s">
        <v>136</v>
      </c>
      <c r="G1562" s="175" t="s">
        <v>136</v>
      </c>
      <c r="H1562" s="175" t="s">
        <v>136</v>
      </c>
      <c r="I1562" s="175" t="s">
        <v>136</v>
      </c>
      <c r="J1562" s="175" t="s">
        <v>136</v>
      </c>
      <c r="K1562" s="175"/>
      <c r="L1562" s="175"/>
      <c r="AG1562" t="s">
        <v>136</v>
      </c>
    </row>
    <row r="1563" spans="1:33" s="174" customFormat="1" x14ac:dyDescent="0.3">
      <c r="A1563" s="175" t="s">
        <v>136</v>
      </c>
      <c r="B1563" s="175" t="s">
        <v>136</v>
      </c>
      <c r="C1563" s="175" t="s">
        <v>136</v>
      </c>
      <c r="D1563" s="175" t="s">
        <v>136</v>
      </c>
      <c r="E1563" s="175" t="s">
        <v>136</v>
      </c>
      <c r="F1563" s="175" t="s">
        <v>136</v>
      </c>
      <c r="G1563" s="175" t="s">
        <v>136</v>
      </c>
      <c r="H1563" s="175" t="s">
        <v>136</v>
      </c>
      <c r="I1563" s="175" t="s">
        <v>136</v>
      </c>
      <c r="J1563" s="175" t="s">
        <v>136</v>
      </c>
      <c r="K1563" s="175"/>
      <c r="L1563" s="175"/>
      <c r="AG1563" t="s">
        <v>136</v>
      </c>
    </row>
    <row r="1564" spans="1:33" s="174" customFormat="1" x14ac:dyDescent="0.3">
      <c r="A1564" s="175" t="s">
        <v>136</v>
      </c>
      <c r="B1564" s="175" t="s">
        <v>136</v>
      </c>
      <c r="C1564" s="175" t="s">
        <v>136</v>
      </c>
      <c r="D1564" s="175" t="s">
        <v>136</v>
      </c>
      <c r="E1564" s="175" t="s">
        <v>136</v>
      </c>
      <c r="F1564" s="175" t="s">
        <v>136</v>
      </c>
      <c r="G1564" s="175" t="s">
        <v>136</v>
      </c>
      <c r="H1564" s="175" t="s">
        <v>136</v>
      </c>
      <c r="I1564" s="175" t="s">
        <v>136</v>
      </c>
      <c r="J1564" s="175" t="s">
        <v>136</v>
      </c>
      <c r="K1564" s="175"/>
      <c r="L1564" s="175"/>
      <c r="AG1564" t="s">
        <v>136</v>
      </c>
    </row>
    <row r="1565" spans="1:33" s="174" customFormat="1" x14ac:dyDescent="0.3">
      <c r="A1565" s="175" t="s">
        <v>136</v>
      </c>
      <c r="B1565" s="175" t="s">
        <v>136</v>
      </c>
      <c r="C1565" s="175" t="s">
        <v>136</v>
      </c>
      <c r="D1565" s="175" t="s">
        <v>136</v>
      </c>
      <c r="E1565" s="175" t="s">
        <v>136</v>
      </c>
      <c r="F1565" s="175" t="s">
        <v>136</v>
      </c>
      <c r="G1565" s="175" t="s">
        <v>136</v>
      </c>
      <c r="H1565" s="175" t="s">
        <v>136</v>
      </c>
      <c r="I1565" s="175" t="s">
        <v>136</v>
      </c>
      <c r="J1565" s="175" t="s">
        <v>136</v>
      </c>
      <c r="K1565" s="175"/>
      <c r="L1565" s="175"/>
      <c r="AG1565" t="s">
        <v>136</v>
      </c>
    </row>
    <row r="1566" spans="1:33" s="174" customFormat="1" x14ac:dyDescent="0.3">
      <c r="A1566" s="175" t="s">
        <v>136</v>
      </c>
      <c r="B1566" s="175" t="s">
        <v>136</v>
      </c>
      <c r="C1566" s="175" t="s">
        <v>136</v>
      </c>
      <c r="D1566" s="175" t="s">
        <v>136</v>
      </c>
      <c r="E1566" s="175" t="s">
        <v>136</v>
      </c>
      <c r="F1566" s="175" t="s">
        <v>136</v>
      </c>
      <c r="G1566" s="175" t="s">
        <v>136</v>
      </c>
      <c r="H1566" s="175" t="s">
        <v>136</v>
      </c>
      <c r="I1566" s="175" t="s">
        <v>136</v>
      </c>
      <c r="J1566" s="175" t="s">
        <v>136</v>
      </c>
      <c r="K1566" s="175"/>
      <c r="L1566" s="175"/>
      <c r="AG1566" t="s">
        <v>136</v>
      </c>
    </row>
    <row r="1567" spans="1:33" s="174" customFormat="1" x14ac:dyDescent="0.3">
      <c r="A1567" s="175" t="s">
        <v>136</v>
      </c>
      <c r="B1567" s="175" t="s">
        <v>136</v>
      </c>
      <c r="C1567" s="175" t="s">
        <v>136</v>
      </c>
      <c r="D1567" s="175" t="s">
        <v>136</v>
      </c>
      <c r="E1567" s="175" t="s">
        <v>136</v>
      </c>
      <c r="F1567" s="175" t="s">
        <v>136</v>
      </c>
      <c r="G1567" s="175" t="s">
        <v>136</v>
      </c>
      <c r="H1567" s="175" t="s">
        <v>136</v>
      </c>
      <c r="I1567" s="175" t="s">
        <v>136</v>
      </c>
      <c r="J1567" s="175" t="s">
        <v>136</v>
      </c>
      <c r="K1567" s="175"/>
      <c r="L1567" s="175"/>
      <c r="AG1567" t="s">
        <v>136</v>
      </c>
    </row>
    <row r="1568" spans="1:33" s="174" customFormat="1" x14ac:dyDescent="0.3">
      <c r="A1568" s="175" t="s">
        <v>136</v>
      </c>
      <c r="B1568" s="175" t="s">
        <v>136</v>
      </c>
      <c r="C1568" s="175" t="s">
        <v>136</v>
      </c>
      <c r="D1568" s="175" t="s">
        <v>136</v>
      </c>
      <c r="E1568" s="175" t="s">
        <v>136</v>
      </c>
      <c r="F1568" s="175" t="s">
        <v>136</v>
      </c>
      <c r="G1568" s="175" t="s">
        <v>136</v>
      </c>
      <c r="H1568" s="175" t="s">
        <v>136</v>
      </c>
      <c r="I1568" s="175" t="s">
        <v>136</v>
      </c>
      <c r="J1568" s="175" t="s">
        <v>136</v>
      </c>
      <c r="K1568" s="175"/>
      <c r="L1568" s="175"/>
      <c r="AG1568" t="s">
        <v>136</v>
      </c>
    </row>
    <row r="1569" spans="1:33" s="174" customFormat="1" x14ac:dyDescent="0.3">
      <c r="A1569" s="175" t="s">
        <v>136</v>
      </c>
      <c r="B1569" s="175" t="s">
        <v>136</v>
      </c>
      <c r="C1569" s="175" t="s">
        <v>136</v>
      </c>
      <c r="D1569" s="175" t="s">
        <v>136</v>
      </c>
      <c r="E1569" s="175" t="s">
        <v>136</v>
      </c>
      <c r="F1569" s="175" t="s">
        <v>136</v>
      </c>
      <c r="G1569" s="175" t="s">
        <v>136</v>
      </c>
      <c r="H1569" s="175" t="s">
        <v>136</v>
      </c>
      <c r="I1569" s="175" t="s">
        <v>136</v>
      </c>
      <c r="J1569" s="175" t="s">
        <v>136</v>
      </c>
      <c r="K1569" s="175"/>
      <c r="L1569" s="175"/>
      <c r="AG1569" t="s">
        <v>136</v>
      </c>
    </row>
    <row r="1570" spans="1:33" s="174" customFormat="1" x14ac:dyDescent="0.3">
      <c r="A1570" s="175" t="s">
        <v>136</v>
      </c>
      <c r="B1570" s="175" t="s">
        <v>136</v>
      </c>
      <c r="C1570" s="175" t="s">
        <v>136</v>
      </c>
      <c r="D1570" s="175" t="s">
        <v>136</v>
      </c>
      <c r="E1570" s="175" t="s">
        <v>136</v>
      </c>
      <c r="F1570" s="175" t="s">
        <v>136</v>
      </c>
      <c r="G1570" s="175" t="s">
        <v>136</v>
      </c>
      <c r="H1570" s="175" t="s">
        <v>136</v>
      </c>
      <c r="I1570" s="175" t="s">
        <v>136</v>
      </c>
      <c r="J1570" s="175" t="s">
        <v>136</v>
      </c>
      <c r="K1570" s="175"/>
      <c r="L1570" s="175"/>
      <c r="AG1570" t="s">
        <v>136</v>
      </c>
    </row>
    <row r="1571" spans="1:33" s="174" customFormat="1" x14ac:dyDescent="0.3">
      <c r="A1571" s="175" t="s">
        <v>136</v>
      </c>
      <c r="B1571" s="175" t="s">
        <v>136</v>
      </c>
      <c r="C1571" s="175" t="s">
        <v>136</v>
      </c>
      <c r="D1571" s="175" t="s">
        <v>136</v>
      </c>
      <c r="E1571" s="175" t="s">
        <v>136</v>
      </c>
      <c r="F1571" s="175" t="s">
        <v>136</v>
      </c>
      <c r="G1571" s="175" t="s">
        <v>136</v>
      </c>
      <c r="H1571" s="175" t="s">
        <v>136</v>
      </c>
      <c r="I1571" s="175" t="s">
        <v>136</v>
      </c>
      <c r="J1571" s="175" t="s">
        <v>136</v>
      </c>
      <c r="K1571" s="175"/>
      <c r="L1571" s="175"/>
      <c r="AG1571" t="s">
        <v>136</v>
      </c>
    </row>
    <row r="1572" spans="1:33" s="174" customFormat="1" x14ac:dyDescent="0.3">
      <c r="A1572" s="175" t="s">
        <v>136</v>
      </c>
      <c r="B1572" s="175" t="s">
        <v>136</v>
      </c>
      <c r="C1572" s="175" t="s">
        <v>136</v>
      </c>
      <c r="D1572" s="175" t="s">
        <v>136</v>
      </c>
      <c r="E1572" s="175" t="s">
        <v>136</v>
      </c>
      <c r="F1572" s="175" t="s">
        <v>136</v>
      </c>
      <c r="G1572" s="175" t="s">
        <v>136</v>
      </c>
      <c r="H1572" s="175" t="s">
        <v>136</v>
      </c>
      <c r="I1572" s="175" t="s">
        <v>136</v>
      </c>
      <c r="J1572" s="175" t="s">
        <v>136</v>
      </c>
      <c r="K1572" s="175"/>
      <c r="L1572" s="175"/>
      <c r="AG1572" t="s">
        <v>136</v>
      </c>
    </row>
    <row r="1573" spans="1:33" s="174" customFormat="1" x14ac:dyDescent="0.3">
      <c r="A1573" s="175" t="s">
        <v>136</v>
      </c>
      <c r="B1573" s="175" t="s">
        <v>136</v>
      </c>
      <c r="C1573" s="175" t="s">
        <v>136</v>
      </c>
      <c r="D1573" s="175" t="s">
        <v>136</v>
      </c>
      <c r="E1573" s="175" t="s">
        <v>136</v>
      </c>
      <c r="F1573" s="175" t="s">
        <v>136</v>
      </c>
      <c r="G1573" s="175" t="s">
        <v>136</v>
      </c>
      <c r="H1573" s="175" t="s">
        <v>136</v>
      </c>
      <c r="I1573" s="175" t="s">
        <v>136</v>
      </c>
      <c r="J1573" s="175" t="s">
        <v>136</v>
      </c>
      <c r="K1573" s="175"/>
      <c r="L1573" s="175"/>
      <c r="AG1573" t="s">
        <v>136</v>
      </c>
    </row>
    <row r="1574" spans="1:33" s="174" customFormat="1" x14ac:dyDescent="0.3">
      <c r="A1574" s="175" t="s">
        <v>136</v>
      </c>
      <c r="B1574" s="175" t="s">
        <v>136</v>
      </c>
      <c r="C1574" s="175" t="s">
        <v>136</v>
      </c>
      <c r="D1574" s="175" t="s">
        <v>136</v>
      </c>
      <c r="E1574" s="175" t="s">
        <v>136</v>
      </c>
      <c r="F1574" s="175" t="s">
        <v>136</v>
      </c>
      <c r="G1574" s="175" t="s">
        <v>136</v>
      </c>
      <c r="H1574" s="175" t="s">
        <v>136</v>
      </c>
      <c r="I1574" s="175" t="s">
        <v>136</v>
      </c>
      <c r="J1574" s="175" t="s">
        <v>136</v>
      </c>
      <c r="K1574" s="175"/>
      <c r="L1574" s="175"/>
      <c r="AG1574" t="s">
        <v>136</v>
      </c>
    </row>
    <row r="1575" spans="1:33" s="174" customFormat="1" x14ac:dyDescent="0.3">
      <c r="A1575" s="175" t="s">
        <v>136</v>
      </c>
      <c r="B1575" s="175" t="s">
        <v>136</v>
      </c>
      <c r="C1575" s="175" t="s">
        <v>136</v>
      </c>
      <c r="D1575" s="175" t="s">
        <v>136</v>
      </c>
      <c r="E1575" s="175" t="s">
        <v>136</v>
      </c>
      <c r="F1575" s="175" t="s">
        <v>136</v>
      </c>
      <c r="G1575" s="175" t="s">
        <v>136</v>
      </c>
      <c r="H1575" s="175" t="s">
        <v>136</v>
      </c>
      <c r="I1575" s="175" t="s">
        <v>136</v>
      </c>
      <c r="J1575" s="175" t="s">
        <v>136</v>
      </c>
      <c r="K1575" s="175"/>
      <c r="L1575" s="175"/>
      <c r="AG1575" t="s">
        <v>136</v>
      </c>
    </row>
    <row r="1576" spans="1:33" s="174" customFormat="1" x14ac:dyDescent="0.3">
      <c r="A1576" s="175" t="s">
        <v>136</v>
      </c>
      <c r="B1576" s="175" t="s">
        <v>136</v>
      </c>
      <c r="C1576" s="175" t="s">
        <v>136</v>
      </c>
      <c r="D1576" s="175" t="s">
        <v>136</v>
      </c>
      <c r="E1576" s="175" t="s">
        <v>136</v>
      </c>
      <c r="F1576" s="175" t="s">
        <v>136</v>
      </c>
      <c r="G1576" s="175" t="s">
        <v>136</v>
      </c>
      <c r="H1576" s="175" t="s">
        <v>136</v>
      </c>
      <c r="I1576" s="175" t="s">
        <v>136</v>
      </c>
      <c r="J1576" s="175" t="s">
        <v>136</v>
      </c>
      <c r="K1576" s="175"/>
      <c r="L1576" s="175"/>
      <c r="AG1576" t="s">
        <v>136</v>
      </c>
    </row>
    <row r="1577" spans="1:33" s="174" customFormat="1" x14ac:dyDescent="0.3">
      <c r="A1577" s="175" t="s">
        <v>136</v>
      </c>
      <c r="B1577" s="175" t="s">
        <v>136</v>
      </c>
      <c r="C1577" s="175" t="s">
        <v>136</v>
      </c>
      <c r="D1577" s="175" t="s">
        <v>136</v>
      </c>
      <c r="E1577" s="175" t="s">
        <v>136</v>
      </c>
      <c r="F1577" s="175" t="s">
        <v>136</v>
      </c>
      <c r="G1577" s="175" t="s">
        <v>136</v>
      </c>
      <c r="H1577" s="175" t="s">
        <v>136</v>
      </c>
      <c r="I1577" s="175" t="s">
        <v>136</v>
      </c>
      <c r="J1577" s="175" t="s">
        <v>136</v>
      </c>
      <c r="K1577" s="175"/>
      <c r="L1577" s="175"/>
      <c r="AG1577" t="s">
        <v>136</v>
      </c>
    </row>
    <row r="1578" spans="1:33" s="174" customFormat="1" x14ac:dyDescent="0.3">
      <c r="A1578" s="175" t="s">
        <v>136</v>
      </c>
      <c r="B1578" s="175" t="s">
        <v>136</v>
      </c>
      <c r="C1578" s="175" t="s">
        <v>136</v>
      </c>
      <c r="D1578" s="175" t="s">
        <v>136</v>
      </c>
      <c r="E1578" s="175" t="s">
        <v>136</v>
      </c>
      <c r="F1578" s="175" t="s">
        <v>136</v>
      </c>
      <c r="G1578" s="175" t="s">
        <v>136</v>
      </c>
      <c r="H1578" s="175" t="s">
        <v>136</v>
      </c>
      <c r="I1578" s="175" t="s">
        <v>136</v>
      </c>
      <c r="J1578" s="175" t="s">
        <v>136</v>
      </c>
      <c r="K1578" s="175"/>
      <c r="L1578" s="175"/>
      <c r="AG1578" t="s">
        <v>136</v>
      </c>
    </row>
    <row r="1579" spans="1:33" s="174" customFormat="1" x14ac:dyDescent="0.3">
      <c r="A1579" s="175" t="s">
        <v>136</v>
      </c>
      <c r="B1579" s="175" t="s">
        <v>136</v>
      </c>
      <c r="C1579" s="175" t="s">
        <v>136</v>
      </c>
      <c r="D1579" s="175" t="s">
        <v>136</v>
      </c>
      <c r="E1579" s="175" t="s">
        <v>136</v>
      </c>
      <c r="F1579" s="175" t="s">
        <v>136</v>
      </c>
      <c r="G1579" s="175" t="s">
        <v>136</v>
      </c>
      <c r="H1579" s="175" t="s">
        <v>136</v>
      </c>
      <c r="I1579" s="175" t="s">
        <v>136</v>
      </c>
      <c r="J1579" s="175" t="s">
        <v>136</v>
      </c>
      <c r="K1579" s="175"/>
      <c r="L1579" s="175"/>
      <c r="AG1579" t="s">
        <v>136</v>
      </c>
    </row>
    <row r="1580" spans="1:33" s="174" customFormat="1" x14ac:dyDescent="0.3">
      <c r="A1580" s="175" t="s">
        <v>136</v>
      </c>
      <c r="B1580" s="175" t="s">
        <v>136</v>
      </c>
      <c r="C1580" s="175" t="s">
        <v>136</v>
      </c>
      <c r="D1580" s="175" t="s">
        <v>136</v>
      </c>
      <c r="E1580" s="175" t="s">
        <v>136</v>
      </c>
      <c r="F1580" s="175" t="s">
        <v>136</v>
      </c>
      <c r="G1580" s="175" t="s">
        <v>136</v>
      </c>
      <c r="H1580" s="175" t="s">
        <v>136</v>
      </c>
      <c r="I1580" s="175" t="s">
        <v>136</v>
      </c>
      <c r="J1580" s="175" t="s">
        <v>136</v>
      </c>
      <c r="K1580" s="175"/>
      <c r="L1580" s="175"/>
      <c r="AG1580" t="s">
        <v>136</v>
      </c>
    </row>
    <row r="1581" spans="1:33" s="174" customFormat="1" x14ac:dyDescent="0.3">
      <c r="A1581" s="175" t="s">
        <v>136</v>
      </c>
      <c r="B1581" s="175" t="s">
        <v>136</v>
      </c>
      <c r="C1581" s="175" t="s">
        <v>136</v>
      </c>
      <c r="D1581" s="175" t="s">
        <v>136</v>
      </c>
      <c r="E1581" s="175" t="s">
        <v>136</v>
      </c>
      <c r="F1581" s="175" t="s">
        <v>136</v>
      </c>
      <c r="G1581" s="175" t="s">
        <v>136</v>
      </c>
      <c r="H1581" s="175" t="s">
        <v>136</v>
      </c>
      <c r="I1581" s="175" t="s">
        <v>136</v>
      </c>
      <c r="J1581" s="175" t="s">
        <v>136</v>
      </c>
      <c r="K1581" s="175"/>
      <c r="L1581" s="175"/>
      <c r="AG1581" t="s">
        <v>136</v>
      </c>
    </row>
    <row r="1582" spans="1:33" s="174" customFormat="1" x14ac:dyDescent="0.3">
      <c r="A1582" s="175" t="s">
        <v>136</v>
      </c>
      <c r="B1582" s="175" t="s">
        <v>136</v>
      </c>
      <c r="C1582" s="175" t="s">
        <v>136</v>
      </c>
      <c r="D1582" s="175" t="s">
        <v>136</v>
      </c>
      <c r="E1582" s="175" t="s">
        <v>136</v>
      </c>
      <c r="F1582" s="175" t="s">
        <v>136</v>
      </c>
      <c r="G1582" s="175" t="s">
        <v>136</v>
      </c>
      <c r="H1582" s="175" t="s">
        <v>136</v>
      </c>
      <c r="I1582" s="175" t="s">
        <v>136</v>
      </c>
      <c r="J1582" s="175" t="s">
        <v>136</v>
      </c>
      <c r="K1582" s="175"/>
      <c r="L1582" s="175"/>
      <c r="AG1582" t="s">
        <v>136</v>
      </c>
    </row>
    <row r="1583" spans="1:33" s="174" customFormat="1" x14ac:dyDescent="0.3">
      <c r="A1583" s="175" t="s">
        <v>136</v>
      </c>
      <c r="B1583" s="175" t="s">
        <v>136</v>
      </c>
      <c r="C1583" s="175" t="s">
        <v>136</v>
      </c>
      <c r="D1583" s="175" t="s">
        <v>136</v>
      </c>
      <c r="E1583" s="175" t="s">
        <v>136</v>
      </c>
      <c r="F1583" s="175" t="s">
        <v>136</v>
      </c>
      <c r="G1583" s="175" t="s">
        <v>136</v>
      </c>
      <c r="H1583" s="175" t="s">
        <v>136</v>
      </c>
      <c r="I1583" s="175" t="s">
        <v>136</v>
      </c>
      <c r="J1583" s="175" t="s">
        <v>136</v>
      </c>
      <c r="K1583" s="175"/>
      <c r="L1583" s="175"/>
      <c r="AG1583" t="s">
        <v>136</v>
      </c>
    </row>
    <row r="1584" spans="1:33" s="174" customFormat="1" x14ac:dyDescent="0.3">
      <c r="A1584" s="175" t="s">
        <v>136</v>
      </c>
      <c r="B1584" s="175" t="s">
        <v>136</v>
      </c>
      <c r="C1584" s="175" t="s">
        <v>136</v>
      </c>
      <c r="D1584" s="175" t="s">
        <v>136</v>
      </c>
      <c r="E1584" s="175" t="s">
        <v>136</v>
      </c>
      <c r="F1584" s="175" t="s">
        <v>136</v>
      </c>
      <c r="G1584" s="175" t="s">
        <v>136</v>
      </c>
      <c r="H1584" s="175" t="s">
        <v>136</v>
      </c>
      <c r="I1584" s="175" t="s">
        <v>136</v>
      </c>
      <c r="J1584" s="175" t="s">
        <v>136</v>
      </c>
      <c r="K1584" s="175"/>
      <c r="L1584" s="175"/>
      <c r="AG1584" t="s">
        <v>136</v>
      </c>
    </row>
    <row r="1585" spans="1:33" s="174" customFormat="1" x14ac:dyDescent="0.3">
      <c r="A1585" s="175" t="s">
        <v>136</v>
      </c>
      <c r="B1585" s="175" t="s">
        <v>136</v>
      </c>
      <c r="C1585" s="175" t="s">
        <v>136</v>
      </c>
      <c r="D1585" s="175" t="s">
        <v>136</v>
      </c>
      <c r="E1585" s="175" t="s">
        <v>136</v>
      </c>
      <c r="F1585" s="175" t="s">
        <v>136</v>
      </c>
      <c r="G1585" s="175" t="s">
        <v>136</v>
      </c>
      <c r="H1585" s="175" t="s">
        <v>136</v>
      </c>
      <c r="I1585" s="175" t="s">
        <v>136</v>
      </c>
      <c r="J1585" s="175" t="s">
        <v>136</v>
      </c>
      <c r="K1585" s="175"/>
      <c r="L1585" s="175"/>
      <c r="AG1585" t="s">
        <v>136</v>
      </c>
    </row>
    <row r="1586" spans="1:33" s="174" customFormat="1" x14ac:dyDescent="0.3">
      <c r="A1586" s="175" t="s">
        <v>136</v>
      </c>
      <c r="B1586" s="175" t="s">
        <v>136</v>
      </c>
      <c r="C1586" s="175" t="s">
        <v>136</v>
      </c>
      <c r="D1586" s="175" t="s">
        <v>136</v>
      </c>
      <c r="E1586" s="175" t="s">
        <v>136</v>
      </c>
      <c r="F1586" s="175" t="s">
        <v>136</v>
      </c>
      <c r="G1586" s="175" t="s">
        <v>136</v>
      </c>
      <c r="H1586" s="175" t="s">
        <v>136</v>
      </c>
      <c r="I1586" s="175" t="s">
        <v>136</v>
      </c>
      <c r="J1586" s="175" t="s">
        <v>136</v>
      </c>
      <c r="K1586" s="175"/>
      <c r="L1586" s="175"/>
      <c r="AG1586" t="s">
        <v>136</v>
      </c>
    </row>
    <row r="1587" spans="1:33" s="174" customFormat="1" x14ac:dyDescent="0.3">
      <c r="A1587" s="175" t="s">
        <v>136</v>
      </c>
      <c r="B1587" s="175" t="s">
        <v>136</v>
      </c>
      <c r="C1587" s="175" t="s">
        <v>136</v>
      </c>
      <c r="D1587" s="175" t="s">
        <v>136</v>
      </c>
      <c r="E1587" s="175" t="s">
        <v>136</v>
      </c>
      <c r="F1587" s="175" t="s">
        <v>136</v>
      </c>
      <c r="G1587" s="175" t="s">
        <v>136</v>
      </c>
      <c r="H1587" s="175" t="s">
        <v>136</v>
      </c>
      <c r="I1587" s="175" t="s">
        <v>136</v>
      </c>
      <c r="J1587" s="175" t="s">
        <v>136</v>
      </c>
      <c r="K1587" s="175"/>
      <c r="L1587" s="175"/>
      <c r="AG1587" t="s">
        <v>136</v>
      </c>
    </row>
    <row r="1588" spans="1:33" s="174" customFormat="1" x14ac:dyDescent="0.3">
      <c r="A1588" s="175" t="s">
        <v>136</v>
      </c>
      <c r="B1588" s="175" t="s">
        <v>136</v>
      </c>
      <c r="C1588" s="175" t="s">
        <v>136</v>
      </c>
      <c r="D1588" s="175" t="s">
        <v>136</v>
      </c>
      <c r="E1588" s="175" t="s">
        <v>136</v>
      </c>
      <c r="F1588" s="175" t="s">
        <v>136</v>
      </c>
      <c r="G1588" s="175" t="s">
        <v>136</v>
      </c>
      <c r="H1588" s="175" t="s">
        <v>136</v>
      </c>
      <c r="I1588" s="175" t="s">
        <v>136</v>
      </c>
      <c r="J1588" s="175" t="s">
        <v>136</v>
      </c>
      <c r="K1588" s="175"/>
      <c r="L1588" s="175"/>
      <c r="AG1588" t="s">
        <v>136</v>
      </c>
    </row>
    <row r="1589" spans="1:33" s="174" customFormat="1" x14ac:dyDescent="0.3">
      <c r="A1589" s="175" t="s">
        <v>136</v>
      </c>
      <c r="B1589" s="175" t="s">
        <v>136</v>
      </c>
      <c r="C1589" s="175" t="s">
        <v>136</v>
      </c>
      <c r="D1589" s="175" t="s">
        <v>136</v>
      </c>
      <c r="E1589" s="175" t="s">
        <v>136</v>
      </c>
      <c r="F1589" s="175" t="s">
        <v>136</v>
      </c>
      <c r="G1589" s="175" t="s">
        <v>136</v>
      </c>
      <c r="H1589" s="175" t="s">
        <v>136</v>
      </c>
      <c r="I1589" s="175" t="s">
        <v>136</v>
      </c>
      <c r="J1589" s="175" t="s">
        <v>136</v>
      </c>
      <c r="K1589" s="175"/>
      <c r="L1589" s="175"/>
      <c r="AG1589" t="s">
        <v>136</v>
      </c>
    </row>
    <row r="1590" spans="1:33" s="174" customFormat="1" x14ac:dyDescent="0.3">
      <c r="A1590" s="175" t="s">
        <v>136</v>
      </c>
      <c r="B1590" s="175" t="s">
        <v>136</v>
      </c>
      <c r="C1590" s="175" t="s">
        <v>136</v>
      </c>
      <c r="D1590" s="175" t="s">
        <v>136</v>
      </c>
      <c r="E1590" s="175" t="s">
        <v>136</v>
      </c>
      <c r="F1590" s="175" t="s">
        <v>136</v>
      </c>
      <c r="G1590" s="175" t="s">
        <v>136</v>
      </c>
      <c r="H1590" s="175" t="s">
        <v>136</v>
      </c>
      <c r="I1590" s="175" t="s">
        <v>136</v>
      </c>
      <c r="J1590" s="175" t="s">
        <v>136</v>
      </c>
      <c r="K1590" s="175"/>
      <c r="L1590" s="175"/>
      <c r="AG1590" t="s">
        <v>136</v>
      </c>
    </row>
    <row r="1591" spans="1:33" s="174" customFormat="1" x14ac:dyDescent="0.3">
      <c r="A1591" s="175" t="s">
        <v>136</v>
      </c>
      <c r="B1591" s="175" t="s">
        <v>136</v>
      </c>
      <c r="C1591" s="175" t="s">
        <v>136</v>
      </c>
      <c r="D1591" s="175" t="s">
        <v>136</v>
      </c>
      <c r="E1591" s="175" t="s">
        <v>136</v>
      </c>
      <c r="F1591" s="175" t="s">
        <v>136</v>
      </c>
      <c r="G1591" s="175" t="s">
        <v>136</v>
      </c>
      <c r="H1591" s="175" t="s">
        <v>136</v>
      </c>
      <c r="I1591" s="175" t="s">
        <v>136</v>
      </c>
      <c r="J1591" s="175" t="s">
        <v>136</v>
      </c>
      <c r="K1591" s="175"/>
      <c r="L1591" s="175"/>
      <c r="AG1591" t="s">
        <v>136</v>
      </c>
    </row>
    <row r="1592" spans="1:33" s="174" customFormat="1" x14ac:dyDescent="0.3">
      <c r="A1592" s="175" t="s">
        <v>136</v>
      </c>
      <c r="B1592" s="175" t="s">
        <v>136</v>
      </c>
      <c r="C1592" s="175" t="s">
        <v>136</v>
      </c>
      <c r="D1592" s="175" t="s">
        <v>136</v>
      </c>
      <c r="E1592" s="175" t="s">
        <v>136</v>
      </c>
      <c r="F1592" s="175" t="s">
        <v>136</v>
      </c>
      <c r="G1592" s="175" t="s">
        <v>136</v>
      </c>
      <c r="H1592" s="175" t="s">
        <v>136</v>
      </c>
      <c r="I1592" s="175" t="s">
        <v>136</v>
      </c>
      <c r="J1592" s="175" t="s">
        <v>136</v>
      </c>
      <c r="K1592" s="175"/>
      <c r="L1592" s="175"/>
      <c r="AG1592" t="s">
        <v>136</v>
      </c>
    </row>
    <row r="1593" spans="1:33" s="174" customFormat="1" x14ac:dyDescent="0.3">
      <c r="A1593" s="175" t="s">
        <v>136</v>
      </c>
      <c r="B1593" s="175" t="s">
        <v>136</v>
      </c>
      <c r="C1593" s="175" t="s">
        <v>136</v>
      </c>
      <c r="D1593" s="175" t="s">
        <v>136</v>
      </c>
      <c r="E1593" s="175" t="s">
        <v>136</v>
      </c>
      <c r="F1593" s="175" t="s">
        <v>136</v>
      </c>
      <c r="G1593" s="175" t="s">
        <v>136</v>
      </c>
      <c r="H1593" s="175" t="s">
        <v>136</v>
      </c>
      <c r="I1593" s="175" t="s">
        <v>136</v>
      </c>
      <c r="J1593" s="175" t="s">
        <v>136</v>
      </c>
      <c r="K1593" s="175"/>
      <c r="L1593" s="175"/>
      <c r="AG1593" t="s">
        <v>136</v>
      </c>
    </row>
    <row r="1594" spans="1:33" s="174" customFormat="1" x14ac:dyDescent="0.3">
      <c r="A1594" s="175" t="s">
        <v>136</v>
      </c>
      <c r="B1594" s="175" t="s">
        <v>136</v>
      </c>
      <c r="C1594" s="175" t="s">
        <v>136</v>
      </c>
      <c r="D1594" s="175" t="s">
        <v>136</v>
      </c>
      <c r="E1594" s="175" t="s">
        <v>136</v>
      </c>
      <c r="F1594" s="175" t="s">
        <v>136</v>
      </c>
      <c r="G1594" s="175" t="s">
        <v>136</v>
      </c>
      <c r="H1594" s="175" t="s">
        <v>136</v>
      </c>
      <c r="I1594" s="175" t="s">
        <v>136</v>
      </c>
      <c r="J1594" s="175" t="s">
        <v>136</v>
      </c>
      <c r="K1594" s="175"/>
      <c r="L1594" s="175"/>
      <c r="AG1594" t="s">
        <v>136</v>
      </c>
    </row>
    <row r="1595" spans="1:33" s="174" customFormat="1" x14ac:dyDescent="0.3">
      <c r="A1595" s="175" t="s">
        <v>136</v>
      </c>
      <c r="B1595" s="175" t="s">
        <v>136</v>
      </c>
      <c r="C1595" s="175" t="s">
        <v>136</v>
      </c>
      <c r="D1595" s="175" t="s">
        <v>136</v>
      </c>
      <c r="E1595" s="175" t="s">
        <v>136</v>
      </c>
      <c r="F1595" s="175" t="s">
        <v>136</v>
      </c>
      <c r="G1595" s="175" t="s">
        <v>136</v>
      </c>
      <c r="H1595" s="175" t="s">
        <v>136</v>
      </c>
      <c r="I1595" s="175" t="s">
        <v>136</v>
      </c>
      <c r="J1595" s="175" t="s">
        <v>136</v>
      </c>
      <c r="K1595" s="175"/>
      <c r="L1595" s="175"/>
      <c r="AG1595" t="s">
        <v>136</v>
      </c>
    </row>
    <row r="1596" spans="1:33" s="174" customFormat="1" x14ac:dyDescent="0.3">
      <c r="A1596" s="175" t="s">
        <v>136</v>
      </c>
      <c r="B1596" s="175" t="s">
        <v>136</v>
      </c>
      <c r="C1596" s="175" t="s">
        <v>136</v>
      </c>
      <c r="D1596" s="175" t="s">
        <v>136</v>
      </c>
      <c r="E1596" s="175" t="s">
        <v>136</v>
      </c>
      <c r="F1596" s="175" t="s">
        <v>136</v>
      </c>
      <c r="G1596" s="175" t="s">
        <v>136</v>
      </c>
      <c r="H1596" s="175" t="s">
        <v>136</v>
      </c>
      <c r="I1596" s="175" t="s">
        <v>136</v>
      </c>
      <c r="J1596" s="175" t="s">
        <v>136</v>
      </c>
      <c r="K1596" s="175"/>
      <c r="L1596" s="175"/>
      <c r="AG1596" t="s">
        <v>136</v>
      </c>
    </row>
    <row r="1597" spans="1:33" s="174" customFormat="1" x14ac:dyDescent="0.3">
      <c r="A1597" s="175" t="s">
        <v>136</v>
      </c>
      <c r="B1597" s="175" t="s">
        <v>136</v>
      </c>
      <c r="C1597" s="175" t="s">
        <v>136</v>
      </c>
      <c r="D1597" s="175" t="s">
        <v>136</v>
      </c>
      <c r="E1597" s="175" t="s">
        <v>136</v>
      </c>
      <c r="F1597" s="175" t="s">
        <v>136</v>
      </c>
      <c r="G1597" s="175" t="s">
        <v>136</v>
      </c>
      <c r="H1597" s="175" t="s">
        <v>136</v>
      </c>
      <c r="I1597" s="175" t="s">
        <v>136</v>
      </c>
      <c r="J1597" s="175" t="s">
        <v>136</v>
      </c>
      <c r="K1597" s="175"/>
      <c r="L1597" s="175"/>
      <c r="AG1597" t="s">
        <v>136</v>
      </c>
    </row>
    <row r="1598" spans="1:33" s="174" customFormat="1" x14ac:dyDescent="0.3">
      <c r="A1598" s="175" t="s">
        <v>136</v>
      </c>
      <c r="B1598" s="175" t="s">
        <v>136</v>
      </c>
      <c r="C1598" s="175" t="s">
        <v>136</v>
      </c>
      <c r="D1598" s="175" t="s">
        <v>136</v>
      </c>
      <c r="E1598" s="175" t="s">
        <v>136</v>
      </c>
      <c r="F1598" s="175" t="s">
        <v>136</v>
      </c>
      <c r="G1598" s="175" t="s">
        <v>136</v>
      </c>
      <c r="H1598" s="175" t="s">
        <v>136</v>
      </c>
      <c r="I1598" s="175" t="s">
        <v>136</v>
      </c>
      <c r="J1598" s="175" t="s">
        <v>136</v>
      </c>
      <c r="K1598" s="175"/>
      <c r="L1598" s="175"/>
      <c r="AG1598" t="s">
        <v>136</v>
      </c>
    </row>
    <row r="1599" spans="1:33" s="174" customFormat="1" x14ac:dyDescent="0.3">
      <c r="A1599" s="175" t="s">
        <v>136</v>
      </c>
      <c r="B1599" s="175" t="s">
        <v>136</v>
      </c>
      <c r="C1599" s="175" t="s">
        <v>136</v>
      </c>
      <c r="D1599" s="175" t="s">
        <v>136</v>
      </c>
      <c r="E1599" s="175" t="s">
        <v>136</v>
      </c>
      <c r="F1599" s="175" t="s">
        <v>136</v>
      </c>
      <c r="G1599" s="175" t="s">
        <v>136</v>
      </c>
      <c r="H1599" s="175" t="s">
        <v>136</v>
      </c>
      <c r="I1599" s="175" t="s">
        <v>136</v>
      </c>
      <c r="J1599" s="175" t="s">
        <v>136</v>
      </c>
      <c r="K1599" s="175"/>
      <c r="L1599" s="175"/>
      <c r="AG1599" t="s">
        <v>136</v>
      </c>
    </row>
    <row r="1600" spans="1:33" s="174" customFormat="1" x14ac:dyDescent="0.3">
      <c r="A1600" s="175" t="s">
        <v>136</v>
      </c>
      <c r="B1600" s="175" t="s">
        <v>136</v>
      </c>
      <c r="C1600" s="175" t="s">
        <v>136</v>
      </c>
      <c r="D1600" s="175" t="s">
        <v>136</v>
      </c>
      <c r="E1600" s="175" t="s">
        <v>136</v>
      </c>
      <c r="F1600" s="175" t="s">
        <v>136</v>
      </c>
      <c r="G1600" s="175" t="s">
        <v>136</v>
      </c>
      <c r="H1600" s="175" t="s">
        <v>136</v>
      </c>
      <c r="I1600" s="175" t="s">
        <v>136</v>
      </c>
      <c r="J1600" s="175" t="s">
        <v>136</v>
      </c>
      <c r="K1600" s="175"/>
      <c r="L1600" s="175"/>
      <c r="AG1600" t="s">
        <v>136</v>
      </c>
    </row>
    <row r="1601" spans="1:33" s="174" customFormat="1" x14ac:dyDescent="0.3">
      <c r="A1601" s="175" t="s">
        <v>136</v>
      </c>
      <c r="B1601" s="175" t="s">
        <v>136</v>
      </c>
      <c r="C1601" s="175" t="s">
        <v>136</v>
      </c>
      <c r="D1601" s="175" t="s">
        <v>136</v>
      </c>
      <c r="E1601" s="175" t="s">
        <v>136</v>
      </c>
      <c r="F1601" s="175" t="s">
        <v>136</v>
      </c>
      <c r="G1601" s="175" t="s">
        <v>136</v>
      </c>
      <c r="H1601" s="175" t="s">
        <v>136</v>
      </c>
      <c r="I1601" s="175" t="s">
        <v>136</v>
      </c>
      <c r="J1601" s="175" t="s">
        <v>136</v>
      </c>
      <c r="K1601" s="175"/>
      <c r="L1601" s="175"/>
      <c r="AG1601" t="s">
        <v>136</v>
      </c>
    </row>
    <row r="1602" spans="1:33" s="174" customFormat="1" x14ac:dyDescent="0.3">
      <c r="A1602" s="175" t="s">
        <v>136</v>
      </c>
      <c r="B1602" s="175" t="s">
        <v>136</v>
      </c>
      <c r="C1602" s="175" t="s">
        <v>136</v>
      </c>
      <c r="D1602" s="175" t="s">
        <v>136</v>
      </c>
      <c r="E1602" s="175" t="s">
        <v>136</v>
      </c>
      <c r="F1602" s="175" t="s">
        <v>136</v>
      </c>
      <c r="G1602" s="175" t="s">
        <v>136</v>
      </c>
      <c r="H1602" s="175" t="s">
        <v>136</v>
      </c>
      <c r="I1602" s="175" t="s">
        <v>136</v>
      </c>
      <c r="J1602" s="175" t="s">
        <v>136</v>
      </c>
      <c r="K1602" s="175"/>
      <c r="L1602" s="175"/>
      <c r="AG1602" t="s">
        <v>136</v>
      </c>
    </row>
    <row r="1603" spans="1:33" s="174" customFormat="1" x14ac:dyDescent="0.3">
      <c r="A1603" s="175" t="s">
        <v>136</v>
      </c>
      <c r="B1603" s="175" t="s">
        <v>136</v>
      </c>
      <c r="C1603" s="175" t="s">
        <v>136</v>
      </c>
      <c r="D1603" s="175" t="s">
        <v>136</v>
      </c>
      <c r="E1603" s="175" t="s">
        <v>136</v>
      </c>
      <c r="F1603" s="175" t="s">
        <v>136</v>
      </c>
      <c r="G1603" s="175" t="s">
        <v>136</v>
      </c>
      <c r="H1603" s="175" t="s">
        <v>136</v>
      </c>
      <c r="I1603" s="175" t="s">
        <v>136</v>
      </c>
      <c r="J1603" s="175" t="s">
        <v>136</v>
      </c>
      <c r="K1603" s="175"/>
      <c r="L1603" s="175"/>
      <c r="AG1603" t="s">
        <v>136</v>
      </c>
    </row>
    <row r="1604" spans="1:33" s="174" customFormat="1" x14ac:dyDescent="0.3">
      <c r="A1604" s="175" t="s">
        <v>136</v>
      </c>
      <c r="B1604" s="175" t="s">
        <v>136</v>
      </c>
      <c r="C1604" s="175" t="s">
        <v>136</v>
      </c>
      <c r="D1604" s="175" t="s">
        <v>136</v>
      </c>
      <c r="E1604" s="175" t="s">
        <v>136</v>
      </c>
      <c r="F1604" s="175" t="s">
        <v>136</v>
      </c>
      <c r="G1604" s="175" t="s">
        <v>136</v>
      </c>
      <c r="H1604" s="175" t="s">
        <v>136</v>
      </c>
      <c r="I1604" s="175" t="s">
        <v>136</v>
      </c>
      <c r="J1604" s="175" t="s">
        <v>136</v>
      </c>
      <c r="K1604" s="175"/>
      <c r="L1604" s="175"/>
      <c r="AG1604" t="s">
        <v>136</v>
      </c>
    </row>
    <row r="1605" spans="1:33" s="174" customFormat="1" x14ac:dyDescent="0.3">
      <c r="A1605" s="175" t="s">
        <v>136</v>
      </c>
      <c r="B1605" s="175" t="s">
        <v>136</v>
      </c>
      <c r="C1605" s="175" t="s">
        <v>136</v>
      </c>
      <c r="D1605" s="175" t="s">
        <v>136</v>
      </c>
      <c r="E1605" s="175" t="s">
        <v>136</v>
      </c>
      <c r="F1605" s="175" t="s">
        <v>136</v>
      </c>
      <c r="G1605" s="175" t="s">
        <v>136</v>
      </c>
      <c r="H1605" s="175" t="s">
        <v>136</v>
      </c>
      <c r="I1605" s="175" t="s">
        <v>136</v>
      </c>
      <c r="J1605" s="175" t="s">
        <v>136</v>
      </c>
      <c r="K1605" s="175"/>
      <c r="L1605" s="175"/>
      <c r="AG1605" t="s">
        <v>136</v>
      </c>
    </row>
    <row r="1606" spans="1:33" s="174" customFormat="1" x14ac:dyDescent="0.3">
      <c r="A1606" s="175" t="s">
        <v>136</v>
      </c>
      <c r="B1606" s="175" t="s">
        <v>136</v>
      </c>
      <c r="C1606" s="175" t="s">
        <v>136</v>
      </c>
      <c r="D1606" s="175" t="s">
        <v>136</v>
      </c>
      <c r="E1606" s="175" t="s">
        <v>136</v>
      </c>
      <c r="F1606" s="175" t="s">
        <v>136</v>
      </c>
      <c r="G1606" s="175" t="s">
        <v>136</v>
      </c>
      <c r="H1606" s="175" t="s">
        <v>136</v>
      </c>
      <c r="I1606" s="175" t="s">
        <v>136</v>
      </c>
      <c r="J1606" s="175" t="s">
        <v>136</v>
      </c>
      <c r="K1606" s="175"/>
      <c r="L1606" s="175"/>
      <c r="AG1606" t="s">
        <v>136</v>
      </c>
    </row>
    <row r="1607" spans="1:33" s="174" customFormat="1" x14ac:dyDescent="0.3">
      <c r="A1607" s="175" t="s">
        <v>136</v>
      </c>
      <c r="B1607" s="175" t="s">
        <v>136</v>
      </c>
      <c r="C1607" s="175" t="s">
        <v>136</v>
      </c>
      <c r="D1607" s="175" t="s">
        <v>136</v>
      </c>
      <c r="E1607" s="175" t="s">
        <v>136</v>
      </c>
      <c r="F1607" s="175" t="s">
        <v>136</v>
      </c>
      <c r="G1607" s="175" t="s">
        <v>136</v>
      </c>
      <c r="H1607" s="175" t="s">
        <v>136</v>
      </c>
      <c r="I1607" s="175" t="s">
        <v>136</v>
      </c>
      <c r="J1607" s="175" t="s">
        <v>136</v>
      </c>
      <c r="K1607" s="175"/>
      <c r="L1607" s="175"/>
      <c r="AG1607" t="s">
        <v>136</v>
      </c>
    </row>
    <row r="1608" spans="1:33" s="174" customFormat="1" x14ac:dyDescent="0.3">
      <c r="A1608" s="175" t="s">
        <v>136</v>
      </c>
      <c r="B1608" s="175" t="s">
        <v>136</v>
      </c>
      <c r="C1608" s="175" t="s">
        <v>136</v>
      </c>
      <c r="D1608" s="175" t="s">
        <v>136</v>
      </c>
      <c r="E1608" s="175" t="s">
        <v>136</v>
      </c>
      <c r="F1608" s="175" t="s">
        <v>136</v>
      </c>
      <c r="G1608" s="175" t="s">
        <v>136</v>
      </c>
      <c r="H1608" s="175" t="s">
        <v>136</v>
      </c>
      <c r="I1608" s="175" t="s">
        <v>136</v>
      </c>
      <c r="J1608" s="175" t="s">
        <v>136</v>
      </c>
      <c r="K1608" s="175"/>
      <c r="L1608" s="175"/>
      <c r="AG1608" t="s">
        <v>136</v>
      </c>
    </row>
    <row r="1609" spans="1:33" s="174" customFormat="1" x14ac:dyDescent="0.3">
      <c r="A1609" s="175" t="s">
        <v>136</v>
      </c>
      <c r="B1609" s="175" t="s">
        <v>136</v>
      </c>
      <c r="C1609" s="175" t="s">
        <v>136</v>
      </c>
      <c r="D1609" s="175" t="s">
        <v>136</v>
      </c>
      <c r="E1609" s="175" t="s">
        <v>136</v>
      </c>
      <c r="F1609" s="175" t="s">
        <v>136</v>
      </c>
      <c r="G1609" s="175" t="s">
        <v>136</v>
      </c>
      <c r="H1609" s="175" t="s">
        <v>136</v>
      </c>
      <c r="I1609" s="175" t="s">
        <v>136</v>
      </c>
      <c r="J1609" s="175" t="s">
        <v>136</v>
      </c>
      <c r="K1609" s="175"/>
      <c r="L1609" s="175"/>
      <c r="AG1609" t="s">
        <v>136</v>
      </c>
    </row>
    <row r="1610" spans="1:33" s="174" customFormat="1" x14ac:dyDescent="0.3">
      <c r="A1610" s="175" t="s">
        <v>136</v>
      </c>
      <c r="B1610" s="175" t="s">
        <v>136</v>
      </c>
      <c r="C1610" s="175" t="s">
        <v>136</v>
      </c>
      <c r="D1610" s="175" t="s">
        <v>136</v>
      </c>
      <c r="E1610" s="175" t="s">
        <v>136</v>
      </c>
      <c r="F1610" s="175" t="s">
        <v>136</v>
      </c>
      <c r="G1610" s="175" t="s">
        <v>136</v>
      </c>
      <c r="H1610" s="175" t="s">
        <v>136</v>
      </c>
      <c r="I1610" s="175" t="s">
        <v>136</v>
      </c>
      <c r="J1610" s="175" t="s">
        <v>136</v>
      </c>
      <c r="K1610" s="175"/>
      <c r="L1610" s="175"/>
      <c r="AG1610" t="s">
        <v>136</v>
      </c>
    </row>
    <row r="1611" spans="1:33" s="174" customFormat="1" x14ac:dyDescent="0.3">
      <c r="A1611" s="175" t="s">
        <v>136</v>
      </c>
      <c r="B1611" s="175" t="s">
        <v>136</v>
      </c>
      <c r="C1611" s="175" t="s">
        <v>136</v>
      </c>
      <c r="D1611" s="175" t="s">
        <v>136</v>
      </c>
      <c r="E1611" s="175" t="s">
        <v>136</v>
      </c>
      <c r="F1611" s="175" t="s">
        <v>136</v>
      </c>
      <c r="G1611" s="175" t="s">
        <v>136</v>
      </c>
      <c r="H1611" s="175" t="s">
        <v>136</v>
      </c>
      <c r="I1611" s="175" t="s">
        <v>136</v>
      </c>
      <c r="J1611" s="175" t="s">
        <v>136</v>
      </c>
      <c r="K1611" s="175"/>
      <c r="L1611" s="175"/>
      <c r="AG1611" t="s">
        <v>136</v>
      </c>
    </row>
    <row r="1612" spans="1:33" s="174" customFormat="1" x14ac:dyDescent="0.3">
      <c r="A1612" s="175" t="s">
        <v>136</v>
      </c>
      <c r="B1612" s="175" t="s">
        <v>136</v>
      </c>
      <c r="C1612" s="175" t="s">
        <v>136</v>
      </c>
      <c r="D1612" s="175" t="s">
        <v>136</v>
      </c>
      <c r="E1612" s="175" t="s">
        <v>136</v>
      </c>
      <c r="F1612" s="175" t="s">
        <v>136</v>
      </c>
      <c r="G1612" s="175" t="s">
        <v>136</v>
      </c>
      <c r="H1612" s="175" t="s">
        <v>136</v>
      </c>
      <c r="I1612" s="175" t="s">
        <v>136</v>
      </c>
      <c r="J1612" s="175" t="s">
        <v>136</v>
      </c>
      <c r="K1612" s="175"/>
      <c r="L1612" s="175"/>
      <c r="AG1612" t="s">
        <v>136</v>
      </c>
    </row>
    <row r="1613" spans="1:33" s="174" customFormat="1" x14ac:dyDescent="0.3">
      <c r="A1613" s="175" t="s">
        <v>136</v>
      </c>
      <c r="B1613" s="175" t="s">
        <v>136</v>
      </c>
      <c r="C1613" s="175" t="s">
        <v>136</v>
      </c>
      <c r="D1613" s="175" t="s">
        <v>136</v>
      </c>
      <c r="E1613" s="175" t="s">
        <v>136</v>
      </c>
      <c r="F1613" s="175" t="s">
        <v>136</v>
      </c>
      <c r="G1613" s="175" t="s">
        <v>136</v>
      </c>
      <c r="H1613" s="175" t="s">
        <v>136</v>
      </c>
      <c r="I1613" s="175" t="s">
        <v>136</v>
      </c>
      <c r="J1613" s="175" t="s">
        <v>136</v>
      </c>
      <c r="K1613" s="175"/>
      <c r="L1613" s="175"/>
      <c r="AG1613" t="s">
        <v>136</v>
      </c>
    </row>
    <row r="1614" spans="1:33" s="174" customFormat="1" x14ac:dyDescent="0.3">
      <c r="A1614" s="175" t="s">
        <v>136</v>
      </c>
      <c r="B1614" s="175" t="s">
        <v>136</v>
      </c>
      <c r="C1614" s="175" t="s">
        <v>136</v>
      </c>
      <c r="D1614" s="175" t="s">
        <v>136</v>
      </c>
      <c r="E1614" s="175" t="s">
        <v>136</v>
      </c>
      <c r="F1614" s="175" t="s">
        <v>136</v>
      </c>
      <c r="G1614" s="175" t="s">
        <v>136</v>
      </c>
      <c r="H1614" s="175" t="s">
        <v>136</v>
      </c>
      <c r="I1614" s="175" t="s">
        <v>136</v>
      </c>
      <c r="J1614" s="175" t="s">
        <v>136</v>
      </c>
      <c r="K1614" s="175"/>
      <c r="L1614" s="175"/>
      <c r="AG1614" t="s">
        <v>136</v>
      </c>
    </row>
    <row r="1615" spans="1:33" s="174" customFormat="1" x14ac:dyDescent="0.3">
      <c r="A1615" s="175" t="s">
        <v>136</v>
      </c>
      <c r="B1615" s="175" t="s">
        <v>136</v>
      </c>
      <c r="C1615" s="175" t="s">
        <v>136</v>
      </c>
      <c r="D1615" s="175" t="s">
        <v>136</v>
      </c>
      <c r="E1615" s="175" t="s">
        <v>136</v>
      </c>
      <c r="F1615" s="175" t="s">
        <v>136</v>
      </c>
      <c r="G1615" s="175" t="s">
        <v>136</v>
      </c>
      <c r="H1615" s="175" t="s">
        <v>136</v>
      </c>
      <c r="I1615" s="175" t="s">
        <v>136</v>
      </c>
      <c r="J1615" s="175" t="s">
        <v>136</v>
      </c>
      <c r="K1615" s="175"/>
      <c r="L1615" s="175"/>
      <c r="AG1615" t="s">
        <v>136</v>
      </c>
    </row>
    <row r="1616" spans="1:33" s="174" customFormat="1" x14ac:dyDescent="0.3">
      <c r="A1616" s="175" t="s">
        <v>136</v>
      </c>
      <c r="B1616" s="175" t="s">
        <v>136</v>
      </c>
      <c r="C1616" s="175" t="s">
        <v>136</v>
      </c>
      <c r="D1616" s="175" t="s">
        <v>136</v>
      </c>
      <c r="E1616" s="175" t="s">
        <v>136</v>
      </c>
      <c r="F1616" s="175" t="s">
        <v>136</v>
      </c>
      <c r="G1616" s="175" t="s">
        <v>136</v>
      </c>
      <c r="H1616" s="175" t="s">
        <v>136</v>
      </c>
      <c r="I1616" s="175" t="s">
        <v>136</v>
      </c>
      <c r="J1616" s="175" t="s">
        <v>136</v>
      </c>
      <c r="K1616" s="175"/>
      <c r="L1616" s="175"/>
      <c r="AG1616" t="s">
        <v>136</v>
      </c>
    </row>
    <row r="1617" spans="1:33" s="174" customFormat="1" x14ac:dyDescent="0.3">
      <c r="A1617" s="175" t="s">
        <v>136</v>
      </c>
      <c r="B1617" s="175" t="s">
        <v>136</v>
      </c>
      <c r="C1617" s="175" t="s">
        <v>136</v>
      </c>
      <c r="D1617" s="175" t="s">
        <v>136</v>
      </c>
      <c r="E1617" s="175" t="s">
        <v>136</v>
      </c>
      <c r="F1617" s="175" t="s">
        <v>136</v>
      </c>
      <c r="G1617" s="175" t="s">
        <v>136</v>
      </c>
      <c r="H1617" s="175" t="s">
        <v>136</v>
      </c>
      <c r="I1617" s="175" t="s">
        <v>136</v>
      </c>
      <c r="J1617" s="175" t="s">
        <v>136</v>
      </c>
      <c r="K1617" s="175"/>
      <c r="L1617" s="175"/>
      <c r="AG1617" t="s">
        <v>136</v>
      </c>
    </row>
    <row r="1618" spans="1:33" s="174" customFormat="1" x14ac:dyDescent="0.3">
      <c r="A1618" s="175" t="s">
        <v>136</v>
      </c>
      <c r="B1618" s="175" t="s">
        <v>136</v>
      </c>
      <c r="C1618" s="175" t="s">
        <v>136</v>
      </c>
      <c r="D1618" s="175" t="s">
        <v>136</v>
      </c>
      <c r="E1618" s="175" t="s">
        <v>136</v>
      </c>
      <c r="F1618" s="175" t="s">
        <v>136</v>
      </c>
      <c r="G1618" s="175" t="s">
        <v>136</v>
      </c>
      <c r="H1618" s="175" t="s">
        <v>136</v>
      </c>
      <c r="I1618" s="175" t="s">
        <v>136</v>
      </c>
      <c r="J1618" s="175" t="s">
        <v>136</v>
      </c>
      <c r="K1618" s="175"/>
      <c r="L1618" s="175"/>
      <c r="AG1618" t="s">
        <v>136</v>
      </c>
    </row>
    <row r="1619" spans="1:33" s="174" customFormat="1" x14ac:dyDescent="0.3">
      <c r="A1619" s="175" t="s">
        <v>136</v>
      </c>
      <c r="B1619" s="175" t="s">
        <v>136</v>
      </c>
      <c r="C1619" s="175" t="s">
        <v>136</v>
      </c>
      <c r="D1619" s="175" t="s">
        <v>136</v>
      </c>
      <c r="E1619" s="175" t="s">
        <v>136</v>
      </c>
      <c r="F1619" s="175" t="s">
        <v>136</v>
      </c>
      <c r="G1619" s="175" t="s">
        <v>136</v>
      </c>
      <c r="H1619" s="175" t="s">
        <v>136</v>
      </c>
      <c r="I1619" s="175" t="s">
        <v>136</v>
      </c>
      <c r="J1619" s="175" t="s">
        <v>136</v>
      </c>
      <c r="K1619" s="175"/>
      <c r="L1619" s="175"/>
      <c r="AG1619" t="s">
        <v>136</v>
      </c>
    </row>
    <row r="1620" spans="1:33" s="174" customFormat="1" x14ac:dyDescent="0.3">
      <c r="A1620" s="175" t="s">
        <v>136</v>
      </c>
      <c r="B1620" s="175" t="s">
        <v>136</v>
      </c>
      <c r="C1620" s="175" t="s">
        <v>136</v>
      </c>
      <c r="D1620" s="175" t="s">
        <v>136</v>
      </c>
      <c r="E1620" s="175" t="s">
        <v>136</v>
      </c>
      <c r="F1620" s="175" t="s">
        <v>136</v>
      </c>
      <c r="G1620" s="175" t="s">
        <v>136</v>
      </c>
      <c r="H1620" s="175" t="s">
        <v>136</v>
      </c>
      <c r="I1620" s="175" t="s">
        <v>136</v>
      </c>
      <c r="J1620" s="175" t="s">
        <v>136</v>
      </c>
      <c r="K1620" s="175"/>
      <c r="L1620" s="175"/>
      <c r="AG1620" t="s">
        <v>136</v>
      </c>
    </row>
    <row r="1621" spans="1:33" s="174" customFormat="1" x14ac:dyDescent="0.3">
      <c r="A1621" s="175" t="s">
        <v>136</v>
      </c>
      <c r="B1621" s="175" t="s">
        <v>136</v>
      </c>
      <c r="C1621" s="175" t="s">
        <v>136</v>
      </c>
      <c r="D1621" s="175" t="s">
        <v>136</v>
      </c>
      <c r="E1621" s="175" t="s">
        <v>136</v>
      </c>
      <c r="F1621" s="175" t="s">
        <v>136</v>
      </c>
      <c r="G1621" s="175" t="s">
        <v>136</v>
      </c>
      <c r="H1621" s="175" t="s">
        <v>136</v>
      </c>
      <c r="I1621" s="175" t="s">
        <v>136</v>
      </c>
      <c r="J1621" s="175" t="s">
        <v>136</v>
      </c>
      <c r="K1621" s="175"/>
      <c r="L1621" s="175"/>
      <c r="AG1621" t="s">
        <v>136</v>
      </c>
    </row>
    <row r="1622" spans="1:33" s="174" customFormat="1" x14ac:dyDescent="0.3">
      <c r="A1622" s="175" t="s">
        <v>136</v>
      </c>
      <c r="B1622" s="175" t="s">
        <v>136</v>
      </c>
      <c r="C1622" s="175" t="s">
        <v>136</v>
      </c>
      <c r="D1622" s="175" t="s">
        <v>136</v>
      </c>
      <c r="E1622" s="175" t="s">
        <v>136</v>
      </c>
      <c r="F1622" s="175" t="s">
        <v>136</v>
      </c>
      <c r="G1622" s="175" t="s">
        <v>136</v>
      </c>
      <c r="H1622" s="175" t="s">
        <v>136</v>
      </c>
      <c r="I1622" s="175" t="s">
        <v>136</v>
      </c>
      <c r="J1622" s="175" t="s">
        <v>136</v>
      </c>
      <c r="K1622" s="175"/>
      <c r="L1622" s="175"/>
      <c r="AG1622" t="s">
        <v>136</v>
      </c>
    </row>
    <row r="1623" spans="1:33" s="174" customFormat="1" x14ac:dyDescent="0.3">
      <c r="A1623" s="175" t="s">
        <v>136</v>
      </c>
      <c r="B1623" s="175" t="s">
        <v>136</v>
      </c>
      <c r="C1623" s="175" t="s">
        <v>136</v>
      </c>
      <c r="D1623" s="175" t="s">
        <v>136</v>
      </c>
      <c r="E1623" s="175" t="s">
        <v>136</v>
      </c>
      <c r="F1623" s="175" t="s">
        <v>136</v>
      </c>
      <c r="G1623" s="175" t="s">
        <v>136</v>
      </c>
      <c r="H1623" s="175" t="s">
        <v>136</v>
      </c>
      <c r="I1623" s="175" t="s">
        <v>136</v>
      </c>
      <c r="J1623" s="175" t="s">
        <v>136</v>
      </c>
      <c r="K1623" s="175"/>
      <c r="L1623" s="175"/>
      <c r="AG1623" t="s">
        <v>136</v>
      </c>
    </row>
    <row r="1624" spans="1:33" s="174" customFormat="1" x14ac:dyDescent="0.3">
      <c r="A1624" s="175" t="s">
        <v>136</v>
      </c>
      <c r="B1624" s="175" t="s">
        <v>136</v>
      </c>
      <c r="C1624" s="175" t="s">
        <v>136</v>
      </c>
      <c r="D1624" s="175" t="s">
        <v>136</v>
      </c>
      <c r="E1624" s="175" t="s">
        <v>136</v>
      </c>
      <c r="F1624" s="175" t="s">
        <v>136</v>
      </c>
      <c r="G1624" s="175" t="s">
        <v>136</v>
      </c>
      <c r="H1624" s="175" t="s">
        <v>136</v>
      </c>
      <c r="I1624" s="175" t="s">
        <v>136</v>
      </c>
      <c r="J1624" s="175" t="s">
        <v>136</v>
      </c>
      <c r="K1624" s="175"/>
      <c r="L1624" s="175"/>
      <c r="AG1624" t="s">
        <v>136</v>
      </c>
    </row>
    <row r="1625" spans="1:33" s="174" customFormat="1" x14ac:dyDescent="0.3">
      <c r="A1625" s="175" t="s">
        <v>136</v>
      </c>
      <c r="B1625" s="175" t="s">
        <v>136</v>
      </c>
      <c r="C1625" s="175" t="s">
        <v>136</v>
      </c>
      <c r="D1625" s="175" t="s">
        <v>136</v>
      </c>
      <c r="E1625" s="175" t="s">
        <v>136</v>
      </c>
      <c r="F1625" s="175" t="s">
        <v>136</v>
      </c>
      <c r="G1625" s="175" t="s">
        <v>136</v>
      </c>
      <c r="H1625" s="175" t="s">
        <v>136</v>
      </c>
      <c r="I1625" s="175" t="s">
        <v>136</v>
      </c>
      <c r="J1625" s="175" t="s">
        <v>136</v>
      </c>
      <c r="K1625" s="175"/>
      <c r="L1625" s="175"/>
      <c r="AG1625" t="s">
        <v>136</v>
      </c>
    </row>
    <row r="1626" spans="1:33" s="174" customFormat="1" x14ac:dyDescent="0.3">
      <c r="A1626" s="175" t="s">
        <v>136</v>
      </c>
      <c r="B1626" s="175" t="s">
        <v>136</v>
      </c>
      <c r="C1626" s="175" t="s">
        <v>136</v>
      </c>
      <c r="D1626" s="175" t="s">
        <v>136</v>
      </c>
      <c r="E1626" s="175" t="s">
        <v>136</v>
      </c>
      <c r="F1626" s="175" t="s">
        <v>136</v>
      </c>
      <c r="G1626" s="175" t="s">
        <v>136</v>
      </c>
      <c r="H1626" s="175" t="s">
        <v>136</v>
      </c>
      <c r="I1626" s="175" t="s">
        <v>136</v>
      </c>
      <c r="J1626" s="175" t="s">
        <v>136</v>
      </c>
      <c r="K1626" s="175"/>
      <c r="L1626" s="175"/>
      <c r="AG1626" t="s">
        <v>136</v>
      </c>
    </row>
    <row r="1627" spans="1:33" s="174" customFormat="1" x14ac:dyDescent="0.3">
      <c r="A1627" s="175" t="s">
        <v>136</v>
      </c>
      <c r="B1627" s="175" t="s">
        <v>136</v>
      </c>
      <c r="C1627" s="175" t="s">
        <v>136</v>
      </c>
      <c r="D1627" s="175" t="s">
        <v>136</v>
      </c>
      <c r="E1627" s="175" t="s">
        <v>136</v>
      </c>
      <c r="F1627" s="175" t="s">
        <v>136</v>
      </c>
      <c r="G1627" s="175" t="s">
        <v>136</v>
      </c>
      <c r="H1627" s="175" t="s">
        <v>136</v>
      </c>
      <c r="I1627" s="175" t="s">
        <v>136</v>
      </c>
      <c r="J1627" s="175" t="s">
        <v>136</v>
      </c>
      <c r="K1627" s="175"/>
      <c r="L1627" s="175"/>
      <c r="AG1627" t="s">
        <v>136</v>
      </c>
    </row>
    <row r="1628" spans="1:33" s="174" customFormat="1" x14ac:dyDescent="0.3">
      <c r="A1628" s="175" t="s">
        <v>136</v>
      </c>
      <c r="B1628" s="175" t="s">
        <v>136</v>
      </c>
      <c r="C1628" s="175" t="s">
        <v>136</v>
      </c>
      <c r="D1628" s="175" t="s">
        <v>136</v>
      </c>
      <c r="E1628" s="175" t="s">
        <v>136</v>
      </c>
      <c r="F1628" s="175" t="s">
        <v>136</v>
      </c>
      <c r="G1628" s="175" t="s">
        <v>136</v>
      </c>
      <c r="H1628" s="175" t="s">
        <v>136</v>
      </c>
      <c r="I1628" s="175" t="s">
        <v>136</v>
      </c>
      <c r="J1628" s="175" t="s">
        <v>136</v>
      </c>
      <c r="K1628" s="175"/>
      <c r="L1628" s="175"/>
      <c r="AG1628" t="s">
        <v>136</v>
      </c>
    </row>
    <row r="1629" spans="1:33" s="174" customFormat="1" x14ac:dyDescent="0.3">
      <c r="A1629" s="175" t="s">
        <v>136</v>
      </c>
      <c r="B1629" s="175" t="s">
        <v>136</v>
      </c>
      <c r="C1629" s="175" t="s">
        <v>136</v>
      </c>
      <c r="D1629" s="175" t="s">
        <v>136</v>
      </c>
      <c r="E1629" s="175" t="s">
        <v>136</v>
      </c>
      <c r="F1629" s="175" t="s">
        <v>136</v>
      </c>
      <c r="G1629" s="175" t="s">
        <v>136</v>
      </c>
      <c r="H1629" s="175" t="s">
        <v>136</v>
      </c>
      <c r="I1629" s="175" t="s">
        <v>136</v>
      </c>
      <c r="J1629" s="175" t="s">
        <v>136</v>
      </c>
      <c r="K1629" s="175"/>
      <c r="L1629" s="175"/>
      <c r="AG1629" t="s">
        <v>136</v>
      </c>
    </row>
    <row r="1630" spans="1:33" s="174" customFormat="1" x14ac:dyDescent="0.3">
      <c r="A1630" s="175" t="s">
        <v>136</v>
      </c>
      <c r="B1630" s="175" t="s">
        <v>136</v>
      </c>
      <c r="C1630" s="175" t="s">
        <v>136</v>
      </c>
      <c r="D1630" s="175" t="s">
        <v>136</v>
      </c>
      <c r="E1630" s="175" t="s">
        <v>136</v>
      </c>
      <c r="F1630" s="175" t="s">
        <v>136</v>
      </c>
      <c r="G1630" s="175" t="s">
        <v>136</v>
      </c>
      <c r="H1630" s="175" t="s">
        <v>136</v>
      </c>
      <c r="I1630" s="175" t="s">
        <v>136</v>
      </c>
      <c r="J1630" s="175" t="s">
        <v>136</v>
      </c>
      <c r="K1630" s="175"/>
      <c r="L1630" s="175"/>
      <c r="AG1630" t="s">
        <v>136</v>
      </c>
    </row>
    <row r="1631" spans="1:33" s="174" customFormat="1" x14ac:dyDescent="0.3">
      <c r="A1631" s="175" t="s">
        <v>136</v>
      </c>
      <c r="B1631" s="175" t="s">
        <v>136</v>
      </c>
      <c r="C1631" s="175" t="s">
        <v>136</v>
      </c>
      <c r="D1631" s="175" t="s">
        <v>136</v>
      </c>
      <c r="E1631" s="175" t="s">
        <v>136</v>
      </c>
      <c r="F1631" s="175" t="s">
        <v>136</v>
      </c>
      <c r="G1631" s="175" t="s">
        <v>136</v>
      </c>
      <c r="H1631" s="175" t="s">
        <v>136</v>
      </c>
      <c r="I1631" s="175" t="s">
        <v>136</v>
      </c>
      <c r="J1631" s="175" t="s">
        <v>136</v>
      </c>
      <c r="K1631" s="175"/>
      <c r="L1631" s="175"/>
      <c r="AG1631" t="s">
        <v>136</v>
      </c>
    </row>
    <row r="1632" spans="1:33" s="174" customFormat="1" x14ac:dyDescent="0.3">
      <c r="A1632" s="175" t="s">
        <v>136</v>
      </c>
      <c r="B1632" s="175" t="s">
        <v>136</v>
      </c>
      <c r="C1632" s="175" t="s">
        <v>136</v>
      </c>
      <c r="D1632" s="175" t="s">
        <v>136</v>
      </c>
      <c r="E1632" s="175" t="s">
        <v>136</v>
      </c>
      <c r="F1632" s="175" t="s">
        <v>136</v>
      </c>
      <c r="G1632" s="175" t="s">
        <v>136</v>
      </c>
      <c r="H1632" s="175" t="s">
        <v>136</v>
      </c>
      <c r="I1632" s="175" t="s">
        <v>136</v>
      </c>
      <c r="J1632" s="175" t="s">
        <v>136</v>
      </c>
      <c r="K1632" s="175"/>
      <c r="L1632" s="175"/>
      <c r="AG1632" t="s">
        <v>136</v>
      </c>
    </row>
    <row r="1633" spans="1:33" s="174" customFormat="1" x14ac:dyDescent="0.3">
      <c r="A1633" s="175" t="s">
        <v>136</v>
      </c>
      <c r="B1633" s="175" t="s">
        <v>136</v>
      </c>
      <c r="C1633" s="175" t="s">
        <v>136</v>
      </c>
      <c r="D1633" s="175" t="s">
        <v>136</v>
      </c>
      <c r="E1633" s="175" t="s">
        <v>136</v>
      </c>
      <c r="F1633" s="175" t="s">
        <v>136</v>
      </c>
      <c r="G1633" s="175" t="s">
        <v>136</v>
      </c>
      <c r="H1633" s="175" t="s">
        <v>136</v>
      </c>
      <c r="I1633" s="175" t="s">
        <v>136</v>
      </c>
      <c r="J1633" s="175" t="s">
        <v>136</v>
      </c>
      <c r="K1633" s="175"/>
      <c r="L1633" s="175"/>
      <c r="AG1633" t="s">
        <v>136</v>
      </c>
    </row>
    <row r="1634" spans="1:33" s="174" customFormat="1" x14ac:dyDescent="0.3">
      <c r="A1634" s="175" t="s">
        <v>136</v>
      </c>
      <c r="B1634" s="175" t="s">
        <v>136</v>
      </c>
      <c r="C1634" s="175" t="s">
        <v>136</v>
      </c>
      <c r="D1634" s="175" t="s">
        <v>136</v>
      </c>
      <c r="E1634" s="175" t="s">
        <v>136</v>
      </c>
      <c r="F1634" s="175" t="s">
        <v>136</v>
      </c>
      <c r="G1634" s="175" t="s">
        <v>136</v>
      </c>
      <c r="H1634" s="175" t="s">
        <v>136</v>
      </c>
      <c r="I1634" s="175" t="s">
        <v>136</v>
      </c>
      <c r="J1634" s="175" t="s">
        <v>136</v>
      </c>
      <c r="K1634" s="175"/>
      <c r="L1634" s="175"/>
      <c r="AG1634" t="s">
        <v>136</v>
      </c>
    </row>
    <row r="1635" spans="1:33" s="174" customFormat="1" x14ac:dyDescent="0.3">
      <c r="A1635" s="175" t="s">
        <v>136</v>
      </c>
      <c r="B1635" s="175" t="s">
        <v>136</v>
      </c>
      <c r="C1635" s="175" t="s">
        <v>136</v>
      </c>
      <c r="D1635" s="175" t="s">
        <v>136</v>
      </c>
      <c r="E1635" s="175" t="s">
        <v>136</v>
      </c>
      <c r="F1635" s="175" t="s">
        <v>136</v>
      </c>
      <c r="G1635" s="175" t="s">
        <v>136</v>
      </c>
      <c r="H1635" s="175" t="s">
        <v>136</v>
      </c>
      <c r="I1635" s="175" t="s">
        <v>136</v>
      </c>
      <c r="J1635" s="175" t="s">
        <v>136</v>
      </c>
      <c r="K1635" s="175"/>
      <c r="L1635" s="175"/>
      <c r="AG1635" t="s">
        <v>136</v>
      </c>
    </row>
    <row r="1636" spans="1:33" s="174" customFormat="1" x14ac:dyDescent="0.3">
      <c r="A1636" s="175" t="s">
        <v>136</v>
      </c>
      <c r="B1636" s="175" t="s">
        <v>136</v>
      </c>
      <c r="C1636" s="175" t="s">
        <v>136</v>
      </c>
      <c r="D1636" s="175" t="s">
        <v>136</v>
      </c>
      <c r="E1636" s="175" t="s">
        <v>136</v>
      </c>
      <c r="F1636" s="175" t="s">
        <v>136</v>
      </c>
      <c r="G1636" s="175" t="s">
        <v>136</v>
      </c>
      <c r="H1636" s="175" t="s">
        <v>136</v>
      </c>
      <c r="I1636" s="175" t="s">
        <v>136</v>
      </c>
      <c r="J1636" s="175" t="s">
        <v>136</v>
      </c>
      <c r="K1636" s="175"/>
      <c r="L1636" s="175"/>
      <c r="AG1636" t="s">
        <v>136</v>
      </c>
    </row>
    <row r="1637" spans="1:33" s="174" customFormat="1" x14ac:dyDescent="0.3">
      <c r="A1637" s="175" t="s">
        <v>136</v>
      </c>
      <c r="B1637" s="175" t="s">
        <v>136</v>
      </c>
      <c r="C1637" s="175" t="s">
        <v>136</v>
      </c>
      <c r="D1637" s="175" t="s">
        <v>136</v>
      </c>
      <c r="E1637" s="175" t="s">
        <v>136</v>
      </c>
      <c r="F1637" s="175" t="s">
        <v>136</v>
      </c>
      <c r="G1637" s="175" t="s">
        <v>136</v>
      </c>
      <c r="H1637" s="175" t="s">
        <v>136</v>
      </c>
      <c r="I1637" s="175" t="s">
        <v>136</v>
      </c>
      <c r="J1637" s="175" t="s">
        <v>136</v>
      </c>
      <c r="K1637" s="175"/>
      <c r="L1637" s="175"/>
      <c r="AG1637" t="s">
        <v>136</v>
      </c>
    </row>
    <row r="1638" spans="1:33" s="174" customFormat="1" x14ac:dyDescent="0.3">
      <c r="A1638" s="175" t="s">
        <v>136</v>
      </c>
      <c r="B1638" s="175" t="s">
        <v>136</v>
      </c>
      <c r="C1638" s="175" t="s">
        <v>136</v>
      </c>
      <c r="D1638" s="175" t="s">
        <v>136</v>
      </c>
      <c r="E1638" s="175" t="s">
        <v>136</v>
      </c>
      <c r="F1638" s="175" t="s">
        <v>136</v>
      </c>
      <c r="G1638" s="175" t="s">
        <v>136</v>
      </c>
      <c r="H1638" s="175" t="s">
        <v>136</v>
      </c>
      <c r="I1638" s="175" t="s">
        <v>136</v>
      </c>
      <c r="J1638" s="175" t="s">
        <v>136</v>
      </c>
      <c r="K1638" s="175"/>
      <c r="L1638" s="175"/>
      <c r="AG1638" t="s">
        <v>136</v>
      </c>
    </row>
    <row r="1639" spans="1:33" s="174" customFormat="1" x14ac:dyDescent="0.3">
      <c r="A1639" s="175" t="s">
        <v>136</v>
      </c>
      <c r="B1639" s="175" t="s">
        <v>136</v>
      </c>
      <c r="C1639" s="175" t="s">
        <v>136</v>
      </c>
      <c r="D1639" s="175" t="s">
        <v>136</v>
      </c>
      <c r="E1639" s="175" t="s">
        <v>136</v>
      </c>
      <c r="F1639" s="175" t="s">
        <v>136</v>
      </c>
      <c r="G1639" s="175" t="s">
        <v>136</v>
      </c>
      <c r="H1639" s="175" t="s">
        <v>136</v>
      </c>
      <c r="I1639" s="175" t="s">
        <v>136</v>
      </c>
      <c r="J1639" s="175" t="s">
        <v>136</v>
      </c>
      <c r="K1639" s="175"/>
      <c r="L1639" s="175"/>
      <c r="AG1639" t="s">
        <v>136</v>
      </c>
    </row>
    <row r="1640" spans="1:33" s="174" customFormat="1" x14ac:dyDescent="0.3">
      <c r="A1640" s="175" t="s">
        <v>136</v>
      </c>
      <c r="B1640" s="175" t="s">
        <v>136</v>
      </c>
      <c r="C1640" s="175" t="s">
        <v>136</v>
      </c>
      <c r="D1640" s="175" t="s">
        <v>136</v>
      </c>
      <c r="E1640" s="175" t="s">
        <v>136</v>
      </c>
      <c r="F1640" s="175" t="s">
        <v>136</v>
      </c>
      <c r="G1640" s="175" t="s">
        <v>136</v>
      </c>
      <c r="H1640" s="175" t="s">
        <v>136</v>
      </c>
      <c r="I1640" s="175" t="s">
        <v>136</v>
      </c>
      <c r="J1640" s="175" t="s">
        <v>136</v>
      </c>
      <c r="K1640" s="175"/>
      <c r="L1640" s="175"/>
      <c r="AG1640" t="s">
        <v>136</v>
      </c>
    </row>
    <row r="1641" spans="1:33" s="174" customFormat="1" x14ac:dyDescent="0.3">
      <c r="A1641" s="175" t="s">
        <v>136</v>
      </c>
      <c r="B1641" s="175" t="s">
        <v>136</v>
      </c>
      <c r="C1641" s="175" t="s">
        <v>136</v>
      </c>
      <c r="D1641" s="175" t="s">
        <v>136</v>
      </c>
      <c r="E1641" s="175" t="s">
        <v>136</v>
      </c>
      <c r="F1641" s="175" t="s">
        <v>136</v>
      </c>
      <c r="G1641" s="175" t="s">
        <v>136</v>
      </c>
      <c r="H1641" s="175" t="s">
        <v>136</v>
      </c>
      <c r="I1641" s="175" t="s">
        <v>136</v>
      </c>
      <c r="J1641" s="175" t="s">
        <v>136</v>
      </c>
      <c r="K1641" s="175"/>
      <c r="L1641" s="175"/>
      <c r="AG1641" t="s">
        <v>136</v>
      </c>
    </row>
    <row r="1642" spans="1:33" s="174" customFormat="1" x14ac:dyDescent="0.3">
      <c r="A1642" s="175" t="s">
        <v>136</v>
      </c>
      <c r="B1642" s="175" t="s">
        <v>136</v>
      </c>
      <c r="C1642" s="175" t="s">
        <v>136</v>
      </c>
      <c r="D1642" s="175" t="s">
        <v>136</v>
      </c>
      <c r="E1642" s="175" t="s">
        <v>136</v>
      </c>
      <c r="F1642" s="175" t="s">
        <v>136</v>
      </c>
      <c r="G1642" s="175" t="s">
        <v>136</v>
      </c>
      <c r="H1642" s="175" t="s">
        <v>136</v>
      </c>
      <c r="I1642" s="175" t="s">
        <v>136</v>
      </c>
      <c r="J1642" s="175" t="s">
        <v>136</v>
      </c>
      <c r="K1642" s="175"/>
      <c r="L1642" s="175"/>
      <c r="AG1642" t="s">
        <v>136</v>
      </c>
    </row>
    <row r="1643" spans="1:33" s="174" customFormat="1" x14ac:dyDescent="0.3">
      <c r="A1643" s="175" t="s">
        <v>136</v>
      </c>
      <c r="B1643" s="175" t="s">
        <v>136</v>
      </c>
      <c r="C1643" s="175" t="s">
        <v>136</v>
      </c>
      <c r="D1643" s="175" t="s">
        <v>136</v>
      </c>
      <c r="E1643" s="175" t="s">
        <v>136</v>
      </c>
      <c r="F1643" s="175" t="s">
        <v>136</v>
      </c>
      <c r="G1643" s="175" t="s">
        <v>136</v>
      </c>
      <c r="H1643" s="175" t="s">
        <v>136</v>
      </c>
      <c r="I1643" s="175" t="s">
        <v>136</v>
      </c>
      <c r="J1643" s="175" t="s">
        <v>136</v>
      </c>
      <c r="K1643" s="175"/>
      <c r="L1643" s="175"/>
      <c r="AG1643" t="s">
        <v>136</v>
      </c>
    </row>
    <row r="1644" spans="1:33" s="174" customFormat="1" x14ac:dyDescent="0.3">
      <c r="A1644" s="175" t="s">
        <v>136</v>
      </c>
      <c r="B1644" s="175" t="s">
        <v>136</v>
      </c>
      <c r="C1644" s="175" t="s">
        <v>136</v>
      </c>
      <c r="D1644" s="175" t="s">
        <v>136</v>
      </c>
      <c r="E1644" s="175" t="s">
        <v>136</v>
      </c>
      <c r="F1644" s="175" t="s">
        <v>136</v>
      </c>
      <c r="G1644" s="175" t="s">
        <v>136</v>
      </c>
      <c r="H1644" s="175" t="s">
        <v>136</v>
      </c>
      <c r="I1644" s="175" t="s">
        <v>136</v>
      </c>
      <c r="J1644" s="175" t="s">
        <v>136</v>
      </c>
      <c r="K1644" s="175"/>
      <c r="L1644" s="175"/>
      <c r="AG1644" t="s">
        <v>136</v>
      </c>
    </row>
    <row r="1645" spans="1:33" s="174" customFormat="1" x14ac:dyDescent="0.3">
      <c r="A1645" s="175" t="s">
        <v>136</v>
      </c>
      <c r="B1645" s="175" t="s">
        <v>136</v>
      </c>
      <c r="C1645" s="175" t="s">
        <v>136</v>
      </c>
      <c r="D1645" s="175" t="s">
        <v>136</v>
      </c>
      <c r="E1645" s="175" t="s">
        <v>136</v>
      </c>
      <c r="F1645" s="175" t="s">
        <v>136</v>
      </c>
      <c r="G1645" s="175" t="s">
        <v>136</v>
      </c>
      <c r="H1645" s="175" t="s">
        <v>136</v>
      </c>
      <c r="I1645" s="175" t="s">
        <v>136</v>
      </c>
      <c r="J1645" s="175" t="s">
        <v>136</v>
      </c>
      <c r="K1645" s="175"/>
      <c r="L1645" s="175"/>
      <c r="AG1645" t="s">
        <v>136</v>
      </c>
    </row>
    <row r="1646" spans="1:33" s="174" customFormat="1" x14ac:dyDescent="0.3">
      <c r="A1646" s="175" t="s">
        <v>136</v>
      </c>
      <c r="B1646" s="175" t="s">
        <v>136</v>
      </c>
      <c r="C1646" s="175" t="s">
        <v>136</v>
      </c>
      <c r="D1646" s="175" t="s">
        <v>136</v>
      </c>
      <c r="E1646" s="175" t="s">
        <v>136</v>
      </c>
      <c r="F1646" s="175" t="s">
        <v>136</v>
      </c>
      <c r="G1646" s="175" t="s">
        <v>136</v>
      </c>
      <c r="H1646" s="175" t="s">
        <v>136</v>
      </c>
      <c r="I1646" s="175" t="s">
        <v>136</v>
      </c>
      <c r="J1646" s="175" t="s">
        <v>136</v>
      </c>
      <c r="K1646" s="175"/>
      <c r="L1646" s="175"/>
      <c r="AG1646" t="s">
        <v>136</v>
      </c>
    </row>
    <row r="1647" spans="1:33" s="174" customFormat="1" x14ac:dyDescent="0.3">
      <c r="A1647" s="175" t="s">
        <v>136</v>
      </c>
      <c r="B1647" s="175" t="s">
        <v>136</v>
      </c>
      <c r="C1647" s="175" t="s">
        <v>136</v>
      </c>
      <c r="D1647" s="175" t="s">
        <v>136</v>
      </c>
      <c r="E1647" s="175" t="s">
        <v>136</v>
      </c>
      <c r="F1647" s="175" t="s">
        <v>136</v>
      </c>
      <c r="G1647" s="175" t="s">
        <v>136</v>
      </c>
      <c r="H1647" s="175" t="s">
        <v>136</v>
      </c>
      <c r="I1647" s="175" t="s">
        <v>136</v>
      </c>
      <c r="J1647" s="175" t="s">
        <v>136</v>
      </c>
      <c r="K1647" s="175"/>
      <c r="L1647" s="175"/>
      <c r="AG1647" t="s">
        <v>136</v>
      </c>
    </row>
    <row r="1648" spans="1:33" s="174" customFormat="1" x14ac:dyDescent="0.3">
      <c r="A1648" s="175" t="s">
        <v>136</v>
      </c>
      <c r="B1648" s="175" t="s">
        <v>136</v>
      </c>
      <c r="C1648" s="175" t="s">
        <v>136</v>
      </c>
      <c r="D1648" s="175" t="s">
        <v>136</v>
      </c>
      <c r="E1648" s="175" t="s">
        <v>136</v>
      </c>
      <c r="F1648" s="175" t="s">
        <v>136</v>
      </c>
      <c r="G1648" s="175" t="s">
        <v>136</v>
      </c>
      <c r="H1648" s="175" t="s">
        <v>136</v>
      </c>
      <c r="I1648" s="175" t="s">
        <v>136</v>
      </c>
      <c r="J1648" s="175" t="s">
        <v>136</v>
      </c>
      <c r="K1648" s="175"/>
      <c r="L1648" s="175"/>
      <c r="AG1648" t="s">
        <v>136</v>
      </c>
    </row>
    <row r="1649" spans="1:33" s="174" customFormat="1" x14ac:dyDescent="0.3">
      <c r="A1649" s="175" t="s">
        <v>136</v>
      </c>
      <c r="B1649" s="175" t="s">
        <v>136</v>
      </c>
      <c r="C1649" s="175" t="s">
        <v>136</v>
      </c>
      <c r="D1649" s="175" t="s">
        <v>136</v>
      </c>
      <c r="E1649" s="175" t="s">
        <v>136</v>
      </c>
      <c r="F1649" s="175" t="s">
        <v>136</v>
      </c>
      <c r="G1649" s="175" t="s">
        <v>136</v>
      </c>
      <c r="H1649" s="175" t="s">
        <v>136</v>
      </c>
      <c r="I1649" s="175" t="s">
        <v>136</v>
      </c>
      <c r="J1649" s="175" t="s">
        <v>136</v>
      </c>
      <c r="K1649" s="175"/>
      <c r="L1649" s="175"/>
      <c r="AG1649" t="s">
        <v>136</v>
      </c>
    </row>
    <row r="1650" spans="1:33" s="174" customFormat="1" x14ac:dyDescent="0.3">
      <c r="A1650" s="175" t="s">
        <v>136</v>
      </c>
      <c r="B1650" s="175" t="s">
        <v>136</v>
      </c>
      <c r="C1650" s="175" t="s">
        <v>136</v>
      </c>
      <c r="D1650" s="175" t="s">
        <v>136</v>
      </c>
      <c r="E1650" s="175" t="s">
        <v>136</v>
      </c>
      <c r="F1650" s="175" t="s">
        <v>136</v>
      </c>
      <c r="G1650" s="175" t="s">
        <v>136</v>
      </c>
      <c r="H1650" s="175" t="s">
        <v>136</v>
      </c>
      <c r="I1650" s="175" t="s">
        <v>136</v>
      </c>
      <c r="J1650" s="175" t="s">
        <v>136</v>
      </c>
      <c r="K1650" s="175"/>
      <c r="L1650" s="175"/>
      <c r="AG1650" t="s">
        <v>136</v>
      </c>
    </row>
    <row r="1651" spans="1:33" s="174" customFormat="1" x14ac:dyDescent="0.3">
      <c r="A1651" s="175" t="s">
        <v>136</v>
      </c>
      <c r="B1651" s="175" t="s">
        <v>136</v>
      </c>
      <c r="C1651" s="175" t="s">
        <v>136</v>
      </c>
      <c r="D1651" s="175" t="s">
        <v>136</v>
      </c>
      <c r="E1651" s="175" t="s">
        <v>136</v>
      </c>
      <c r="F1651" s="175" t="s">
        <v>136</v>
      </c>
      <c r="G1651" s="175" t="s">
        <v>136</v>
      </c>
      <c r="H1651" s="175" t="s">
        <v>136</v>
      </c>
      <c r="I1651" s="175" t="s">
        <v>136</v>
      </c>
      <c r="J1651" s="175" t="s">
        <v>136</v>
      </c>
      <c r="K1651" s="175"/>
      <c r="L1651" s="175"/>
      <c r="AG1651" t="s">
        <v>136</v>
      </c>
    </row>
    <row r="1652" spans="1:33" s="174" customFormat="1" x14ac:dyDescent="0.3">
      <c r="A1652" s="175" t="s">
        <v>136</v>
      </c>
      <c r="B1652" s="175" t="s">
        <v>136</v>
      </c>
      <c r="C1652" s="175" t="s">
        <v>136</v>
      </c>
      <c r="D1652" s="175" t="s">
        <v>136</v>
      </c>
      <c r="E1652" s="175" t="s">
        <v>136</v>
      </c>
      <c r="F1652" s="175" t="s">
        <v>136</v>
      </c>
      <c r="G1652" s="175" t="s">
        <v>136</v>
      </c>
      <c r="H1652" s="175" t="s">
        <v>136</v>
      </c>
      <c r="I1652" s="175" t="s">
        <v>136</v>
      </c>
      <c r="J1652" s="175" t="s">
        <v>136</v>
      </c>
      <c r="K1652" s="175"/>
      <c r="L1652" s="175"/>
      <c r="AG1652" t="s">
        <v>136</v>
      </c>
    </row>
    <row r="1653" spans="1:33" s="174" customFormat="1" x14ac:dyDescent="0.3">
      <c r="A1653" s="175" t="s">
        <v>136</v>
      </c>
      <c r="B1653" s="175" t="s">
        <v>136</v>
      </c>
      <c r="C1653" s="175" t="s">
        <v>136</v>
      </c>
      <c r="D1653" s="175" t="s">
        <v>136</v>
      </c>
      <c r="E1653" s="175" t="s">
        <v>136</v>
      </c>
      <c r="F1653" s="175" t="s">
        <v>136</v>
      </c>
      <c r="G1653" s="175" t="s">
        <v>136</v>
      </c>
      <c r="H1653" s="175" t="s">
        <v>136</v>
      </c>
      <c r="I1653" s="175" t="s">
        <v>136</v>
      </c>
      <c r="J1653" s="175" t="s">
        <v>136</v>
      </c>
      <c r="K1653" s="175"/>
      <c r="L1653" s="175"/>
      <c r="AG1653" t="s">
        <v>136</v>
      </c>
    </row>
    <row r="1654" spans="1:33" s="174" customFormat="1" x14ac:dyDescent="0.3">
      <c r="A1654" s="175" t="s">
        <v>136</v>
      </c>
      <c r="B1654" s="175" t="s">
        <v>136</v>
      </c>
      <c r="C1654" s="175" t="s">
        <v>136</v>
      </c>
      <c r="D1654" s="175" t="s">
        <v>136</v>
      </c>
      <c r="E1654" s="175" t="s">
        <v>136</v>
      </c>
      <c r="F1654" s="175" t="s">
        <v>136</v>
      </c>
      <c r="G1654" s="175" t="s">
        <v>136</v>
      </c>
      <c r="H1654" s="175" t="s">
        <v>136</v>
      </c>
      <c r="I1654" s="175" t="s">
        <v>136</v>
      </c>
      <c r="J1654" s="175" t="s">
        <v>136</v>
      </c>
      <c r="K1654" s="175"/>
      <c r="L1654" s="175"/>
      <c r="AG1654" t="s">
        <v>136</v>
      </c>
    </row>
    <row r="1655" spans="1:33" s="174" customFormat="1" x14ac:dyDescent="0.3">
      <c r="A1655" s="175" t="s">
        <v>136</v>
      </c>
      <c r="B1655" s="175" t="s">
        <v>136</v>
      </c>
      <c r="C1655" s="175" t="s">
        <v>136</v>
      </c>
      <c r="D1655" s="175" t="s">
        <v>136</v>
      </c>
      <c r="E1655" s="175" t="s">
        <v>136</v>
      </c>
      <c r="F1655" s="175" t="s">
        <v>136</v>
      </c>
      <c r="G1655" s="175" t="s">
        <v>136</v>
      </c>
      <c r="H1655" s="175" t="s">
        <v>136</v>
      </c>
      <c r="I1655" s="175" t="s">
        <v>136</v>
      </c>
      <c r="J1655" s="175" t="s">
        <v>136</v>
      </c>
      <c r="K1655" s="175"/>
      <c r="L1655" s="175"/>
      <c r="AG1655" t="s">
        <v>136</v>
      </c>
    </row>
    <row r="1656" spans="1:33" s="174" customFormat="1" x14ac:dyDescent="0.3">
      <c r="A1656" s="175" t="s">
        <v>136</v>
      </c>
      <c r="B1656" s="175" t="s">
        <v>136</v>
      </c>
      <c r="C1656" s="175" t="s">
        <v>136</v>
      </c>
      <c r="D1656" s="175" t="s">
        <v>136</v>
      </c>
      <c r="E1656" s="175" t="s">
        <v>136</v>
      </c>
      <c r="F1656" s="175" t="s">
        <v>136</v>
      </c>
      <c r="G1656" s="175" t="s">
        <v>136</v>
      </c>
      <c r="H1656" s="175" t="s">
        <v>136</v>
      </c>
      <c r="I1656" s="175" t="s">
        <v>136</v>
      </c>
      <c r="J1656" s="175" t="s">
        <v>136</v>
      </c>
      <c r="K1656" s="175"/>
      <c r="L1656" s="175"/>
      <c r="AG1656" t="s">
        <v>136</v>
      </c>
    </row>
    <row r="1657" spans="1:33" s="174" customFormat="1" x14ac:dyDescent="0.3">
      <c r="A1657" s="175" t="s">
        <v>136</v>
      </c>
      <c r="B1657" s="175" t="s">
        <v>136</v>
      </c>
      <c r="C1657" s="175" t="s">
        <v>136</v>
      </c>
      <c r="D1657" s="175" t="s">
        <v>136</v>
      </c>
      <c r="E1657" s="175" t="s">
        <v>136</v>
      </c>
      <c r="F1657" s="175" t="s">
        <v>136</v>
      </c>
      <c r="G1657" s="175" t="s">
        <v>136</v>
      </c>
      <c r="H1657" s="175" t="s">
        <v>136</v>
      </c>
      <c r="I1657" s="175" t="s">
        <v>136</v>
      </c>
      <c r="J1657" s="175" t="s">
        <v>136</v>
      </c>
      <c r="K1657" s="175"/>
      <c r="L1657" s="175"/>
      <c r="AG1657" t="s">
        <v>136</v>
      </c>
    </row>
    <row r="1658" spans="1:33" s="174" customFormat="1" x14ac:dyDescent="0.3">
      <c r="A1658" s="175" t="s">
        <v>136</v>
      </c>
      <c r="B1658" s="175" t="s">
        <v>136</v>
      </c>
      <c r="C1658" s="175" t="s">
        <v>136</v>
      </c>
      <c r="D1658" s="175" t="s">
        <v>136</v>
      </c>
      <c r="E1658" s="175" t="s">
        <v>136</v>
      </c>
      <c r="F1658" s="175" t="s">
        <v>136</v>
      </c>
      <c r="G1658" s="175" t="s">
        <v>136</v>
      </c>
      <c r="H1658" s="175" t="s">
        <v>136</v>
      </c>
      <c r="I1658" s="175" t="s">
        <v>136</v>
      </c>
      <c r="J1658" s="175" t="s">
        <v>136</v>
      </c>
      <c r="K1658" s="175"/>
      <c r="L1658" s="175"/>
      <c r="AG1658" t="s">
        <v>136</v>
      </c>
    </row>
    <row r="1659" spans="1:33" s="174" customFormat="1" x14ac:dyDescent="0.3">
      <c r="A1659" s="175" t="s">
        <v>136</v>
      </c>
      <c r="B1659" s="175" t="s">
        <v>136</v>
      </c>
      <c r="C1659" s="175" t="s">
        <v>136</v>
      </c>
      <c r="D1659" s="175" t="s">
        <v>136</v>
      </c>
      <c r="E1659" s="175" t="s">
        <v>136</v>
      </c>
      <c r="F1659" s="175" t="s">
        <v>136</v>
      </c>
      <c r="G1659" s="175" t="s">
        <v>136</v>
      </c>
      <c r="H1659" s="175" t="s">
        <v>136</v>
      </c>
      <c r="I1659" s="175" t="s">
        <v>136</v>
      </c>
      <c r="J1659" s="175" t="s">
        <v>136</v>
      </c>
      <c r="K1659" s="175"/>
      <c r="L1659" s="175"/>
      <c r="AG1659" t="s">
        <v>136</v>
      </c>
    </row>
    <row r="1660" spans="1:33" s="174" customFormat="1" x14ac:dyDescent="0.3">
      <c r="A1660" s="175" t="s">
        <v>136</v>
      </c>
      <c r="B1660" s="175" t="s">
        <v>136</v>
      </c>
      <c r="C1660" s="175" t="s">
        <v>136</v>
      </c>
      <c r="D1660" s="175" t="s">
        <v>136</v>
      </c>
      <c r="E1660" s="175" t="s">
        <v>136</v>
      </c>
      <c r="F1660" s="175" t="s">
        <v>136</v>
      </c>
      <c r="G1660" s="175" t="s">
        <v>136</v>
      </c>
      <c r="H1660" s="175" t="s">
        <v>136</v>
      </c>
      <c r="I1660" s="175" t="s">
        <v>136</v>
      </c>
      <c r="J1660" s="175" t="s">
        <v>136</v>
      </c>
      <c r="K1660" s="175"/>
      <c r="L1660" s="175"/>
      <c r="AG1660" t="s">
        <v>136</v>
      </c>
    </row>
    <row r="1661" spans="1:33" s="174" customFormat="1" x14ac:dyDescent="0.3">
      <c r="A1661" s="175" t="s">
        <v>136</v>
      </c>
      <c r="B1661" s="175" t="s">
        <v>136</v>
      </c>
      <c r="C1661" s="175" t="s">
        <v>136</v>
      </c>
      <c r="D1661" s="175" t="s">
        <v>136</v>
      </c>
      <c r="E1661" s="175" t="s">
        <v>136</v>
      </c>
      <c r="F1661" s="175" t="s">
        <v>136</v>
      </c>
      <c r="G1661" s="175" t="s">
        <v>136</v>
      </c>
      <c r="H1661" s="175" t="s">
        <v>136</v>
      </c>
      <c r="I1661" s="175" t="s">
        <v>136</v>
      </c>
      <c r="J1661" s="175" t="s">
        <v>136</v>
      </c>
      <c r="K1661" s="175"/>
      <c r="L1661" s="175"/>
      <c r="AG1661" t="s">
        <v>136</v>
      </c>
    </row>
    <row r="1662" spans="1:33" s="174" customFormat="1" x14ac:dyDescent="0.3">
      <c r="A1662" s="175" t="s">
        <v>136</v>
      </c>
      <c r="B1662" s="175" t="s">
        <v>136</v>
      </c>
      <c r="C1662" s="175" t="s">
        <v>136</v>
      </c>
      <c r="D1662" s="175" t="s">
        <v>136</v>
      </c>
      <c r="E1662" s="175" t="s">
        <v>136</v>
      </c>
      <c r="F1662" s="175" t="s">
        <v>136</v>
      </c>
      <c r="G1662" s="175" t="s">
        <v>136</v>
      </c>
      <c r="H1662" s="175" t="s">
        <v>136</v>
      </c>
      <c r="I1662" s="175" t="s">
        <v>136</v>
      </c>
      <c r="J1662" s="175" t="s">
        <v>136</v>
      </c>
      <c r="K1662" s="175"/>
      <c r="L1662" s="175"/>
      <c r="AG1662" t="s">
        <v>136</v>
      </c>
    </row>
    <row r="1663" spans="1:33" s="174" customFormat="1" x14ac:dyDescent="0.3">
      <c r="A1663" s="175" t="s">
        <v>136</v>
      </c>
      <c r="B1663" s="175" t="s">
        <v>136</v>
      </c>
      <c r="C1663" s="175" t="s">
        <v>136</v>
      </c>
      <c r="D1663" s="175" t="s">
        <v>136</v>
      </c>
      <c r="E1663" s="175" t="s">
        <v>136</v>
      </c>
      <c r="F1663" s="175" t="s">
        <v>136</v>
      </c>
      <c r="G1663" s="175" t="s">
        <v>136</v>
      </c>
      <c r="H1663" s="175" t="s">
        <v>136</v>
      </c>
      <c r="I1663" s="175" t="s">
        <v>136</v>
      </c>
      <c r="J1663" s="175" t="s">
        <v>136</v>
      </c>
      <c r="K1663" s="175"/>
      <c r="L1663" s="175"/>
      <c r="AG1663" t="s">
        <v>136</v>
      </c>
    </row>
    <row r="1664" spans="1:33" s="174" customFormat="1" x14ac:dyDescent="0.3">
      <c r="A1664" s="175" t="s">
        <v>136</v>
      </c>
      <c r="B1664" s="175" t="s">
        <v>136</v>
      </c>
      <c r="C1664" s="175" t="s">
        <v>136</v>
      </c>
      <c r="D1664" s="175" t="s">
        <v>136</v>
      </c>
      <c r="E1664" s="175" t="s">
        <v>136</v>
      </c>
      <c r="F1664" s="175" t="s">
        <v>136</v>
      </c>
      <c r="G1664" s="175" t="s">
        <v>136</v>
      </c>
      <c r="H1664" s="175" t="s">
        <v>136</v>
      </c>
      <c r="I1664" s="175" t="s">
        <v>136</v>
      </c>
      <c r="J1664" s="175" t="s">
        <v>136</v>
      </c>
      <c r="K1664" s="175"/>
      <c r="L1664" s="175"/>
      <c r="AG1664" t="s">
        <v>136</v>
      </c>
    </row>
    <row r="1665" spans="1:33" s="174" customFormat="1" x14ac:dyDescent="0.3">
      <c r="A1665" s="175" t="s">
        <v>136</v>
      </c>
      <c r="B1665" s="175" t="s">
        <v>136</v>
      </c>
      <c r="C1665" s="175" t="s">
        <v>136</v>
      </c>
      <c r="D1665" s="175" t="s">
        <v>136</v>
      </c>
      <c r="E1665" s="175" t="s">
        <v>136</v>
      </c>
      <c r="F1665" s="175" t="s">
        <v>136</v>
      </c>
      <c r="G1665" s="175" t="s">
        <v>136</v>
      </c>
      <c r="H1665" s="175" t="s">
        <v>136</v>
      </c>
      <c r="I1665" s="175" t="s">
        <v>136</v>
      </c>
      <c r="J1665" s="175" t="s">
        <v>136</v>
      </c>
      <c r="K1665" s="175"/>
      <c r="L1665" s="175"/>
      <c r="AG1665" t="s">
        <v>136</v>
      </c>
    </row>
    <row r="1666" spans="1:33" s="174" customFormat="1" x14ac:dyDescent="0.3">
      <c r="A1666" s="175" t="s">
        <v>136</v>
      </c>
      <c r="B1666" s="175" t="s">
        <v>136</v>
      </c>
      <c r="C1666" s="175" t="s">
        <v>136</v>
      </c>
      <c r="D1666" s="175" t="s">
        <v>136</v>
      </c>
      <c r="E1666" s="175" t="s">
        <v>136</v>
      </c>
      <c r="F1666" s="175" t="s">
        <v>136</v>
      </c>
      <c r="G1666" s="175" t="s">
        <v>136</v>
      </c>
      <c r="H1666" s="175" t="s">
        <v>136</v>
      </c>
      <c r="I1666" s="175" t="s">
        <v>136</v>
      </c>
      <c r="J1666" s="175" t="s">
        <v>136</v>
      </c>
      <c r="K1666" s="175"/>
      <c r="L1666" s="175"/>
      <c r="AG1666" t="s">
        <v>136</v>
      </c>
    </row>
    <row r="1667" spans="1:33" s="174" customFormat="1" x14ac:dyDescent="0.3">
      <c r="A1667" s="175" t="s">
        <v>136</v>
      </c>
      <c r="B1667" s="175" t="s">
        <v>136</v>
      </c>
      <c r="C1667" s="175" t="s">
        <v>136</v>
      </c>
      <c r="D1667" s="175" t="s">
        <v>136</v>
      </c>
      <c r="E1667" s="175" t="s">
        <v>136</v>
      </c>
      <c r="F1667" s="175" t="s">
        <v>136</v>
      </c>
      <c r="G1667" s="175" t="s">
        <v>136</v>
      </c>
      <c r="H1667" s="175" t="s">
        <v>136</v>
      </c>
      <c r="I1667" s="175" t="s">
        <v>136</v>
      </c>
      <c r="J1667" s="175" t="s">
        <v>136</v>
      </c>
      <c r="K1667" s="175"/>
      <c r="L1667" s="175"/>
      <c r="AG1667" t="s">
        <v>136</v>
      </c>
    </row>
    <row r="1668" spans="1:33" s="174" customFormat="1" x14ac:dyDescent="0.3">
      <c r="A1668" s="175" t="s">
        <v>136</v>
      </c>
      <c r="B1668" s="175" t="s">
        <v>136</v>
      </c>
      <c r="C1668" s="175" t="s">
        <v>136</v>
      </c>
      <c r="D1668" s="175" t="s">
        <v>136</v>
      </c>
      <c r="E1668" s="175" t="s">
        <v>136</v>
      </c>
      <c r="F1668" s="175" t="s">
        <v>136</v>
      </c>
      <c r="G1668" s="175" t="s">
        <v>136</v>
      </c>
      <c r="H1668" s="175" t="s">
        <v>136</v>
      </c>
      <c r="I1668" s="175" t="s">
        <v>136</v>
      </c>
      <c r="J1668" s="175" t="s">
        <v>136</v>
      </c>
      <c r="K1668" s="175"/>
      <c r="L1668" s="175"/>
      <c r="AG1668" t="s">
        <v>136</v>
      </c>
    </row>
    <row r="1669" spans="1:33" s="174" customFormat="1" x14ac:dyDescent="0.3">
      <c r="A1669" s="175" t="s">
        <v>136</v>
      </c>
      <c r="B1669" s="175" t="s">
        <v>136</v>
      </c>
      <c r="C1669" s="175" t="s">
        <v>136</v>
      </c>
      <c r="D1669" s="175" t="s">
        <v>136</v>
      </c>
      <c r="E1669" s="175" t="s">
        <v>136</v>
      </c>
      <c r="F1669" s="175" t="s">
        <v>136</v>
      </c>
      <c r="G1669" s="175" t="s">
        <v>136</v>
      </c>
      <c r="H1669" s="175" t="s">
        <v>136</v>
      </c>
      <c r="I1669" s="175" t="s">
        <v>136</v>
      </c>
      <c r="J1669" s="175" t="s">
        <v>136</v>
      </c>
      <c r="K1669" s="175"/>
      <c r="L1669" s="175"/>
      <c r="AG1669" t="s">
        <v>136</v>
      </c>
    </row>
    <row r="1670" spans="1:33" s="174" customFormat="1" x14ac:dyDescent="0.3">
      <c r="A1670" s="175" t="s">
        <v>136</v>
      </c>
      <c r="B1670" s="175" t="s">
        <v>136</v>
      </c>
      <c r="C1670" s="175" t="s">
        <v>136</v>
      </c>
      <c r="D1670" s="175" t="s">
        <v>136</v>
      </c>
      <c r="E1670" s="175" t="s">
        <v>136</v>
      </c>
      <c r="F1670" s="175" t="s">
        <v>136</v>
      </c>
      <c r="G1670" s="175" t="s">
        <v>136</v>
      </c>
      <c r="H1670" s="175" t="s">
        <v>136</v>
      </c>
      <c r="I1670" s="175" t="s">
        <v>136</v>
      </c>
      <c r="J1670" s="175" t="s">
        <v>136</v>
      </c>
      <c r="K1670" s="175"/>
      <c r="L1670" s="175"/>
      <c r="AG1670" t="s">
        <v>136</v>
      </c>
    </row>
    <row r="1671" spans="1:33" s="174" customFormat="1" x14ac:dyDescent="0.3">
      <c r="A1671" s="175" t="s">
        <v>136</v>
      </c>
      <c r="B1671" s="175" t="s">
        <v>136</v>
      </c>
      <c r="C1671" s="175" t="s">
        <v>136</v>
      </c>
      <c r="D1671" s="175" t="s">
        <v>136</v>
      </c>
      <c r="E1671" s="175" t="s">
        <v>136</v>
      </c>
      <c r="F1671" s="175" t="s">
        <v>136</v>
      </c>
      <c r="G1671" s="175" t="s">
        <v>136</v>
      </c>
      <c r="H1671" s="175" t="s">
        <v>136</v>
      </c>
      <c r="I1671" s="175" t="s">
        <v>136</v>
      </c>
      <c r="J1671" s="175" t="s">
        <v>136</v>
      </c>
      <c r="K1671" s="175"/>
      <c r="L1671" s="175"/>
      <c r="AG1671" t="s">
        <v>136</v>
      </c>
    </row>
    <row r="1672" spans="1:33" s="174" customFormat="1" x14ac:dyDescent="0.3">
      <c r="A1672" s="175" t="s">
        <v>136</v>
      </c>
      <c r="B1672" s="175" t="s">
        <v>136</v>
      </c>
      <c r="C1672" s="175" t="s">
        <v>136</v>
      </c>
      <c r="D1672" s="175" t="s">
        <v>136</v>
      </c>
      <c r="E1672" s="175" t="s">
        <v>136</v>
      </c>
      <c r="F1672" s="175" t="s">
        <v>136</v>
      </c>
      <c r="G1672" s="175" t="s">
        <v>136</v>
      </c>
      <c r="H1672" s="175" t="s">
        <v>136</v>
      </c>
      <c r="I1672" s="175" t="s">
        <v>136</v>
      </c>
      <c r="J1672" s="175" t="s">
        <v>136</v>
      </c>
      <c r="K1672" s="175"/>
      <c r="L1672" s="175"/>
      <c r="AG1672" t="s">
        <v>136</v>
      </c>
    </row>
    <row r="1673" spans="1:33" s="174" customFormat="1" x14ac:dyDescent="0.3">
      <c r="A1673" s="175" t="s">
        <v>136</v>
      </c>
      <c r="B1673" s="175" t="s">
        <v>136</v>
      </c>
      <c r="C1673" s="175" t="s">
        <v>136</v>
      </c>
      <c r="D1673" s="175" t="s">
        <v>136</v>
      </c>
      <c r="E1673" s="175" t="s">
        <v>136</v>
      </c>
      <c r="F1673" s="175" t="s">
        <v>136</v>
      </c>
      <c r="G1673" s="175" t="s">
        <v>136</v>
      </c>
      <c r="H1673" s="175" t="s">
        <v>136</v>
      </c>
      <c r="I1673" s="175" t="s">
        <v>136</v>
      </c>
      <c r="J1673" s="175" t="s">
        <v>136</v>
      </c>
      <c r="K1673" s="175"/>
      <c r="L1673" s="175"/>
      <c r="AG1673" t="s">
        <v>136</v>
      </c>
    </row>
    <row r="1674" spans="1:33" s="174" customFormat="1" x14ac:dyDescent="0.3">
      <c r="A1674" s="175" t="s">
        <v>136</v>
      </c>
      <c r="B1674" s="175" t="s">
        <v>136</v>
      </c>
      <c r="C1674" s="175" t="s">
        <v>136</v>
      </c>
      <c r="D1674" s="175" t="s">
        <v>136</v>
      </c>
      <c r="E1674" s="175" t="s">
        <v>136</v>
      </c>
      <c r="F1674" s="175" t="s">
        <v>136</v>
      </c>
      <c r="G1674" s="175" t="s">
        <v>136</v>
      </c>
      <c r="H1674" s="175" t="s">
        <v>136</v>
      </c>
      <c r="I1674" s="175" t="s">
        <v>136</v>
      </c>
      <c r="J1674" s="175" t="s">
        <v>136</v>
      </c>
      <c r="K1674" s="175"/>
      <c r="L1674" s="175"/>
      <c r="AG1674" t="s">
        <v>136</v>
      </c>
    </row>
    <row r="1675" spans="1:33" s="174" customFormat="1" x14ac:dyDescent="0.3">
      <c r="A1675" s="175" t="s">
        <v>136</v>
      </c>
      <c r="B1675" s="175" t="s">
        <v>136</v>
      </c>
      <c r="C1675" s="175" t="s">
        <v>136</v>
      </c>
      <c r="D1675" s="175" t="s">
        <v>136</v>
      </c>
      <c r="E1675" s="175" t="s">
        <v>136</v>
      </c>
      <c r="F1675" s="175" t="s">
        <v>136</v>
      </c>
      <c r="G1675" s="175" t="s">
        <v>136</v>
      </c>
      <c r="H1675" s="175" t="s">
        <v>136</v>
      </c>
      <c r="I1675" s="175" t="s">
        <v>136</v>
      </c>
      <c r="J1675" s="175" t="s">
        <v>136</v>
      </c>
      <c r="K1675" s="175"/>
      <c r="L1675" s="175"/>
      <c r="AG1675" t="s">
        <v>136</v>
      </c>
    </row>
    <row r="1676" spans="1:33" s="174" customFormat="1" x14ac:dyDescent="0.3">
      <c r="A1676" s="175" t="s">
        <v>136</v>
      </c>
      <c r="B1676" s="175" t="s">
        <v>136</v>
      </c>
      <c r="C1676" s="175" t="s">
        <v>136</v>
      </c>
      <c r="D1676" s="175" t="s">
        <v>136</v>
      </c>
      <c r="E1676" s="175" t="s">
        <v>136</v>
      </c>
      <c r="F1676" s="175" t="s">
        <v>136</v>
      </c>
      <c r="G1676" s="175" t="s">
        <v>136</v>
      </c>
      <c r="H1676" s="175" t="s">
        <v>136</v>
      </c>
      <c r="I1676" s="175" t="s">
        <v>136</v>
      </c>
      <c r="J1676" s="175" t="s">
        <v>136</v>
      </c>
      <c r="K1676" s="175"/>
      <c r="L1676" s="175"/>
      <c r="AG1676" t="s">
        <v>136</v>
      </c>
    </row>
    <row r="1677" spans="1:33" s="174" customFormat="1" x14ac:dyDescent="0.3">
      <c r="A1677" s="175" t="s">
        <v>136</v>
      </c>
      <c r="B1677" s="175" t="s">
        <v>136</v>
      </c>
      <c r="C1677" s="175" t="s">
        <v>136</v>
      </c>
      <c r="D1677" s="175" t="s">
        <v>136</v>
      </c>
      <c r="E1677" s="175" t="s">
        <v>136</v>
      </c>
      <c r="F1677" s="175" t="s">
        <v>136</v>
      </c>
      <c r="G1677" s="175" t="s">
        <v>136</v>
      </c>
      <c r="H1677" s="175" t="s">
        <v>136</v>
      </c>
      <c r="I1677" s="175" t="s">
        <v>136</v>
      </c>
      <c r="J1677" s="175" t="s">
        <v>136</v>
      </c>
      <c r="K1677" s="175"/>
      <c r="L1677" s="175"/>
      <c r="AG1677" t="s">
        <v>136</v>
      </c>
    </row>
    <row r="1678" spans="1:33" s="174" customFormat="1" x14ac:dyDescent="0.3">
      <c r="A1678" s="175" t="s">
        <v>136</v>
      </c>
      <c r="B1678" s="175" t="s">
        <v>136</v>
      </c>
      <c r="C1678" s="175" t="s">
        <v>136</v>
      </c>
      <c r="D1678" s="175" t="s">
        <v>136</v>
      </c>
      <c r="E1678" s="175" t="s">
        <v>136</v>
      </c>
      <c r="F1678" s="175" t="s">
        <v>136</v>
      </c>
      <c r="G1678" s="175" t="s">
        <v>136</v>
      </c>
      <c r="H1678" s="175" t="s">
        <v>136</v>
      </c>
      <c r="I1678" s="175" t="s">
        <v>136</v>
      </c>
      <c r="J1678" s="175" t="s">
        <v>136</v>
      </c>
      <c r="K1678" s="175"/>
      <c r="L1678" s="175"/>
      <c r="AG1678" t="s">
        <v>136</v>
      </c>
    </row>
    <row r="1679" spans="1:33" s="174" customFormat="1" x14ac:dyDescent="0.3">
      <c r="A1679" s="175" t="s">
        <v>136</v>
      </c>
      <c r="B1679" s="175" t="s">
        <v>136</v>
      </c>
      <c r="C1679" s="175" t="s">
        <v>136</v>
      </c>
      <c r="D1679" s="175" t="s">
        <v>136</v>
      </c>
      <c r="E1679" s="175" t="s">
        <v>136</v>
      </c>
      <c r="F1679" s="175" t="s">
        <v>136</v>
      </c>
      <c r="G1679" s="175" t="s">
        <v>136</v>
      </c>
      <c r="H1679" s="175" t="s">
        <v>136</v>
      </c>
      <c r="I1679" s="175" t="s">
        <v>136</v>
      </c>
      <c r="J1679" s="175" t="s">
        <v>136</v>
      </c>
      <c r="K1679" s="175"/>
      <c r="L1679" s="175"/>
      <c r="AG1679" t="s">
        <v>136</v>
      </c>
    </row>
    <row r="1680" spans="1:33" s="174" customFormat="1" x14ac:dyDescent="0.3">
      <c r="A1680" s="175" t="s">
        <v>136</v>
      </c>
      <c r="B1680" s="175" t="s">
        <v>136</v>
      </c>
      <c r="C1680" s="175" t="s">
        <v>136</v>
      </c>
      <c r="D1680" s="175" t="s">
        <v>136</v>
      </c>
      <c r="E1680" s="175" t="s">
        <v>136</v>
      </c>
      <c r="F1680" s="175" t="s">
        <v>136</v>
      </c>
      <c r="G1680" s="175" t="s">
        <v>136</v>
      </c>
      <c r="H1680" s="175" t="s">
        <v>136</v>
      </c>
      <c r="I1680" s="175" t="s">
        <v>136</v>
      </c>
      <c r="J1680" s="175" t="s">
        <v>136</v>
      </c>
      <c r="K1680" s="175"/>
      <c r="L1680" s="175"/>
      <c r="AG1680" t="s">
        <v>136</v>
      </c>
    </row>
    <row r="1681" spans="1:33" s="174" customFormat="1" x14ac:dyDescent="0.3">
      <c r="A1681" s="175" t="s">
        <v>136</v>
      </c>
      <c r="B1681" s="175" t="s">
        <v>136</v>
      </c>
      <c r="C1681" s="175" t="s">
        <v>136</v>
      </c>
      <c r="D1681" s="175" t="s">
        <v>136</v>
      </c>
      <c r="E1681" s="175" t="s">
        <v>136</v>
      </c>
      <c r="F1681" s="175" t="s">
        <v>136</v>
      </c>
      <c r="G1681" s="175" t="s">
        <v>136</v>
      </c>
      <c r="H1681" s="175" t="s">
        <v>136</v>
      </c>
      <c r="I1681" s="175" t="s">
        <v>136</v>
      </c>
      <c r="J1681" s="175" t="s">
        <v>136</v>
      </c>
      <c r="K1681" s="175"/>
      <c r="L1681" s="175"/>
      <c r="AG1681" t="s">
        <v>136</v>
      </c>
    </row>
    <row r="1682" spans="1:33" s="174" customFormat="1" x14ac:dyDescent="0.3">
      <c r="A1682" s="175" t="s">
        <v>136</v>
      </c>
      <c r="B1682" s="175" t="s">
        <v>136</v>
      </c>
      <c r="C1682" s="175" t="s">
        <v>136</v>
      </c>
      <c r="D1682" s="175" t="s">
        <v>136</v>
      </c>
      <c r="E1682" s="175" t="s">
        <v>136</v>
      </c>
      <c r="F1682" s="175" t="s">
        <v>136</v>
      </c>
      <c r="G1682" s="175" t="s">
        <v>136</v>
      </c>
      <c r="H1682" s="175" t="s">
        <v>136</v>
      </c>
      <c r="I1682" s="175" t="s">
        <v>136</v>
      </c>
      <c r="J1682" s="175" t="s">
        <v>136</v>
      </c>
      <c r="K1682" s="175"/>
      <c r="L1682" s="175"/>
      <c r="AG1682" t="s">
        <v>136</v>
      </c>
    </row>
    <row r="1683" spans="1:33" s="174" customFormat="1" x14ac:dyDescent="0.3">
      <c r="A1683" s="175" t="s">
        <v>136</v>
      </c>
      <c r="B1683" s="175" t="s">
        <v>136</v>
      </c>
      <c r="C1683" s="175" t="s">
        <v>136</v>
      </c>
      <c r="D1683" s="175" t="s">
        <v>136</v>
      </c>
      <c r="E1683" s="175" t="s">
        <v>136</v>
      </c>
      <c r="F1683" s="175" t="s">
        <v>136</v>
      </c>
      <c r="G1683" s="175" t="s">
        <v>136</v>
      </c>
      <c r="H1683" s="175" t="s">
        <v>136</v>
      </c>
      <c r="I1683" s="175" t="s">
        <v>136</v>
      </c>
      <c r="J1683" s="175" t="s">
        <v>136</v>
      </c>
      <c r="K1683" s="175"/>
      <c r="L1683" s="175"/>
      <c r="AG1683" t="s">
        <v>136</v>
      </c>
    </row>
    <row r="1684" spans="1:33" s="174" customFormat="1" x14ac:dyDescent="0.3">
      <c r="A1684" s="175" t="s">
        <v>136</v>
      </c>
      <c r="B1684" s="175" t="s">
        <v>136</v>
      </c>
      <c r="C1684" s="175" t="s">
        <v>136</v>
      </c>
      <c r="D1684" s="175" t="s">
        <v>136</v>
      </c>
      <c r="E1684" s="175" t="s">
        <v>136</v>
      </c>
      <c r="F1684" s="175" t="s">
        <v>136</v>
      </c>
      <c r="G1684" s="175" t="s">
        <v>136</v>
      </c>
      <c r="H1684" s="175" t="s">
        <v>136</v>
      </c>
      <c r="I1684" s="175" t="s">
        <v>136</v>
      </c>
      <c r="J1684" s="175" t="s">
        <v>136</v>
      </c>
      <c r="K1684" s="175"/>
      <c r="L1684" s="175"/>
      <c r="AG1684" t="s">
        <v>136</v>
      </c>
    </row>
    <row r="1685" spans="1:33" s="174" customFormat="1" x14ac:dyDescent="0.3">
      <c r="A1685" s="175" t="s">
        <v>136</v>
      </c>
      <c r="B1685" s="175" t="s">
        <v>136</v>
      </c>
      <c r="C1685" s="175" t="s">
        <v>136</v>
      </c>
      <c r="D1685" s="175" t="s">
        <v>136</v>
      </c>
      <c r="E1685" s="175" t="s">
        <v>136</v>
      </c>
      <c r="F1685" s="175" t="s">
        <v>136</v>
      </c>
      <c r="G1685" s="175" t="s">
        <v>136</v>
      </c>
      <c r="H1685" s="175" t="s">
        <v>136</v>
      </c>
      <c r="I1685" s="175" t="s">
        <v>136</v>
      </c>
      <c r="J1685" s="175" t="s">
        <v>136</v>
      </c>
      <c r="K1685" s="175"/>
      <c r="L1685" s="175"/>
      <c r="AG1685" t="s">
        <v>136</v>
      </c>
    </row>
    <row r="1686" spans="1:33" s="174" customFormat="1" x14ac:dyDescent="0.3">
      <c r="A1686" s="175" t="s">
        <v>136</v>
      </c>
      <c r="B1686" s="175" t="s">
        <v>136</v>
      </c>
      <c r="C1686" s="175" t="s">
        <v>136</v>
      </c>
      <c r="D1686" s="175" t="s">
        <v>136</v>
      </c>
      <c r="E1686" s="175" t="s">
        <v>136</v>
      </c>
      <c r="F1686" s="175" t="s">
        <v>136</v>
      </c>
      <c r="G1686" s="175" t="s">
        <v>136</v>
      </c>
      <c r="H1686" s="175" t="s">
        <v>136</v>
      </c>
      <c r="I1686" s="175" t="s">
        <v>136</v>
      </c>
      <c r="J1686" s="175" t="s">
        <v>136</v>
      </c>
      <c r="K1686" s="175"/>
      <c r="L1686" s="175"/>
      <c r="AG1686" t="s">
        <v>136</v>
      </c>
    </row>
    <row r="1687" spans="1:33" s="174" customFormat="1" x14ac:dyDescent="0.3">
      <c r="A1687" s="175" t="s">
        <v>136</v>
      </c>
      <c r="B1687" s="175" t="s">
        <v>136</v>
      </c>
      <c r="C1687" s="175" t="s">
        <v>136</v>
      </c>
      <c r="D1687" s="175" t="s">
        <v>136</v>
      </c>
      <c r="E1687" s="175" t="s">
        <v>136</v>
      </c>
      <c r="F1687" s="175" t="s">
        <v>136</v>
      </c>
      <c r="G1687" s="175" t="s">
        <v>136</v>
      </c>
      <c r="H1687" s="175" t="s">
        <v>136</v>
      </c>
      <c r="I1687" s="175" t="s">
        <v>136</v>
      </c>
      <c r="J1687" s="175" t="s">
        <v>136</v>
      </c>
      <c r="K1687" s="175"/>
      <c r="L1687" s="175"/>
      <c r="AG1687" t="s">
        <v>136</v>
      </c>
    </row>
    <row r="1688" spans="1:33" s="174" customFormat="1" x14ac:dyDescent="0.3">
      <c r="A1688" s="175" t="s">
        <v>136</v>
      </c>
      <c r="B1688" s="175" t="s">
        <v>136</v>
      </c>
      <c r="C1688" s="175" t="s">
        <v>136</v>
      </c>
      <c r="D1688" s="175" t="s">
        <v>136</v>
      </c>
      <c r="E1688" s="175" t="s">
        <v>136</v>
      </c>
      <c r="F1688" s="175" t="s">
        <v>136</v>
      </c>
      <c r="G1688" s="175" t="s">
        <v>136</v>
      </c>
      <c r="H1688" s="175" t="s">
        <v>136</v>
      </c>
      <c r="I1688" s="175" t="s">
        <v>136</v>
      </c>
      <c r="J1688" s="175" t="s">
        <v>136</v>
      </c>
      <c r="K1688" s="175"/>
      <c r="L1688" s="175"/>
      <c r="AG1688" t="s">
        <v>136</v>
      </c>
    </row>
    <row r="1689" spans="1:33" s="174" customFormat="1" x14ac:dyDescent="0.3">
      <c r="A1689" s="175" t="s">
        <v>136</v>
      </c>
      <c r="B1689" s="175" t="s">
        <v>136</v>
      </c>
      <c r="C1689" s="175" t="s">
        <v>136</v>
      </c>
      <c r="D1689" s="175" t="s">
        <v>136</v>
      </c>
      <c r="E1689" s="175" t="s">
        <v>136</v>
      </c>
      <c r="F1689" s="175" t="s">
        <v>136</v>
      </c>
      <c r="G1689" s="175" t="s">
        <v>136</v>
      </c>
      <c r="H1689" s="175" t="s">
        <v>136</v>
      </c>
      <c r="I1689" s="175" t="s">
        <v>136</v>
      </c>
      <c r="J1689" s="175" t="s">
        <v>136</v>
      </c>
      <c r="K1689" s="175"/>
      <c r="L1689" s="175"/>
      <c r="AG1689" t="s">
        <v>136</v>
      </c>
    </row>
    <row r="1690" spans="1:33" s="174" customFormat="1" x14ac:dyDescent="0.3">
      <c r="A1690" s="175" t="s">
        <v>136</v>
      </c>
      <c r="B1690" s="175" t="s">
        <v>136</v>
      </c>
      <c r="C1690" s="175" t="s">
        <v>136</v>
      </c>
      <c r="D1690" s="175" t="s">
        <v>136</v>
      </c>
      <c r="E1690" s="175" t="s">
        <v>136</v>
      </c>
      <c r="F1690" s="175" t="s">
        <v>136</v>
      </c>
      <c r="G1690" s="175" t="s">
        <v>136</v>
      </c>
      <c r="H1690" s="175" t="s">
        <v>136</v>
      </c>
      <c r="I1690" s="175" t="s">
        <v>136</v>
      </c>
      <c r="J1690" s="175" t="s">
        <v>136</v>
      </c>
      <c r="K1690" s="175"/>
      <c r="L1690" s="175"/>
      <c r="AG1690" t="s">
        <v>136</v>
      </c>
    </row>
    <row r="1691" spans="1:33" s="174" customFormat="1" x14ac:dyDescent="0.3">
      <c r="A1691" s="175" t="s">
        <v>136</v>
      </c>
      <c r="B1691" s="175" t="s">
        <v>136</v>
      </c>
      <c r="C1691" s="175" t="s">
        <v>136</v>
      </c>
      <c r="D1691" s="175" t="s">
        <v>136</v>
      </c>
      <c r="E1691" s="175" t="s">
        <v>136</v>
      </c>
      <c r="F1691" s="175" t="s">
        <v>136</v>
      </c>
      <c r="G1691" s="175" t="s">
        <v>136</v>
      </c>
      <c r="H1691" s="175" t="s">
        <v>136</v>
      </c>
      <c r="I1691" s="175" t="s">
        <v>136</v>
      </c>
      <c r="J1691" s="175" t="s">
        <v>136</v>
      </c>
      <c r="K1691" s="175"/>
      <c r="L1691" s="175"/>
      <c r="AG1691" t="s">
        <v>136</v>
      </c>
    </row>
    <row r="1692" spans="1:33" s="174" customFormat="1" x14ac:dyDescent="0.3">
      <c r="A1692" s="175" t="s">
        <v>136</v>
      </c>
      <c r="B1692" s="175" t="s">
        <v>136</v>
      </c>
      <c r="C1692" s="175" t="s">
        <v>136</v>
      </c>
      <c r="D1692" s="175" t="s">
        <v>136</v>
      </c>
      <c r="E1692" s="175" t="s">
        <v>136</v>
      </c>
      <c r="F1692" s="175" t="s">
        <v>136</v>
      </c>
      <c r="G1692" s="175" t="s">
        <v>136</v>
      </c>
      <c r="H1692" s="175" t="s">
        <v>136</v>
      </c>
      <c r="I1692" s="175" t="s">
        <v>136</v>
      </c>
      <c r="J1692" s="175" t="s">
        <v>136</v>
      </c>
      <c r="K1692" s="175"/>
      <c r="L1692" s="175"/>
      <c r="AG1692" t="s">
        <v>136</v>
      </c>
    </row>
    <row r="1693" spans="1:33" s="174" customFormat="1" x14ac:dyDescent="0.3">
      <c r="A1693" s="175" t="s">
        <v>136</v>
      </c>
      <c r="B1693" s="175" t="s">
        <v>136</v>
      </c>
      <c r="C1693" s="175" t="s">
        <v>136</v>
      </c>
      <c r="D1693" s="175" t="s">
        <v>136</v>
      </c>
      <c r="E1693" s="175" t="s">
        <v>136</v>
      </c>
      <c r="F1693" s="175" t="s">
        <v>136</v>
      </c>
      <c r="G1693" s="175" t="s">
        <v>136</v>
      </c>
      <c r="H1693" s="175" t="s">
        <v>136</v>
      </c>
      <c r="I1693" s="175" t="s">
        <v>136</v>
      </c>
      <c r="J1693" s="175" t="s">
        <v>136</v>
      </c>
      <c r="K1693" s="175"/>
      <c r="L1693" s="175"/>
      <c r="AG1693" t="s">
        <v>136</v>
      </c>
    </row>
    <row r="1694" spans="1:33" s="174" customFormat="1" x14ac:dyDescent="0.3">
      <c r="A1694" s="175" t="s">
        <v>136</v>
      </c>
      <c r="B1694" s="175" t="s">
        <v>136</v>
      </c>
      <c r="C1694" s="175" t="s">
        <v>136</v>
      </c>
      <c r="D1694" s="175" t="s">
        <v>136</v>
      </c>
      <c r="E1694" s="175" t="s">
        <v>136</v>
      </c>
      <c r="F1694" s="175" t="s">
        <v>136</v>
      </c>
      <c r="G1694" s="175" t="s">
        <v>136</v>
      </c>
      <c r="H1694" s="175" t="s">
        <v>136</v>
      </c>
      <c r="I1694" s="175" t="s">
        <v>136</v>
      </c>
      <c r="J1694" s="175" t="s">
        <v>136</v>
      </c>
      <c r="K1694" s="175"/>
      <c r="L1694" s="175"/>
      <c r="AG1694" t="s">
        <v>136</v>
      </c>
    </row>
    <row r="1695" spans="1:33" s="174" customFormat="1" x14ac:dyDescent="0.3">
      <c r="A1695" s="175" t="s">
        <v>136</v>
      </c>
      <c r="B1695" s="175" t="s">
        <v>136</v>
      </c>
      <c r="C1695" s="175" t="s">
        <v>136</v>
      </c>
      <c r="D1695" s="175" t="s">
        <v>136</v>
      </c>
      <c r="E1695" s="175" t="s">
        <v>136</v>
      </c>
      <c r="F1695" s="175" t="s">
        <v>136</v>
      </c>
      <c r="G1695" s="175" t="s">
        <v>136</v>
      </c>
      <c r="H1695" s="175" t="s">
        <v>136</v>
      </c>
      <c r="I1695" s="175" t="s">
        <v>136</v>
      </c>
      <c r="J1695" s="175" t="s">
        <v>136</v>
      </c>
      <c r="K1695" s="175"/>
      <c r="L1695" s="175"/>
      <c r="AG1695" t="s">
        <v>136</v>
      </c>
    </row>
    <row r="1696" spans="1:33" s="174" customFormat="1" x14ac:dyDescent="0.3">
      <c r="A1696" s="175" t="s">
        <v>136</v>
      </c>
      <c r="B1696" s="175" t="s">
        <v>136</v>
      </c>
      <c r="C1696" s="175" t="s">
        <v>136</v>
      </c>
      <c r="D1696" s="175" t="s">
        <v>136</v>
      </c>
      <c r="E1696" s="175" t="s">
        <v>136</v>
      </c>
      <c r="F1696" s="175" t="s">
        <v>136</v>
      </c>
      <c r="G1696" s="175" t="s">
        <v>136</v>
      </c>
      <c r="H1696" s="175" t="s">
        <v>136</v>
      </c>
      <c r="I1696" s="175" t="s">
        <v>136</v>
      </c>
      <c r="J1696" s="175" t="s">
        <v>136</v>
      </c>
      <c r="K1696" s="175"/>
      <c r="L1696" s="175"/>
      <c r="AG1696" t="s">
        <v>136</v>
      </c>
    </row>
    <row r="1697" spans="1:33" s="174" customFormat="1" x14ac:dyDescent="0.3">
      <c r="A1697" s="175" t="s">
        <v>136</v>
      </c>
      <c r="B1697" s="175" t="s">
        <v>136</v>
      </c>
      <c r="C1697" s="175" t="s">
        <v>136</v>
      </c>
      <c r="D1697" s="175" t="s">
        <v>136</v>
      </c>
      <c r="E1697" s="175" t="s">
        <v>136</v>
      </c>
      <c r="F1697" s="175" t="s">
        <v>136</v>
      </c>
      <c r="G1697" s="175" t="s">
        <v>136</v>
      </c>
      <c r="H1697" s="175" t="s">
        <v>136</v>
      </c>
      <c r="I1697" s="175" t="s">
        <v>136</v>
      </c>
      <c r="J1697" s="175" t="s">
        <v>136</v>
      </c>
      <c r="K1697" s="175"/>
      <c r="L1697" s="175"/>
      <c r="AG1697" t="s">
        <v>136</v>
      </c>
    </row>
    <row r="1698" spans="1:33" s="174" customFormat="1" x14ac:dyDescent="0.3">
      <c r="A1698" s="175" t="s">
        <v>136</v>
      </c>
      <c r="B1698" s="175" t="s">
        <v>136</v>
      </c>
      <c r="C1698" s="175" t="s">
        <v>136</v>
      </c>
      <c r="D1698" s="175" t="s">
        <v>136</v>
      </c>
      <c r="E1698" s="175" t="s">
        <v>136</v>
      </c>
      <c r="F1698" s="175" t="s">
        <v>136</v>
      </c>
      <c r="G1698" s="175" t="s">
        <v>136</v>
      </c>
      <c r="H1698" s="175" t="s">
        <v>136</v>
      </c>
      <c r="I1698" s="175" t="s">
        <v>136</v>
      </c>
      <c r="J1698" s="175" t="s">
        <v>136</v>
      </c>
      <c r="K1698" s="175"/>
      <c r="L1698" s="175"/>
      <c r="AG1698" t="s">
        <v>136</v>
      </c>
    </row>
    <row r="1699" spans="1:33" s="174" customFormat="1" x14ac:dyDescent="0.3">
      <c r="A1699" s="175" t="s">
        <v>136</v>
      </c>
      <c r="B1699" s="175" t="s">
        <v>136</v>
      </c>
      <c r="C1699" s="175" t="s">
        <v>136</v>
      </c>
      <c r="D1699" s="175" t="s">
        <v>136</v>
      </c>
      <c r="E1699" s="175" t="s">
        <v>136</v>
      </c>
      <c r="F1699" s="175" t="s">
        <v>136</v>
      </c>
      <c r="G1699" s="175" t="s">
        <v>136</v>
      </c>
      <c r="H1699" s="175" t="s">
        <v>136</v>
      </c>
      <c r="I1699" s="175" t="s">
        <v>136</v>
      </c>
      <c r="J1699" s="175" t="s">
        <v>136</v>
      </c>
      <c r="K1699" s="175"/>
      <c r="L1699" s="175"/>
      <c r="AG1699" t="s">
        <v>136</v>
      </c>
    </row>
    <row r="1700" spans="1:33" s="174" customFormat="1" x14ac:dyDescent="0.3">
      <c r="A1700" s="175" t="s">
        <v>136</v>
      </c>
      <c r="B1700" s="175" t="s">
        <v>136</v>
      </c>
      <c r="C1700" s="175" t="s">
        <v>136</v>
      </c>
      <c r="D1700" s="175" t="s">
        <v>136</v>
      </c>
      <c r="E1700" s="175" t="s">
        <v>136</v>
      </c>
      <c r="F1700" s="175" t="s">
        <v>136</v>
      </c>
      <c r="G1700" s="175" t="s">
        <v>136</v>
      </c>
      <c r="H1700" s="175" t="s">
        <v>136</v>
      </c>
      <c r="I1700" s="175" t="s">
        <v>136</v>
      </c>
      <c r="J1700" s="175" t="s">
        <v>136</v>
      </c>
      <c r="K1700" s="175"/>
      <c r="L1700" s="175"/>
      <c r="AG1700" t="s">
        <v>136</v>
      </c>
    </row>
    <row r="1701" spans="1:33" s="174" customFormat="1" x14ac:dyDescent="0.3">
      <c r="A1701" s="175" t="s">
        <v>136</v>
      </c>
      <c r="B1701" s="175" t="s">
        <v>136</v>
      </c>
      <c r="C1701" s="175" t="s">
        <v>136</v>
      </c>
      <c r="D1701" s="175" t="s">
        <v>136</v>
      </c>
      <c r="E1701" s="175" t="s">
        <v>136</v>
      </c>
      <c r="F1701" s="175" t="s">
        <v>136</v>
      </c>
      <c r="G1701" s="175" t="s">
        <v>136</v>
      </c>
      <c r="H1701" s="175" t="s">
        <v>136</v>
      </c>
      <c r="I1701" s="175" t="s">
        <v>136</v>
      </c>
      <c r="J1701" s="175" t="s">
        <v>136</v>
      </c>
      <c r="K1701" s="175"/>
      <c r="L1701" s="175"/>
      <c r="AG1701" t="s">
        <v>136</v>
      </c>
    </row>
    <row r="1702" spans="1:33" s="174" customFormat="1" x14ac:dyDescent="0.3">
      <c r="A1702" s="175" t="s">
        <v>136</v>
      </c>
      <c r="B1702" s="175" t="s">
        <v>136</v>
      </c>
      <c r="C1702" s="175" t="s">
        <v>136</v>
      </c>
      <c r="D1702" s="175" t="s">
        <v>136</v>
      </c>
      <c r="E1702" s="175" t="s">
        <v>136</v>
      </c>
      <c r="F1702" s="175" t="s">
        <v>136</v>
      </c>
      <c r="G1702" s="175" t="s">
        <v>136</v>
      </c>
      <c r="H1702" s="175" t="s">
        <v>136</v>
      </c>
      <c r="I1702" s="175" t="s">
        <v>136</v>
      </c>
      <c r="J1702" s="175" t="s">
        <v>136</v>
      </c>
      <c r="K1702" s="175"/>
      <c r="L1702" s="175"/>
      <c r="AG1702" t="s">
        <v>136</v>
      </c>
    </row>
    <row r="1703" spans="1:33" s="174" customFormat="1" x14ac:dyDescent="0.3">
      <c r="A1703" s="175" t="s">
        <v>136</v>
      </c>
      <c r="B1703" s="175" t="s">
        <v>136</v>
      </c>
      <c r="C1703" s="175" t="s">
        <v>136</v>
      </c>
      <c r="D1703" s="175" t="s">
        <v>136</v>
      </c>
      <c r="E1703" s="175" t="s">
        <v>136</v>
      </c>
      <c r="F1703" s="175" t="s">
        <v>136</v>
      </c>
      <c r="G1703" s="175" t="s">
        <v>136</v>
      </c>
      <c r="H1703" s="175" t="s">
        <v>136</v>
      </c>
      <c r="I1703" s="175" t="s">
        <v>136</v>
      </c>
      <c r="J1703" s="175" t="s">
        <v>136</v>
      </c>
      <c r="K1703" s="175"/>
      <c r="L1703" s="175"/>
      <c r="AG1703" t="s">
        <v>136</v>
      </c>
    </row>
    <row r="1704" spans="1:33" s="174" customFormat="1" x14ac:dyDescent="0.3">
      <c r="A1704" s="175" t="s">
        <v>136</v>
      </c>
      <c r="B1704" s="175" t="s">
        <v>136</v>
      </c>
      <c r="C1704" s="175" t="s">
        <v>136</v>
      </c>
      <c r="D1704" s="175" t="s">
        <v>136</v>
      </c>
      <c r="E1704" s="175" t="s">
        <v>136</v>
      </c>
      <c r="F1704" s="175" t="s">
        <v>136</v>
      </c>
      <c r="G1704" s="175" t="s">
        <v>136</v>
      </c>
      <c r="H1704" s="175" t="s">
        <v>136</v>
      </c>
      <c r="I1704" s="175" t="s">
        <v>136</v>
      </c>
      <c r="J1704" s="175" t="s">
        <v>136</v>
      </c>
      <c r="K1704" s="175"/>
      <c r="L1704" s="175"/>
      <c r="AG1704" t="s">
        <v>136</v>
      </c>
    </row>
    <row r="1705" spans="1:33" s="174" customFormat="1" x14ac:dyDescent="0.3">
      <c r="A1705" s="175" t="s">
        <v>136</v>
      </c>
      <c r="B1705" s="175" t="s">
        <v>136</v>
      </c>
      <c r="C1705" s="175" t="s">
        <v>136</v>
      </c>
      <c r="D1705" s="175" t="s">
        <v>136</v>
      </c>
      <c r="E1705" s="175" t="s">
        <v>136</v>
      </c>
      <c r="F1705" s="175" t="s">
        <v>136</v>
      </c>
      <c r="G1705" s="175" t="s">
        <v>136</v>
      </c>
      <c r="H1705" s="175" t="s">
        <v>136</v>
      </c>
      <c r="I1705" s="175" t="s">
        <v>136</v>
      </c>
      <c r="J1705" s="175" t="s">
        <v>136</v>
      </c>
      <c r="K1705" s="175"/>
      <c r="L1705" s="175"/>
      <c r="AG1705" t="s">
        <v>136</v>
      </c>
    </row>
    <row r="1706" spans="1:33" s="174" customFormat="1" x14ac:dyDescent="0.3">
      <c r="A1706" s="175" t="s">
        <v>136</v>
      </c>
      <c r="B1706" s="175" t="s">
        <v>136</v>
      </c>
      <c r="C1706" s="175" t="s">
        <v>136</v>
      </c>
      <c r="D1706" s="175" t="s">
        <v>136</v>
      </c>
      <c r="E1706" s="175" t="s">
        <v>136</v>
      </c>
      <c r="F1706" s="175" t="s">
        <v>136</v>
      </c>
      <c r="G1706" s="175" t="s">
        <v>136</v>
      </c>
      <c r="H1706" s="175" t="s">
        <v>136</v>
      </c>
      <c r="I1706" s="175" t="s">
        <v>136</v>
      </c>
      <c r="J1706" s="175" t="s">
        <v>136</v>
      </c>
      <c r="K1706" s="175"/>
      <c r="L1706" s="175"/>
      <c r="AG1706" t="s">
        <v>136</v>
      </c>
    </row>
    <row r="1707" spans="1:33" s="174" customFormat="1" x14ac:dyDescent="0.3">
      <c r="A1707" s="175" t="s">
        <v>136</v>
      </c>
      <c r="B1707" s="175" t="s">
        <v>136</v>
      </c>
      <c r="C1707" s="175" t="s">
        <v>136</v>
      </c>
      <c r="D1707" s="175" t="s">
        <v>136</v>
      </c>
      <c r="E1707" s="175" t="s">
        <v>136</v>
      </c>
      <c r="F1707" s="175" t="s">
        <v>136</v>
      </c>
      <c r="G1707" s="175" t="s">
        <v>136</v>
      </c>
      <c r="H1707" s="175" t="s">
        <v>136</v>
      </c>
      <c r="I1707" s="175" t="s">
        <v>136</v>
      </c>
      <c r="J1707" s="175" t="s">
        <v>136</v>
      </c>
      <c r="K1707" s="175"/>
      <c r="L1707" s="175"/>
      <c r="AG1707" t="s">
        <v>136</v>
      </c>
    </row>
    <row r="1708" spans="1:33" s="174" customFormat="1" x14ac:dyDescent="0.3">
      <c r="A1708" s="175" t="s">
        <v>136</v>
      </c>
      <c r="B1708" s="175" t="s">
        <v>136</v>
      </c>
      <c r="C1708" s="175" t="s">
        <v>136</v>
      </c>
      <c r="D1708" s="175" t="s">
        <v>136</v>
      </c>
      <c r="E1708" s="175" t="s">
        <v>136</v>
      </c>
      <c r="F1708" s="175" t="s">
        <v>136</v>
      </c>
      <c r="G1708" s="175" t="s">
        <v>136</v>
      </c>
      <c r="H1708" s="175" t="s">
        <v>136</v>
      </c>
      <c r="I1708" s="175" t="s">
        <v>136</v>
      </c>
      <c r="J1708" s="175" t="s">
        <v>136</v>
      </c>
      <c r="K1708" s="175"/>
      <c r="L1708" s="175"/>
      <c r="AG1708" t="s">
        <v>136</v>
      </c>
    </row>
    <row r="1709" spans="1:33" s="174" customFormat="1" x14ac:dyDescent="0.3">
      <c r="A1709" s="175" t="s">
        <v>136</v>
      </c>
      <c r="B1709" s="175" t="s">
        <v>136</v>
      </c>
      <c r="C1709" s="175" t="s">
        <v>136</v>
      </c>
      <c r="D1709" s="175" t="s">
        <v>136</v>
      </c>
      <c r="E1709" s="175" t="s">
        <v>136</v>
      </c>
      <c r="F1709" s="175" t="s">
        <v>136</v>
      </c>
      <c r="G1709" s="175" t="s">
        <v>136</v>
      </c>
      <c r="H1709" s="175" t="s">
        <v>136</v>
      </c>
      <c r="I1709" s="175" t="s">
        <v>136</v>
      </c>
      <c r="J1709" s="175" t="s">
        <v>136</v>
      </c>
      <c r="K1709" s="175"/>
      <c r="L1709" s="175"/>
      <c r="AG1709" t="s">
        <v>136</v>
      </c>
    </row>
    <row r="1710" spans="1:33" s="174" customFormat="1" x14ac:dyDescent="0.3">
      <c r="A1710" s="175" t="s">
        <v>136</v>
      </c>
      <c r="B1710" s="175" t="s">
        <v>136</v>
      </c>
      <c r="C1710" s="175" t="s">
        <v>136</v>
      </c>
      <c r="D1710" s="175" t="s">
        <v>136</v>
      </c>
      <c r="E1710" s="175" t="s">
        <v>136</v>
      </c>
      <c r="F1710" s="175" t="s">
        <v>136</v>
      </c>
      <c r="G1710" s="175" t="s">
        <v>136</v>
      </c>
      <c r="H1710" s="175" t="s">
        <v>136</v>
      </c>
      <c r="I1710" s="175" t="s">
        <v>136</v>
      </c>
      <c r="J1710" s="175" t="s">
        <v>136</v>
      </c>
      <c r="K1710" s="175"/>
      <c r="L1710" s="175"/>
      <c r="AG1710" t="s">
        <v>136</v>
      </c>
    </row>
    <row r="1711" spans="1:33" s="174" customFormat="1" x14ac:dyDescent="0.3">
      <c r="A1711" s="175" t="s">
        <v>136</v>
      </c>
      <c r="B1711" s="175" t="s">
        <v>136</v>
      </c>
      <c r="C1711" s="175" t="s">
        <v>136</v>
      </c>
      <c r="D1711" s="175" t="s">
        <v>136</v>
      </c>
      <c r="E1711" s="175" t="s">
        <v>136</v>
      </c>
      <c r="F1711" s="175" t="s">
        <v>136</v>
      </c>
      <c r="G1711" s="175" t="s">
        <v>136</v>
      </c>
      <c r="H1711" s="175" t="s">
        <v>136</v>
      </c>
      <c r="I1711" s="175" t="s">
        <v>136</v>
      </c>
      <c r="J1711" s="175" t="s">
        <v>136</v>
      </c>
      <c r="K1711" s="175"/>
      <c r="L1711" s="175"/>
      <c r="AG1711" t="s">
        <v>136</v>
      </c>
    </row>
    <row r="1712" spans="1:33" s="174" customFormat="1" x14ac:dyDescent="0.3">
      <c r="A1712" s="175" t="s">
        <v>136</v>
      </c>
      <c r="B1712" s="175" t="s">
        <v>136</v>
      </c>
      <c r="C1712" s="175" t="s">
        <v>136</v>
      </c>
      <c r="D1712" s="175" t="s">
        <v>136</v>
      </c>
      <c r="E1712" s="175" t="s">
        <v>136</v>
      </c>
      <c r="F1712" s="175" t="s">
        <v>136</v>
      </c>
      <c r="G1712" s="175" t="s">
        <v>136</v>
      </c>
      <c r="H1712" s="175" t="s">
        <v>136</v>
      </c>
      <c r="I1712" s="175" t="s">
        <v>136</v>
      </c>
      <c r="J1712" s="175" t="s">
        <v>136</v>
      </c>
      <c r="K1712" s="175"/>
      <c r="L1712" s="175"/>
      <c r="AG1712" t="s">
        <v>136</v>
      </c>
    </row>
    <row r="1713" spans="1:33" s="174" customFormat="1" x14ac:dyDescent="0.3">
      <c r="A1713" s="175" t="s">
        <v>136</v>
      </c>
      <c r="B1713" s="175" t="s">
        <v>136</v>
      </c>
      <c r="C1713" s="175" t="s">
        <v>136</v>
      </c>
      <c r="D1713" s="175" t="s">
        <v>136</v>
      </c>
      <c r="E1713" s="175" t="s">
        <v>136</v>
      </c>
      <c r="F1713" s="175" t="s">
        <v>136</v>
      </c>
      <c r="G1713" s="175" t="s">
        <v>136</v>
      </c>
      <c r="H1713" s="175" t="s">
        <v>136</v>
      </c>
      <c r="I1713" s="175" t="s">
        <v>136</v>
      </c>
      <c r="J1713" s="175" t="s">
        <v>136</v>
      </c>
      <c r="K1713" s="175"/>
      <c r="L1713" s="175"/>
      <c r="AG1713" t="s">
        <v>136</v>
      </c>
    </row>
    <row r="1714" spans="1:33" s="174" customFormat="1" x14ac:dyDescent="0.3">
      <c r="A1714" s="175" t="s">
        <v>136</v>
      </c>
      <c r="B1714" s="175" t="s">
        <v>136</v>
      </c>
      <c r="C1714" s="175" t="s">
        <v>136</v>
      </c>
      <c r="D1714" s="175" t="s">
        <v>136</v>
      </c>
      <c r="E1714" s="175" t="s">
        <v>136</v>
      </c>
      <c r="F1714" s="175" t="s">
        <v>136</v>
      </c>
      <c r="G1714" s="175" t="s">
        <v>136</v>
      </c>
      <c r="H1714" s="175" t="s">
        <v>136</v>
      </c>
      <c r="I1714" s="175" t="s">
        <v>136</v>
      </c>
      <c r="J1714" s="175" t="s">
        <v>136</v>
      </c>
      <c r="K1714" s="175"/>
      <c r="L1714" s="175"/>
      <c r="AG1714" t="s">
        <v>136</v>
      </c>
    </row>
    <row r="1715" spans="1:33" s="174" customFormat="1" x14ac:dyDescent="0.3">
      <c r="A1715" s="175" t="s">
        <v>136</v>
      </c>
      <c r="B1715" s="175" t="s">
        <v>136</v>
      </c>
      <c r="C1715" s="175" t="s">
        <v>136</v>
      </c>
      <c r="D1715" s="175" t="s">
        <v>136</v>
      </c>
      <c r="E1715" s="175" t="s">
        <v>136</v>
      </c>
      <c r="F1715" s="175" t="s">
        <v>136</v>
      </c>
      <c r="G1715" s="175" t="s">
        <v>136</v>
      </c>
      <c r="H1715" s="175" t="s">
        <v>136</v>
      </c>
      <c r="I1715" s="175" t="s">
        <v>136</v>
      </c>
      <c r="J1715" s="175" t="s">
        <v>136</v>
      </c>
      <c r="K1715" s="175"/>
      <c r="L1715" s="175"/>
      <c r="AG1715" t="s">
        <v>136</v>
      </c>
    </row>
    <row r="1716" spans="1:33" s="174" customFormat="1" x14ac:dyDescent="0.3">
      <c r="A1716" s="175" t="s">
        <v>136</v>
      </c>
      <c r="B1716" s="175" t="s">
        <v>136</v>
      </c>
      <c r="C1716" s="175" t="s">
        <v>136</v>
      </c>
      <c r="D1716" s="175" t="s">
        <v>136</v>
      </c>
      <c r="E1716" s="175" t="s">
        <v>136</v>
      </c>
      <c r="F1716" s="175" t="s">
        <v>136</v>
      </c>
      <c r="G1716" s="175" t="s">
        <v>136</v>
      </c>
      <c r="H1716" s="175" t="s">
        <v>136</v>
      </c>
      <c r="I1716" s="175" t="s">
        <v>136</v>
      </c>
      <c r="J1716" s="175" t="s">
        <v>136</v>
      </c>
      <c r="K1716" s="175"/>
      <c r="L1716" s="175"/>
      <c r="AG1716" t="s">
        <v>136</v>
      </c>
    </row>
    <row r="1717" spans="1:33" s="174" customFormat="1" x14ac:dyDescent="0.3">
      <c r="A1717" s="175" t="s">
        <v>136</v>
      </c>
      <c r="B1717" s="175" t="s">
        <v>136</v>
      </c>
      <c r="C1717" s="175" t="s">
        <v>136</v>
      </c>
      <c r="D1717" s="175" t="s">
        <v>136</v>
      </c>
      <c r="E1717" s="175" t="s">
        <v>136</v>
      </c>
      <c r="F1717" s="175" t="s">
        <v>136</v>
      </c>
      <c r="G1717" s="175" t="s">
        <v>136</v>
      </c>
      <c r="H1717" s="175" t="s">
        <v>136</v>
      </c>
      <c r="I1717" s="175" t="s">
        <v>136</v>
      </c>
      <c r="J1717" s="175" t="s">
        <v>136</v>
      </c>
      <c r="K1717" s="175"/>
      <c r="L1717" s="175"/>
      <c r="AG1717" t="s">
        <v>136</v>
      </c>
    </row>
    <row r="1718" spans="1:33" s="174" customFormat="1" x14ac:dyDescent="0.3">
      <c r="A1718" s="175" t="s">
        <v>136</v>
      </c>
      <c r="B1718" s="175" t="s">
        <v>136</v>
      </c>
      <c r="C1718" s="175" t="s">
        <v>136</v>
      </c>
      <c r="D1718" s="175" t="s">
        <v>136</v>
      </c>
      <c r="E1718" s="175" t="s">
        <v>136</v>
      </c>
      <c r="F1718" s="175" t="s">
        <v>136</v>
      </c>
      <c r="G1718" s="175" t="s">
        <v>136</v>
      </c>
      <c r="H1718" s="175" t="s">
        <v>136</v>
      </c>
      <c r="I1718" s="175" t="s">
        <v>136</v>
      </c>
      <c r="J1718" s="175" t="s">
        <v>136</v>
      </c>
      <c r="K1718" s="175"/>
      <c r="L1718" s="175"/>
      <c r="AG1718" t="s">
        <v>136</v>
      </c>
    </row>
    <row r="1719" spans="1:33" s="174" customFormat="1" x14ac:dyDescent="0.3">
      <c r="A1719" s="175" t="s">
        <v>136</v>
      </c>
      <c r="B1719" s="175" t="s">
        <v>136</v>
      </c>
      <c r="C1719" s="175" t="s">
        <v>136</v>
      </c>
      <c r="D1719" s="175" t="s">
        <v>136</v>
      </c>
      <c r="E1719" s="175" t="s">
        <v>136</v>
      </c>
      <c r="F1719" s="175" t="s">
        <v>136</v>
      </c>
      <c r="G1719" s="175" t="s">
        <v>136</v>
      </c>
      <c r="H1719" s="175" t="s">
        <v>136</v>
      </c>
      <c r="I1719" s="175" t="s">
        <v>136</v>
      </c>
      <c r="J1719" s="175" t="s">
        <v>136</v>
      </c>
      <c r="K1719" s="175"/>
      <c r="L1719" s="175"/>
      <c r="AG1719" t="s">
        <v>136</v>
      </c>
    </row>
    <row r="1720" spans="1:33" s="174" customFormat="1" x14ac:dyDescent="0.3">
      <c r="A1720" s="175" t="s">
        <v>136</v>
      </c>
      <c r="B1720" s="175" t="s">
        <v>136</v>
      </c>
      <c r="C1720" s="175" t="s">
        <v>136</v>
      </c>
      <c r="D1720" s="175" t="s">
        <v>136</v>
      </c>
      <c r="E1720" s="175" t="s">
        <v>136</v>
      </c>
      <c r="F1720" s="175" t="s">
        <v>136</v>
      </c>
      <c r="G1720" s="175" t="s">
        <v>136</v>
      </c>
      <c r="H1720" s="175" t="s">
        <v>136</v>
      </c>
      <c r="I1720" s="175" t="s">
        <v>136</v>
      </c>
      <c r="J1720" s="175" t="s">
        <v>136</v>
      </c>
      <c r="K1720" s="175"/>
      <c r="L1720" s="175"/>
      <c r="AG1720" t="s">
        <v>136</v>
      </c>
    </row>
    <row r="1721" spans="1:33" s="174" customFormat="1" x14ac:dyDescent="0.3">
      <c r="A1721" s="175" t="s">
        <v>136</v>
      </c>
      <c r="B1721" s="175" t="s">
        <v>136</v>
      </c>
      <c r="C1721" s="175" t="s">
        <v>136</v>
      </c>
      <c r="D1721" s="175" t="s">
        <v>136</v>
      </c>
      <c r="E1721" s="175" t="s">
        <v>136</v>
      </c>
      <c r="F1721" s="175" t="s">
        <v>136</v>
      </c>
      <c r="G1721" s="175" t="s">
        <v>136</v>
      </c>
      <c r="H1721" s="175" t="s">
        <v>136</v>
      </c>
      <c r="I1721" s="175" t="s">
        <v>136</v>
      </c>
      <c r="J1721" s="175" t="s">
        <v>136</v>
      </c>
      <c r="K1721" s="175"/>
      <c r="L1721" s="175"/>
      <c r="AG1721" t="s">
        <v>136</v>
      </c>
    </row>
    <row r="1722" spans="1:33" s="174" customFormat="1" x14ac:dyDescent="0.3">
      <c r="A1722" s="175" t="s">
        <v>136</v>
      </c>
      <c r="B1722" s="175" t="s">
        <v>136</v>
      </c>
      <c r="C1722" s="175" t="s">
        <v>136</v>
      </c>
      <c r="D1722" s="175" t="s">
        <v>136</v>
      </c>
      <c r="E1722" s="175" t="s">
        <v>136</v>
      </c>
      <c r="F1722" s="175" t="s">
        <v>136</v>
      </c>
      <c r="G1722" s="175" t="s">
        <v>136</v>
      </c>
      <c r="H1722" s="175" t="s">
        <v>136</v>
      </c>
      <c r="I1722" s="175" t="s">
        <v>136</v>
      </c>
      <c r="J1722" s="175" t="s">
        <v>136</v>
      </c>
      <c r="K1722" s="175"/>
      <c r="L1722" s="175"/>
      <c r="AG1722" t="s">
        <v>136</v>
      </c>
    </row>
    <row r="1723" spans="1:33" s="174" customFormat="1" x14ac:dyDescent="0.3">
      <c r="A1723" s="175" t="s">
        <v>136</v>
      </c>
      <c r="B1723" s="175" t="s">
        <v>136</v>
      </c>
      <c r="C1723" s="175" t="s">
        <v>136</v>
      </c>
      <c r="D1723" s="175" t="s">
        <v>136</v>
      </c>
      <c r="E1723" s="175" t="s">
        <v>136</v>
      </c>
      <c r="F1723" s="175" t="s">
        <v>136</v>
      </c>
      <c r="G1723" s="175" t="s">
        <v>136</v>
      </c>
      <c r="H1723" s="175" t="s">
        <v>136</v>
      </c>
      <c r="I1723" s="175" t="s">
        <v>136</v>
      </c>
      <c r="J1723" s="175" t="s">
        <v>136</v>
      </c>
      <c r="K1723" s="175"/>
      <c r="L1723" s="175"/>
      <c r="AG1723" t="s">
        <v>136</v>
      </c>
    </row>
    <row r="1724" spans="1:33" s="174" customFormat="1" x14ac:dyDescent="0.3">
      <c r="A1724" s="175" t="s">
        <v>136</v>
      </c>
      <c r="B1724" s="175" t="s">
        <v>136</v>
      </c>
      <c r="C1724" s="175" t="s">
        <v>136</v>
      </c>
      <c r="D1724" s="175" t="s">
        <v>136</v>
      </c>
      <c r="E1724" s="175" t="s">
        <v>136</v>
      </c>
      <c r="F1724" s="175" t="s">
        <v>136</v>
      </c>
      <c r="G1724" s="175" t="s">
        <v>136</v>
      </c>
      <c r="H1724" s="175" t="s">
        <v>136</v>
      </c>
      <c r="I1724" s="175" t="s">
        <v>136</v>
      </c>
      <c r="J1724" s="175" t="s">
        <v>136</v>
      </c>
      <c r="K1724" s="175"/>
      <c r="L1724" s="175"/>
      <c r="AG1724" t="s">
        <v>136</v>
      </c>
    </row>
    <row r="1725" spans="1:33" s="174" customFormat="1" x14ac:dyDescent="0.3">
      <c r="A1725" s="175" t="s">
        <v>136</v>
      </c>
      <c r="B1725" s="175" t="s">
        <v>136</v>
      </c>
      <c r="C1725" s="175" t="s">
        <v>136</v>
      </c>
      <c r="D1725" s="175" t="s">
        <v>136</v>
      </c>
      <c r="E1725" s="175" t="s">
        <v>136</v>
      </c>
      <c r="F1725" s="175" t="s">
        <v>136</v>
      </c>
      <c r="G1725" s="175" t="s">
        <v>136</v>
      </c>
      <c r="H1725" s="175" t="s">
        <v>136</v>
      </c>
      <c r="I1725" s="175" t="s">
        <v>136</v>
      </c>
      <c r="J1725" s="175" t="s">
        <v>136</v>
      </c>
      <c r="K1725" s="175"/>
      <c r="L1725" s="175"/>
      <c r="AG1725" t="s">
        <v>136</v>
      </c>
    </row>
    <row r="1726" spans="1:33" s="174" customFormat="1" x14ac:dyDescent="0.3">
      <c r="A1726" s="175" t="s">
        <v>136</v>
      </c>
      <c r="B1726" s="175" t="s">
        <v>136</v>
      </c>
      <c r="C1726" s="175" t="s">
        <v>136</v>
      </c>
      <c r="D1726" s="175" t="s">
        <v>136</v>
      </c>
      <c r="E1726" s="175" t="s">
        <v>136</v>
      </c>
      <c r="F1726" s="175" t="s">
        <v>136</v>
      </c>
      <c r="G1726" s="175" t="s">
        <v>136</v>
      </c>
      <c r="H1726" s="175" t="s">
        <v>136</v>
      </c>
      <c r="I1726" s="175" t="s">
        <v>136</v>
      </c>
      <c r="J1726" s="175" t="s">
        <v>136</v>
      </c>
      <c r="K1726" s="175"/>
      <c r="L1726" s="175"/>
      <c r="AG1726" t="s">
        <v>136</v>
      </c>
    </row>
    <row r="1727" spans="1:33" s="174" customFormat="1" x14ac:dyDescent="0.3">
      <c r="A1727" s="175" t="s">
        <v>136</v>
      </c>
      <c r="B1727" s="175" t="s">
        <v>136</v>
      </c>
      <c r="C1727" s="175" t="s">
        <v>136</v>
      </c>
      <c r="D1727" s="175" t="s">
        <v>136</v>
      </c>
      <c r="E1727" s="175" t="s">
        <v>136</v>
      </c>
      <c r="F1727" s="175" t="s">
        <v>136</v>
      </c>
      <c r="G1727" s="175" t="s">
        <v>136</v>
      </c>
      <c r="H1727" s="175" t="s">
        <v>136</v>
      </c>
      <c r="I1727" s="175" t="s">
        <v>136</v>
      </c>
      <c r="J1727" s="175" t="s">
        <v>136</v>
      </c>
      <c r="K1727" s="175"/>
      <c r="L1727" s="175"/>
      <c r="AG1727" t="s">
        <v>136</v>
      </c>
    </row>
    <row r="1728" spans="1:33" s="174" customFormat="1" x14ac:dyDescent="0.3">
      <c r="A1728" s="175" t="s">
        <v>136</v>
      </c>
      <c r="B1728" s="175" t="s">
        <v>136</v>
      </c>
      <c r="C1728" s="175" t="s">
        <v>136</v>
      </c>
      <c r="D1728" s="175" t="s">
        <v>136</v>
      </c>
      <c r="E1728" s="175" t="s">
        <v>136</v>
      </c>
      <c r="F1728" s="175" t="s">
        <v>136</v>
      </c>
      <c r="G1728" s="175" t="s">
        <v>136</v>
      </c>
      <c r="H1728" s="175" t="s">
        <v>136</v>
      </c>
      <c r="I1728" s="175" t="s">
        <v>136</v>
      </c>
      <c r="J1728" s="175" t="s">
        <v>136</v>
      </c>
      <c r="K1728" s="175"/>
      <c r="L1728" s="175"/>
      <c r="AG1728" t="s">
        <v>136</v>
      </c>
    </row>
    <row r="1729" spans="1:33" s="174" customFormat="1" x14ac:dyDescent="0.3">
      <c r="A1729" s="175" t="s">
        <v>136</v>
      </c>
      <c r="B1729" s="175" t="s">
        <v>136</v>
      </c>
      <c r="C1729" s="175" t="s">
        <v>136</v>
      </c>
      <c r="D1729" s="175" t="s">
        <v>136</v>
      </c>
      <c r="E1729" s="175" t="s">
        <v>136</v>
      </c>
      <c r="F1729" s="175" t="s">
        <v>136</v>
      </c>
      <c r="G1729" s="175" t="s">
        <v>136</v>
      </c>
      <c r="H1729" s="175" t="s">
        <v>136</v>
      </c>
      <c r="I1729" s="175" t="s">
        <v>136</v>
      </c>
      <c r="J1729" s="175" t="s">
        <v>136</v>
      </c>
      <c r="K1729" s="175"/>
      <c r="L1729" s="175"/>
      <c r="AG1729" t="s">
        <v>136</v>
      </c>
    </row>
    <row r="1730" spans="1:33" s="174" customFormat="1" x14ac:dyDescent="0.3">
      <c r="A1730" s="175" t="s">
        <v>136</v>
      </c>
      <c r="B1730" s="175" t="s">
        <v>136</v>
      </c>
      <c r="C1730" s="175" t="s">
        <v>136</v>
      </c>
      <c r="D1730" s="175" t="s">
        <v>136</v>
      </c>
      <c r="E1730" s="175" t="s">
        <v>136</v>
      </c>
      <c r="F1730" s="175" t="s">
        <v>136</v>
      </c>
      <c r="G1730" s="175" t="s">
        <v>136</v>
      </c>
      <c r="H1730" s="175" t="s">
        <v>136</v>
      </c>
      <c r="I1730" s="175" t="s">
        <v>136</v>
      </c>
      <c r="J1730" s="175" t="s">
        <v>136</v>
      </c>
      <c r="K1730" s="175"/>
      <c r="L1730" s="175"/>
      <c r="AG1730" t="s">
        <v>136</v>
      </c>
    </row>
    <row r="1731" spans="1:33" s="174" customFormat="1" x14ac:dyDescent="0.3">
      <c r="A1731" s="175" t="s">
        <v>136</v>
      </c>
      <c r="B1731" s="175" t="s">
        <v>136</v>
      </c>
      <c r="C1731" s="175" t="s">
        <v>136</v>
      </c>
      <c r="D1731" s="175" t="s">
        <v>136</v>
      </c>
      <c r="E1731" s="175" t="s">
        <v>136</v>
      </c>
      <c r="F1731" s="175" t="s">
        <v>136</v>
      </c>
      <c r="G1731" s="175" t="s">
        <v>136</v>
      </c>
      <c r="H1731" s="175" t="s">
        <v>136</v>
      </c>
      <c r="I1731" s="175" t="s">
        <v>136</v>
      </c>
      <c r="J1731" s="175" t="s">
        <v>136</v>
      </c>
      <c r="K1731" s="175"/>
      <c r="L1731" s="175"/>
      <c r="AG1731" t="s">
        <v>136</v>
      </c>
    </row>
    <row r="1732" spans="1:33" s="174" customFormat="1" x14ac:dyDescent="0.3">
      <c r="A1732" s="175" t="s">
        <v>136</v>
      </c>
      <c r="B1732" s="175" t="s">
        <v>136</v>
      </c>
      <c r="C1732" s="175" t="s">
        <v>136</v>
      </c>
      <c r="D1732" s="175" t="s">
        <v>136</v>
      </c>
      <c r="E1732" s="175" t="s">
        <v>136</v>
      </c>
      <c r="F1732" s="175" t="s">
        <v>136</v>
      </c>
      <c r="G1732" s="175" t="s">
        <v>136</v>
      </c>
      <c r="H1732" s="175" t="s">
        <v>136</v>
      </c>
      <c r="I1732" s="175" t="s">
        <v>136</v>
      </c>
      <c r="J1732" s="175" t="s">
        <v>136</v>
      </c>
      <c r="K1732" s="175"/>
      <c r="L1732" s="175"/>
      <c r="AG1732" t="s">
        <v>136</v>
      </c>
    </row>
    <row r="1733" spans="1:33" s="174" customFormat="1" x14ac:dyDescent="0.3">
      <c r="A1733" s="175" t="s">
        <v>136</v>
      </c>
      <c r="B1733" s="175" t="s">
        <v>136</v>
      </c>
      <c r="C1733" s="175" t="s">
        <v>136</v>
      </c>
      <c r="D1733" s="175" t="s">
        <v>136</v>
      </c>
      <c r="E1733" s="175" t="s">
        <v>136</v>
      </c>
      <c r="F1733" s="175" t="s">
        <v>136</v>
      </c>
      <c r="G1733" s="175" t="s">
        <v>136</v>
      </c>
      <c r="H1733" s="175" t="s">
        <v>136</v>
      </c>
      <c r="I1733" s="175" t="s">
        <v>136</v>
      </c>
      <c r="J1733" s="175" t="s">
        <v>136</v>
      </c>
      <c r="K1733" s="175"/>
      <c r="L1733" s="175"/>
      <c r="AG1733" t="s">
        <v>136</v>
      </c>
    </row>
    <row r="1734" spans="1:33" s="174" customFormat="1" x14ac:dyDescent="0.3">
      <c r="A1734" s="175" t="s">
        <v>136</v>
      </c>
      <c r="B1734" s="175" t="s">
        <v>136</v>
      </c>
      <c r="C1734" s="175" t="s">
        <v>136</v>
      </c>
      <c r="D1734" s="175" t="s">
        <v>136</v>
      </c>
      <c r="E1734" s="175" t="s">
        <v>136</v>
      </c>
      <c r="F1734" s="175" t="s">
        <v>136</v>
      </c>
      <c r="G1734" s="175" t="s">
        <v>136</v>
      </c>
      <c r="H1734" s="175" t="s">
        <v>136</v>
      </c>
      <c r="I1734" s="175" t="s">
        <v>136</v>
      </c>
      <c r="J1734" s="175" t="s">
        <v>136</v>
      </c>
      <c r="K1734" s="175"/>
      <c r="L1734" s="175"/>
      <c r="AG1734" t="s">
        <v>136</v>
      </c>
    </row>
    <row r="1735" spans="1:33" s="174" customFormat="1" x14ac:dyDescent="0.3">
      <c r="A1735" s="175" t="s">
        <v>136</v>
      </c>
      <c r="B1735" s="175" t="s">
        <v>136</v>
      </c>
      <c r="C1735" s="175" t="s">
        <v>136</v>
      </c>
      <c r="D1735" s="175" t="s">
        <v>136</v>
      </c>
      <c r="E1735" s="175" t="s">
        <v>136</v>
      </c>
      <c r="F1735" s="175" t="s">
        <v>136</v>
      </c>
      <c r="G1735" s="175" t="s">
        <v>136</v>
      </c>
      <c r="H1735" s="175" t="s">
        <v>136</v>
      </c>
      <c r="I1735" s="175" t="s">
        <v>136</v>
      </c>
      <c r="J1735" s="175" t="s">
        <v>136</v>
      </c>
      <c r="K1735" s="175"/>
      <c r="L1735" s="175"/>
      <c r="AG1735" t="s">
        <v>136</v>
      </c>
    </row>
    <row r="1736" spans="1:33" s="174" customFormat="1" x14ac:dyDescent="0.3">
      <c r="A1736" s="175" t="s">
        <v>136</v>
      </c>
      <c r="B1736" s="175" t="s">
        <v>136</v>
      </c>
      <c r="C1736" s="175" t="s">
        <v>136</v>
      </c>
      <c r="D1736" s="175" t="s">
        <v>136</v>
      </c>
      <c r="E1736" s="175" t="s">
        <v>136</v>
      </c>
      <c r="F1736" s="175" t="s">
        <v>136</v>
      </c>
      <c r="G1736" s="175" t="s">
        <v>136</v>
      </c>
      <c r="H1736" s="175" t="s">
        <v>136</v>
      </c>
      <c r="I1736" s="175" t="s">
        <v>136</v>
      </c>
      <c r="J1736" s="175" t="s">
        <v>136</v>
      </c>
      <c r="K1736" s="175"/>
      <c r="L1736" s="175"/>
      <c r="AG1736" t="s">
        <v>136</v>
      </c>
    </row>
    <row r="1737" spans="1:33" s="174" customFormat="1" x14ac:dyDescent="0.3">
      <c r="A1737" s="175" t="s">
        <v>136</v>
      </c>
      <c r="B1737" s="175" t="s">
        <v>136</v>
      </c>
      <c r="C1737" s="175" t="s">
        <v>136</v>
      </c>
      <c r="D1737" s="175" t="s">
        <v>136</v>
      </c>
      <c r="E1737" s="175" t="s">
        <v>136</v>
      </c>
      <c r="F1737" s="175" t="s">
        <v>136</v>
      </c>
      <c r="G1737" s="175" t="s">
        <v>136</v>
      </c>
      <c r="H1737" s="175" t="s">
        <v>136</v>
      </c>
      <c r="I1737" s="175" t="s">
        <v>136</v>
      </c>
      <c r="J1737" s="175" t="s">
        <v>136</v>
      </c>
      <c r="K1737" s="175"/>
      <c r="L1737" s="175"/>
      <c r="AG1737" t="s">
        <v>136</v>
      </c>
    </row>
    <row r="1738" spans="1:33" s="174" customFormat="1" x14ac:dyDescent="0.3">
      <c r="A1738" s="175" t="s">
        <v>136</v>
      </c>
      <c r="B1738" s="175" t="s">
        <v>136</v>
      </c>
      <c r="C1738" s="175" t="s">
        <v>136</v>
      </c>
      <c r="D1738" s="175" t="s">
        <v>136</v>
      </c>
      <c r="E1738" s="175" t="s">
        <v>136</v>
      </c>
      <c r="F1738" s="175" t="s">
        <v>136</v>
      </c>
      <c r="G1738" s="175" t="s">
        <v>136</v>
      </c>
      <c r="H1738" s="175" t="s">
        <v>136</v>
      </c>
      <c r="I1738" s="175" t="s">
        <v>136</v>
      </c>
      <c r="J1738" s="175" t="s">
        <v>136</v>
      </c>
      <c r="K1738" s="175"/>
      <c r="L1738" s="175"/>
      <c r="AG1738" t="s">
        <v>136</v>
      </c>
    </row>
    <row r="1739" spans="1:33" s="174" customFormat="1" x14ac:dyDescent="0.3">
      <c r="A1739" s="175" t="s">
        <v>136</v>
      </c>
      <c r="B1739" s="175" t="s">
        <v>136</v>
      </c>
      <c r="C1739" s="175" t="s">
        <v>136</v>
      </c>
      <c r="D1739" s="175" t="s">
        <v>136</v>
      </c>
      <c r="E1739" s="175" t="s">
        <v>136</v>
      </c>
      <c r="F1739" s="175" t="s">
        <v>136</v>
      </c>
      <c r="G1739" s="175" t="s">
        <v>136</v>
      </c>
      <c r="H1739" s="175" t="s">
        <v>136</v>
      </c>
      <c r="I1739" s="175" t="s">
        <v>136</v>
      </c>
      <c r="J1739" s="175" t="s">
        <v>136</v>
      </c>
      <c r="K1739" s="175"/>
      <c r="L1739" s="175"/>
      <c r="AG1739" t="s">
        <v>136</v>
      </c>
    </row>
    <row r="1740" spans="1:33" s="174" customFormat="1" x14ac:dyDescent="0.3">
      <c r="A1740" s="175" t="s">
        <v>136</v>
      </c>
      <c r="B1740" s="175" t="s">
        <v>136</v>
      </c>
      <c r="C1740" s="175" t="s">
        <v>136</v>
      </c>
      <c r="D1740" s="175" t="s">
        <v>136</v>
      </c>
      <c r="E1740" s="175" t="s">
        <v>136</v>
      </c>
      <c r="F1740" s="175" t="s">
        <v>136</v>
      </c>
      <c r="G1740" s="175" t="s">
        <v>136</v>
      </c>
      <c r="H1740" s="175" t="s">
        <v>136</v>
      </c>
      <c r="I1740" s="175" t="s">
        <v>136</v>
      </c>
      <c r="J1740" s="175" t="s">
        <v>136</v>
      </c>
      <c r="K1740" s="175"/>
      <c r="L1740" s="175"/>
      <c r="AG1740" t="s">
        <v>136</v>
      </c>
    </row>
    <row r="1741" spans="1:33" s="174" customFormat="1" x14ac:dyDescent="0.3">
      <c r="A1741" s="175" t="s">
        <v>136</v>
      </c>
      <c r="B1741" s="175" t="s">
        <v>136</v>
      </c>
      <c r="C1741" s="175" t="s">
        <v>136</v>
      </c>
      <c r="D1741" s="175" t="s">
        <v>136</v>
      </c>
      <c r="E1741" s="175" t="s">
        <v>136</v>
      </c>
      <c r="F1741" s="175" t="s">
        <v>136</v>
      </c>
      <c r="G1741" s="175" t="s">
        <v>136</v>
      </c>
      <c r="H1741" s="175" t="s">
        <v>136</v>
      </c>
      <c r="I1741" s="175" t="s">
        <v>136</v>
      </c>
      <c r="J1741" s="175" t="s">
        <v>136</v>
      </c>
      <c r="K1741" s="175"/>
      <c r="L1741" s="175"/>
      <c r="AG1741" t="s">
        <v>136</v>
      </c>
    </row>
    <row r="1742" spans="1:33" s="174" customFormat="1" x14ac:dyDescent="0.3">
      <c r="A1742" s="175" t="s">
        <v>136</v>
      </c>
      <c r="B1742" s="175" t="s">
        <v>136</v>
      </c>
      <c r="C1742" s="175" t="s">
        <v>136</v>
      </c>
      <c r="D1742" s="175" t="s">
        <v>136</v>
      </c>
      <c r="E1742" s="175" t="s">
        <v>136</v>
      </c>
      <c r="F1742" s="175" t="s">
        <v>136</v>
      </c>
      <c r="G1742" s="175" t="s">
        <v>136</v>
      </c>
      <c r="H1742" s="175" t="s">
        <v>136</v>
      </c>
      <c r="I1742" s="175" t="s">
        <v>136</v>
      </c>
      <c r="J1742" s="175" t="s">
        <v>136</v>
      </c>
      <c r="K1742" s="175"/>
      <c r="L1742" s="175"/>
      <c r="AG1742" t="s">
        <v>136</v>
      </c>
    </row>
    <row r="1743" spans="1:33" s="174" customFormat="1" x14ac:dyDescent="0.3">
      <c r="A1743" s="175" t="s">
        <v>136</v>
      </c>
      <c r="B1743" s="175" t="s">
        <v>136</v>
      </c>
      <c r="C1743" s="175" t="s">
        <v>136</v>
      </c>
      <c r="D1743" s="175" t="s">
        <v>136</v>
      </c>
      <c r="E1743" s="175" t="s">
        <v>136</v>
      </c>
      <c r="F1743" s="175" t="s">
        <v>136</v>
      </c>
      <c r="G1743" s="175" t="s">
        <v>136</v>
      </c>
      <c r="H1743" s="175" t="s">
        <v>136</v>
      </c>
      <c r="I1743" s="175" t="s">
        <v>136</v>
      </c>
      <c r="J1743" s="175" t="s">
        <v>136</v>
      </c>
      <c r="K1743" s="175"/>
      <c r="L1743" s="175"/>
      <c r="AG1743" t="s">
        <v>136</v>
      </c>
    </row>
    <row r="1744" spans="1:33" s="174" customFormat="1" x14ac:dyDescent="0.3">
      <c r="A1744" s="175" t="s">
        <v>136</v>
      </c>
      <c r="B1744" s="175" t="s">
        <v>136</v>
      </c>
      <c r="C1744" s="175" t="s">
        <v>136</v>
      </c>
      <c r="D1744" s="175" t="s">
        <v>136</v>
      </c>
      <c r="E1744" s="175" t="s">
        <v>136</v>
      </c>
      <c r="F1744" s="175" t="s">
        <v>136</v>
      </c>
      <c r="G1744" s="175" t="s">
        <v>136</v>
      </c>
      <c r="H1744" s="175" t="s">
        <v>136</v>
      </c>
      <c r="I1744" s="175" t="s">
        <v>136</v>
      </c>
      <c r="J1744" s="175" t="s">
        <v>136</v>
      </c>
      <c r="K1744" s="175"/>
      <c r="L1744" s="175"/>
      <c r="AG1744" t="s">
        <v>136</v>
      </c>
    </row>
    <row r="1745" spans="1:33" s="174" customFormat="1" x14ac:dyDescent="0.3">
      <c r="A1745" s="175" t="s">
        <v>136</v>
      </c>
      <c r="B1745" s="175" t="s">
        <v>136</v>
      </c>
      <c r="C1745" s="175" t="s">
        <v>136</v>
      </c>
      <c r="D1745" s="175" t="s">
        <v>136</v>
      </c>
      <c r="E1745" s="175" t="s">
        <v>136</v>
      </c>
      <c r="F1745" s="175" t="s">
        <v>136</v>
      </c>
      <c r="G1745" s="175" t="s">
        <v>136</v>
      </c>
      <c r="H1745" s="175" t="s">
        <v>136</v>
      </c>
      <c r="I1745" s="175" t="s">
        <v>136</v>
      </c>
      <c r="J1745" s="175" t="s">
        <v>136</v>
      </c>
      <c r="K1745" s="175"/>
      <c r="L1745" s="175"/>
      <c r="AG1745" t="s">
        <v>136</v>
      </c>
    </row>
    <row r="1746" spans="1:33" s="174" customFormat="1" x14ac:dyDescent="0.3">
      <c r="A1746" s="175" t="s">
        <v>136</v>
      </c>
      <c r="B1746" s="175" t="s">
        <v>136</v>
      </c>
      <c r="C1746" s="175" t="s">
        <v>136</v>
      </c>
      <c r="D1746" s="175" t="s">
        <v>136</v>
      </c>
      <c r="E1746" s="175" t="s">
        <v>136</v>
      </c>
      <c r="F1746" s="175" t="s">
        <v>136</v>
      </c>
      <c r="G1746" s="175" t="s">
        <v>136</v>
      </c>
      <c r="H1746" s="175" t="s">
        <v>136</v>
      </c>
      <c r="I1746" s="175" t="s">
        <v>136</v>
      </c>
      <c r="J1746" s="175" t="s">
        <v>136</v>
      </c>
      <c r="K1746" s="175"/>
      <c r="L1746" s="175"/>
      <c r="AG1746" t="s">
        <v>136</v>
      </c>
    </row>
    <row r="1747" spans="1:33" s="174" customFormat="1" x14ac:dyDescent="0.3">
      <c r="A1747" s="175" t="s">
        <v>136</v>
      </c>
      <c r="B1747" s="175" t="s">
        <v>136</v>
      </c>
      <c r="C1747" s="175" t="s">
        <v>136</v>
      </c>
      <c r="D1747" s="175" t="s">
        <v>136</v>
      </c>
      <c r="E1747" s="175" t="s">
        <v>136</v>
      </c>
      <c r="F1747" s="175" t="s">
        <v>136</v>
      </c>
      <c r="G1747" s="175" t="s">
        <v>136</v>
      </c>
      <c r="H1747" s="175" t="s">
        <v>136</v>
      </c>
      <c r="I1747" s="175" t="s">
        <v>136</v>
      </c>
      <c r="J1747" s="175" t="s">
        <v>136</v>
      </c>
      <c r="K1747" s="175"/>
      <c r="L1747" s="175"/>
      <c r="AG1747" t="s">
        <v>136</v>
      </c>
    </row>
    <row r="1748" spans="1:33" s="174" customFormat="1" x14ac:dyDescent="0.3">
      <c r="A1748" s="175" t="s">
        <v>136</v>
      </c>
      <c r="B1748" s="175" t="s">
        <v>136</v>
      </c>
      <c r="C1748" s="175" t="s">
        <v>136</v>
      </c>
      <c r="D1748" s="175" t="s">
        <v>136</v>
      </c>
      <c r="E1748" s="175" t="s">
        <v>136</v>
      </c>
      <c r="F1748" s="175" t="s">
        <v>136</v>
      </c>
      <c r="G1748" s="175" t="s">
        <v>136</v>
      </c>
      <c r="H1748" s="175" t="s">
        <v>136</v>
      </c>
      <c r="I1748" s="175" t="s">
        <v>136</v>
      </c>
      <c r="J1748" s="175" t="s">
        <v>136</v>
      </c>
      <c r="K1748" s="175"/>
      <c r="L1748" s="175"/>
      <c r="AG1748" t="s">
        <v>136</v>
      </c>
    </row>
    <row r="1749" spans="1:33" s="174" customFormat="1" x14ac:dyDescent="0.3">
      <c r="A1749" s="175" t="s">
        <v>136</v>
      </c>
      <c r="B1749" s="175" t="s">
        <v>136</v>
      </c>
      <c r="C1749" s="175" t="s">
        <v>136</v>
      </c>
      <c r="D1749" s="175" t="s">
        <v>136</v>
      </c>
      <c r="E1749" s="175" t="s">
        <v>136</v>
      </c>
      <c r="F1749" s="175" t="s">
        <v>136</v>
      </c>
      <c r="G1749" s="175" t="s">
        <v>136</v>
      </c>
      <c r="H1749" s="175" t="s">
        <v>136</v>
      </c>
      <c r="I1749" s="175" t="s">
        <v>136</v>
      </c>
      <c r="J1749" s="175" t="s">
        <v>136</v>
      </c>
      <c r="K1749" s="175"/>
      <c r="L1749" s="175"/>
      <c r="AG1749" t="s">
        <v>136</v>
      </c>
    </row>
    <row r="1750" spans="1:33" s="174" customFormat="1" x14ac:dyDescent="0.3">
      <c r="A1750" s="175" t="s">
        <v>136</v>
      </c>
      <c r="B1750" s="175" t="s">
        <v>136</v>
      </c>
      <c r="C1750" s="175" t="s">
        <v>136</v>
      </c>
      <c r="D1750" s="175" t="s">
        <v>136</v>
      </c>
      <c r="E1750" s="175" t="s">
        <v>136</v>
      </c>
      <c r="F1750" s="175" t="s">
        <v>136</v>
      </c>
      <c r="G1750" s="175" t="s">
        <v>136</v>
      </c>
      <c r="H1750" s="175" t="s">
        <v>136</v>
      </c>
      <c r="I1750" s="175" t="s">
        <v>136</v>
      </c>
      <c r="J1750" s="175" t="s">
        <v>136</v>
      </c>
      <c r="K1750" s="175"/>
      <c r="L1750" s="175"/>
      <c r="AG1750" t="s">
        <v>136</v>
      </c>
    </row>
    <row r="1751" spans="1:33" s="174" customFormat="1" x14ac:dyDescent="0.3">
      <c r="A1751" s="175" t="s">
        <v>136</v>
      </c>
      <c r="B1751" s="175" t="s">
        <v>136</v>
      </c>
      <c r="C1751" s="175" t="s">
        <v>136</v>
      </c>
      <c r="D1751" s="175" t="s">
        <v>136</v>
      </c>
      <c r="E1751" s="175" t="s">
        <v>136</v>
      </c>
      <c r="F1751" s="175" t="s">
        <v>136</v>
      </c>
      <c r="G1751" s="175" t="s">
        <v>136</v>
      </c>
      <c r="H1751" s="175" t="s">
        <v>136</v>
      </c>
      <c r="I1751" s="175" t="s">
        <v>136</v>
      </c>
      <c r="J1751" s="175" t="s">
        <v>136</v>
      </c>
      <c r="K1751" s="175"/>
      <c r="L1751" s="175"/>
      <c r="AG1751" t="s">
        <v>136</v>
      </c>
    </row>
    <row r="1752" spans="1:33" s="174" customFormat="1" x14ac:dyDescent="0.3">
      <c r="A1752" s="175" t="s">
        <v>136</v>
      </c>
      <c r="B1752" s="175" t="s">
        <v>136</v>
      </c>
      <c r="C1752" s="175" t="s">
        <v>136</v>
      </c>
      <c r="D1752" s="175" t="s">
        <v>136</v>
      </c>
      <c r="E1752" s="175" t="s">
        <v>136</v>
      </c>
      <c r="F1752" s="175" t="s">
        <v>136</v>
      </c>
      <c r="G1752" s="175" t="s">
        <v>136</v>
      </c>
      <c r="H1752" s="175" t="s">
        <v>136</v>
      </c>
      <c r="I1752" s="175" t="s">
        <v>136</v>
      </c>
      <c r="J1752" s="175" t="s">
        <v>136</v>
      </c>
      <c r="K1752" s="175"/>
      <c r="L1752" s="175"/>
      <c r="AG1752" t="s">
        <v>136</v>
      </c>
    </row>
    <row r="1753" spans="1:33" s="174" customFormat="1" x14ac:dyDescent="0.3">
      <c r="A1753" s="175" t="s">
        <v>136</v>
      </c>
      <c r="B1753" s="175" t="s">
        <v>136</v>
      </c>
      <c r="C1753" s="175" t="s">
        <v>136</v>
      </c>
      <c r="D1753" s="175" t="s">
        <v>136</v>
      </c>
      <c r="E1753" s="175" t="s">
        <v>136</v>
      </c>
      <c r="F1753" s="175" t="s">
        <v>136</v>
      </c>
      <c r="G1753" s="175" t="s">
        <v>136</v>
      </c>
      <c r="H1753" s="175" t="s">
        <v>136</v>
      </c>
      <c r="I1753" s="175" t="s">
        <v>136</v>
      </c>
      <c r="J1753" s="175" t="s">
        <v>136</v>
      </c>
      <c r="K1753" s="175"/>
      <c r="L1753" s="175"/>
      <c r="AG1753" t="s">
        <v>136</v>
      </c>
    </row>
    <row r="1754" spans="1:33" s="174" customFormat="1" x14ac:dyDescent="0.3">
      <c r="A1754" s="175" t="s">
        <v>136</v>
      </c>
      <c r="B1754" s="175" t="s">
        <v>136</v>
      </c>
      <c r="C1754" s="175" t="s">
        <v>136</v>
      </c>
      <c r="D1754" s="175" t="s">
        <v>136</v>
      </c>
      <c r="E1754" s="175" t="s">
        <v>136</v>
      </c>
      <c r="F1754" s="175" t="s">
        <v>136</v>
      </c>
      <c r="G1754" s="175" t="s">
        <v>136</v>
      </c>
      <c r="H1754" s="175" t="s">
        <v>136</v>
      </c>
      <c r="I1754" s="175" t="s">
        <v>136</v>
      </c>
      <c r="J1754" s="175" t="s">
        <v>136</v>
      </c>
      <c r="K1754" s="175"/>
      <c r="L1754" s="175"/>
      <c r="AG1754" t="s">
        <v>136</v>
      </c>
    </row>
    <row r="1755" spans="1:33" s="174" customFormat="1" x14ac:dyDescent="0.3">
      <c r="A1755" s="175" t="s">
        <v>136</v>
      </c>
      <c r="B1755" s="175" t="s">
        <v>136</v>
      </c>
      <c r="C1755" s="175" t="s">
        <v>136</v>
      </c>
      <c r="D1755" s="175" t="s">
        <v>136</v>
      </c>
      <c r="E1755" s="175" t="s">
        <v>136</v>
      </c>
      <c r="F1755" s="175" t="s">
        <v>136</v>
      </c>
      <c r="G1755" s="175" t="s">
        <v>136</v>
      </c>
      <c r="H1755" s="175" t="s">
        <v>136</v>
      </c>
      <c r="I1755" s="175" t="s">
        <v>136</v>
      </c>
      <c r="J1755" s="175" t="s">
        <v>136</v>
      </c>
      <c r="K1755" s="175"/>
      <c r="L1755" s="175"/>
      <c r="AG1755" t="s">
        <v>136</v>
      </c>
    </row>
    <row r="1756" spans="1:33" s="174" customFormat="1" x14ac:dyDescent="0.3">
      <c r="A1756" s="175" t="s">
        <v>136</v>
      </c>
      <c r="B1756" s="175" t="s">
        <v>136</v>
      </c>
      <c r="C1756" s="175" t="s">
        <v>136</v>
      </c>
      <c r="D1756" s="175" t="s">
        <v>136</v>
      </c>
      <c r="E1756" s="175" t="s">
        <v>136</v>
      </c>
      <c r="F1756" s="175" t="s">
        <v>136</v>
      </c>
      <c r="G1756" s="175" t="s">
        <v>136</v>
      </c>
      <c r="H1756" s="175" t="s">
        <v>136</v>
      </c>
      <c r="I1756" s="175" t="s">
        <v>136</v>
      </c>
      <c r="J1756" s="175" t="s">
        <v>136</v>
      </c>
      <c r="K1756" s="175"/>
      <c r="L1756" s="175"/>
      <c r="AG1756" t="s">
        <v>136</v>
      </c>
    </row>
    <row r="1757" spans="1:33" s="174" customFormat="1" x14ac:dyDescent="0.3">
      <c r="A1757" s="175" t="s">
        <v>136</v>
      </c>
      <c r="B1757" s="175" t="s">
        <v>136</v>
      </c>
      <c r="C1757" s="175" t="s">
        <v>136</v>
      </c>
      <c r="D1757" s="175" t="s">
        <v>136</v>
      </c>
      <c r="E1757" s="175" t="s">
        <v>136</v>
      </c>
      <c r="F1757" s="175" t="s">
        <v>136</v>
      </c>
      <c r="G1757" s="175" t="s">
        <v>136</v>
      </c>
      <c r="H1757" s="175" t="s">
        <v>136</v>
      </c>
      <c r="I1757" s="175" t="s">
        <v>136</v>
      </c>
      <c r="J1757" s="175" t="s">
        <v>136</v>
      </c>
      <c r="K1757" s="175"/>
      <c r="L1757" s="175"/>
      <c r="AG1757" t="s">
        <v>136</v>
      </c>
    </row>
    <row r="1758" spans="1:33" s="174" customFormat="1" x14ac:dyDescent="0.3">
      <c r="A1758" s="175" t="s">
        <v>136</v>
      </c>
      <c r="B1758" s="175" t="s">
        <v>136</v>
      </c>
      <c r="C1758" s="175" t="s">
        <v>136</v>
      </c>
      <c r="D1758" s="175" t="s">
        <v>136</v>
      </c>
      <c r="E1758" s="175" t="s">
        <v>136</v>
      </c>
      <c r="F1758" s="175" t="s">
        <v>136</v>
      </c>
      <c r="G1758" s="175" t="s">
        <v>136</v>
      </c>
      <c r="H1758" s="175" t="s">
        <v>136</v>
      </c>
      <c r="I1758" s="175" t="s">
        <v>136</v>
      </c>
      <c r="J1758" s="175" t="s">
        <v>136</v>
      </c>
      <c r="K1758" s="175"/>
      <c r="L1758" s="175"/>
      <c r="AG1758" t="s">
        <v>136</v>
      </c>
    </row>
    <row r="1759" spans="1:33" s="174" customFormat="1" x14ac:dyDescent="0.3">
      <c r="A1759" s="175" t="s">
        <v>136</v>
      </c>
      <c r="B1759" s="175" t="s">
        <v>136</v>
      </c>
      <c r="C1759" s="175" t="s">
        <v>136</v>
      </c>
      <c r="D1759" s="175" t="s">
        <v>136</v>
      </c>
      <c r="E1759" s="175" t="s">
        <v>136</v>
      </c>
      <c r="F1759" s="175" t="s">
        <v>136</v>
      </c>
      <c r="G1759" s="175" t="s">
        <v>136</v>
      </c>
      <c r="H1759" s="175" t="s">
        <v>136</v>
      </c>
      <c r="I1759" s="175" t="s">
        <v>136</v>
      </c>
      <c r="J1759" s="175" t="s">
        <v>136</v>
      </c>
      <c r="K1759" s="175"/>
      <c r="L1759" s="175"/>
      <c r="AG1759" t="s">
        <v>136</v>
      </c>
    </row>
    <row r="1760" spans="1:33" s="174" customFormat="1" x14ac:dyDescent="0.3">
      <c r="A1760" s="175" t="s">
        <v>136</v>
      </c>
      <c r="B1760" s="175" t="s">
        <v>136</v>
      </c>
      <c r="C1760" s="175" t="s">
        <v>136</v>
      </c>
      <c r="D1760" s="175" t="s">
        <v>136</v>
      </c>
      <c r="E1760" s="175" t="s">
        <v>136</v>
      </c>
      <c r="F1760" s="175" t="s">
        <v>136</v>
      </c>
      <c r="G1760" s="175" t="s">
        <v>136</v>
      </c>
      <c r="H1760" s="175" t="s">
        <v>136</v>
      </c>
      <c r="I1760" s="175" t="s">
        <v>136</v>
      </c>
      <c r="J1760" s="175" t="s">
        <v>136</v>
      </c>
      <c r="K1760" s="175"/>
      <c r="L1760" s="175"/>
      <c r="AG1760" t="s">
        <v>136</v>
      </c>
    </row>
    <row r="1761" spans="1:33" s="174" customFormat="1" x14ac:dyDescent="0.3">
      <c r="A1761" s="175" t="s">
        <v>136</v>
      </c>
      <c r="B1761" s="175" t="s">
        <v>136</v>
      </c>
      <c r="C1761" s="175" t="s">
        <v>136</v>
      </c>
      <c r="D1761" s="175" t="s">
        <v>136</v>
      </c>
      <c r="E1761" s="175" t="s">
        <v>136</v>
      </c>
      <c r="F1761" s="175" t="s">
        <v>136</v>
      </c>
      <c r="G1761" s="175" t="s">
        <v>136</v>
      </c>
      <c r="H1761" s="175" t="s">
        <v>136</v>
      </c>
      <c r="I1761" s="175" t="s">
        <v>136</v>
      </c>
      <c r="J1761" s="175" t="s">
        <v>136</v>
      </c>
      <c r="K1761" s="175"/>
      <c r="L1761" s="175"/>
      <c r="AG1761" t="s">
        <v>136</v>
      </c>
    </row>
    <row r="1762" spans="1:33" s="174" customFormat="1" x14ac:dyDescent="0.3">
      <c r="A1762" s="175" t="s">
        <v>136</v>
      </c>
      <c r="B1762" s="175" t="s">
        <v>136</v>
      </c>
      <c r="C1762" s="175" t="s">
        <v>136</v>
      </c>
      <c r="D1762" s="175" t="s">
        <v>136</v>
      </c>
      <c r="E1762" s="175" t="s">
        <v>136</v>
      </c>
      <c r="F1762" s="175" t="s">
        <v>136</v>
      </c>
      <c r="G1762" s="175" t="s">
        <v>136</v>
      </c>
      <c r="H1762" s="175" t="s">
        <v>136</v>
      </c>
      <c r="I1762" s="175" t="s">
        <v>136</v>
      </c>
      <c r="J1762" s="175" t="s">
        <v>136</v>
      </c>
      <c r="K1762" s="175"/>
      <c r="L1762" s="175"/>
      <c r="AG1762" t="s">
        <v>136</v>
      </c>
    </row>
    <row r="1763" spans="1:33" s="174" customFormat="1" x14ac:dyDescent="0.3">
      <c r="A1763" s="175" t="s">
        <v>136</v>
      </c>
      <c r="B1763" s="175" t="s">
        <v>136</v>
      </c>
      <c r="C1763" s="175" t="s">
        <v>136</v>
      </c>
      <c r="D1763" s="175" t="s">
        <v>136</v>
      </c>
      <c r="E1763" s="175" t="s">
        <v>136</v>
      </c>
      <c r="F1763" s="175" t="s">
        <v>136</v>
      </c>
      <c r="G1763" s="175" t="s">
        <v>136</v>
      </c>
      <c r="H1763" s="175" t="s">
        <v>136</v>
      </c>
      <c r="I1763" s="175" t="s">
        <v>136</v>
      </c>
      <c r="J1763" s="175" t="s">
        <v>136</v>
      </c>
      <c r="K1763" s="175"/>
      <c r="L1763" s="175"/>
      <c r="AG1763" t="s">
        <v>136</v>
      </c>
    </row>
    <row r="1764" spans="1:33" s="174" customFormat="1" x14ac:dyDescent="0.3">
      <c r="A1764" s="175" t="s">
        <v>136</v>
      </c>
      <c r="B1764" s="175" t="s">
        <v>136</v>
      </c>
      <c r="C1764" s="175" t="s">
        <v>136</v>
      </c>
      <c r="D1764" s="175" t="s">
        <v>136</v>
      </c>
      <c r="E1764" s="175" t="s">
        <v>136</v>
      </c>
      <c r="F1764" s="175" t="s">
        <v>136</v>
      </c>
      <c r="G1764" s="175" t="s">
        <v>136</v>
      </c>
      <c r="H1764" s="175" t="s">
        <v>136</v>
      </c>
      <c r="I1764" s="175" t="s">
        <v>136</v>
      </c>
      <c r="J1764" s="175" t="s">
        <v>136</v>
      </c>
      <c r="K1764" s="175"/>
      <c r="L1764" s="175"/>
      <c r="AG1764" t="s">
        <v>136</v>
      </c>
    </row>
    <row r="1765" spans="1:33" s="174" customFormat="1" x14ac:dyDescent="0.3">
      <c r="A1765" s="175" t="s">
        <v>136</v>
      </c>
      <c r="B1765" s="175" t="s">
        <v>136</v>
      </c>
      <c r="C1765" s="175" t="s">
        <v>136</v>
      </c>
      <c r="D1765" s="175" t="s">
        <v>136</v>
      </c>
      <c r="E1765" s="175" t="s">
        <v>136</v>
      </c>
      <c r="F1765" s="175" t="s">
        <v>136</v>
      </c>
      <c r="G1765" s="175" t="s">
        <v>136</v>
      </c>
      <c r="H1765" s="175" t="s">
        <v>136</v>
      </c>
      <c r="I1765" s="175" t="s">
        <v>136</v>
      </c>
      <c r="J1765" s="175" t="s">
        <v>136</v>
      </c>
      <c r="K1765" s="175"/>
      <c r="L1765" s="175"/>
      <c r="AG1765" t="s">
        <v>136</v>
      </c>
    </row>
    <row r="1766" spans="1:33" s="174" customFormat="1" x14ac:dyDescent="0.3">
      <c r="A1766" s="175" t="s">
        <v>136</v>
      </c>
      <c r="B1766" s="175" t="s">
        <v>136</v>
      </c>
      <c r="C1766" s="175" t="s">
        <v>136</v>
      </c>
      <c r="D1766" s="175" t="s">
        <v>136</v>
      </c>
      <c r="E1766" s="175" t="s">
        <v>136</v>
      </c>
      <c r="F1766" s="175" t="s">
        <v>136</v>
      </c>
      <c r="G1766" s="175" t="s">
        <v>136</v>
      </c>
      <c r="H1766" s="175" t="s">
        <v>136</v>
      </c>
      <c r="I1766" s="175" t="s">
        <v>136</v>
      </c>
      <c r="J1766" s="175" t="s">
        <v>136</v>
      </c>
      <c r="K1766" s="175"/>
      <c r="L1766" s="175"/>
      <c r="AG1766" t="s">
        <v>136</v>
      </c>
    </row>
    <row r="1767" spans="1:33" s="174" customFormat="1" x14ac:dyDescent="0.3">
      <c r="A1767" s="175" t="s">
        <v>136</v>
      </c>
      <c r="B1767" s="175" t="s">
        <v>136</v>
      </c>
      <c r="C1767" s="175" t="s">
        <v>136</v>
      </c>
      <c r="D1767" s="175" t="s">
        <v>136</v>
      </c>
      <c r="E1767" s="175" t="s">
        <v>136</v>
      </c>
      <c r="F1767" s="175" t="s">
        <v>136</v>
      </c>
      <c r="G1767" s="175" t="s">
        <v>136</v>
      </c>
      <c r="H1767" s="175" t="s">
        <v>136</v>
      </c>
      <c r="I1767" s="175" t="s">
        <v>136</v>
      </c>
      <c r="J1767" s="175" t="s">
        <v>136</v>
      </c>
      <c r="K1767" s="175"/>
      <c r="L1767" s="175"/>
      <c r="AG1767" t="s">
        <v>136</v>
      </c>
    </row>
    <row r="1768" spans="1:33" s="174" customFormat="1" x14ac:dyDescent="0.3">
      <c r="A1768" s="175" t="s">
        <v>136</v>
      </c>
      <c r="B1768" s="175" t="s">
        <v>136</v>
      </c>
      <c r="C1768" s="175" t="s">
        <v>136</v>
      </c>
      <c r="D1768" s="175" t="s">
        <v>136</v>
      </c>
      <c r="E1768" s="175" t="s">
        <v>136</v>
      </c>
      <c r="F1768" s="175" t="s">
        <v>136</v>
      </c>
      <c r="G1768" s="175" t="s">
        <v>136</v>
      </c>
      <c r="H1768" s="175" t="s">
        <v>136</v>
      </c>
      <c r="I1768" s="175" t="s">
        <v>136</v>
      </c>
      <c r="J1768" s="175" t="s">
        <v>136</v>
      </c>
      <c r="K1768" s="175"/>
      <c r="L1768" s="175"/>
      <c r="AG1768" t="s">
        <v>136</v>
      </c>
    </row>
    <row r="1769" spans="1:33" s="174" customFormat="1" x14ac:dyDescent="0.3">
      <c r="A1769" s="175" t="s">
        <v>136</v>
      </c>
      <c r="B1769" s="175" t="s">
        <v>136</v>
      </c>
      <c r="C1769" s="175" t="s">
        <v>136</v>
      </c>
      <c r="D1769" s="175" t="s">
        <v>136</v>
      </c>
      <c r="E1769" s="175" t="s">
        <v>136</v>
      </c>
      <c r="F1769" s="175" t="s">
        <v>136</v>
      </c>
      <c r="G1769" s="175" t="s">
        <v>136</v>
      </c>
      <c r="H1769" s="175" t="s">
        <v>136</v>
      </c>
      <c r="I1769" s="175" t="s">
        <v>136</v>
      </c>
      <c r="J1769" s="175" t="s">
        <v>136</v>
      </c>
      <c r="K1769" s="175"/>
      <c r="L1769" s="175"/>
      <c r="AG1769" t="s">
        <v>136</v>
      </c>
    </row>
    <row r="1770" spans="1:33" s="174" customFormat="1" x14ac:dyDescent="0.3">
      <c r="A1770" s="175" t="s">
        <v>136</v>
      </c>
      <c r="B1770" s="175" t="s">
        <v>136</v>
      </c>
      <c r="C1770" s="175" t="s">
        <v>136</v>
      </c>
      <c r="D1770" s="175" t="s">
        <v>136</v>
      </c>
      <c r="E1770" s="175" t="s">
        <v>136</v>
      </c>
      <c r="F1770" s="175" t="s">
        <v>136</v>
      </c>
      <c r="G1770" s="175" t="s">
        <v>136</v>
      </c>
      <c r="H1770" s="175" t="s">
        <v>136</v>
      </c>
      <c r="I1770" s="175" t="s">
        <v>136</v>
      </c>
      <c r="J1770" s="175" t="s">
        <v>136</v>
      </c>
      <c r="K1770" s="175"/>
      <c r="L1770" s="175"/>
      <c r="AG1770" t="s">
        <v>136</v>
      </c>
    </row>
    <row r="1771" spans="1:33" s="174" customFormat="1" x14ac:dyDescent="0.3">
      <c r="A1771" s="175" t="s">
        <v>136</v>
      </c>
      <c r="B1771" s="175" t="s">
        <v>136</v>
      </c>
      <c r="C1771" s="175" t="s">
        <v>136</v>
      </c>
      <c r="D1771" s="175" t="s">
        <v>136</v>
      </c>
      <c r="E1771" s="175" t="s">
        <v>136</v>
      </c>
      <c r="F1771" s="175" t="s">
        <v>136</v>
      </c>
      <c r="G1771" s="175" t="s">
        <v>136</v>
      </c>
      <c r="H1771" s="175" t="s">
        <v>136</v>
      </c>
      <c r="I1771" s="175" t="s">
        <v>136</v>
      </c>
      <c r="J1771" s="175" t="s">
        <v>136</v>
      </c>
      <c r="K1771" s="175"/>
      <c r="L1771" s="175"/>
      <c r="AG1771" t="s">
        <v>136</v>
      </c>
    </row>
    <row r="1772" spans="1:33" s="174" customFormat="1" x14ac:dyDescent="0.3">
      <c r="A1772" s="175" t="s">
        <v>136</v>
      </c>
      <c r="B1772" s="175" t="s">
        <v>136</v>
      </c>
      <c r="C1772" s="175" t="s">
        <v>136</v>
      </c>
      <c r="D1772" s="175" t="s">
        <v>136</v>
      </c>
      <c r="E1772" s="175" t="s">
        <v>136</v>
      </c>
      <c r="F1772" s="175" t="s">
        <v>136</v>
      </c>
      <c r="G1772" s="175" t="s">
        <v>136</v>
      </c>
      <c r="H1772" s="175" t="s">
        <v>136</v>
      </c>
      <c r="I1772" s="175" t="s">
        <v>136</v>
      </c>
      <c r="J1772" s="175" t="s">
        <v>136</v>
      </c>
      <c r="K1772" s="175"/>
      <c r="L1772" s="175"/>
      <c r="AG1772" t="s">
        <v>136</v>
      </c>
    </row>
    <row r="1773" spans="1:33" s="174" customFormat="1" x14ac:dyDescent="0.3">
      <c r="A1773" s="175" t="s">
        <v>136</v>
      </c>
      <c r="B1773" s="175" t="s">
        <v>136</v>
      </c>
      <c r="C1773" s="175" t="s">
        <v>136</v>
      </c>
      <c r="D1773" s="175" t="s">
        <v>136</v>
      </c>
      <c r="E1773" s="175" t="s">
        <v>136</v>
      </c>
      <c r="F1773" s="175" t="s">
        <v>136</v>
      </c>
      <c r="G1773" s="175" t="s">
        <v>136</v>
      </c>
      <c r="H1773" s="175" t="s">
        <v>136</v>
      </c>
      <c r="I1773" s="175" t="s">
        <v>136</v>
      </c>
      <c r="J1773" s="175" t="s">
        <v>136</v>
      </c>
      <c r="K1773" s="175"/>
      <c r="L1773" s="175"/>
      <c r="AG1773" t="s">
        <v>136</v>
      </c>
    </row>
    <row r="1774" spans="1:33" s="174" customFormat="1" x14ac:dyDescent="0.3">
      <c r="A1774" s="175" t="s">
        <v>136</v>
      </c>
      <c r="B1774" s="175" t="s">
        <v>136</v>
      </c>
      <c r="C1774" s="175" t="s">
        <v>136</v>
      </c>
      <c r="D1774" s="175" t="s">
        <v>136</v>
      </c>
      <c r="E1774" s="175" t="s">
        <v>136</v>
      </c>
      <c r="F1774" s="175" t="s">
        <v>136</v>
      </c>
      <c r="G1774" s="175" t="s">
        <v>136</v>
      </c>
      <c r="H1774" s="175" t="s">
        <v>136</v>
      </c>
      <c r="I1774" s="175" t="s">
        <v>136</v>
      </c>
      <c r="J1774" s="175" t="s">
        <v>136</v>
      </c>
      <c r="K1774" s="175"/>
      <c r="L1774" s="175"/>
      <c r="AG1774" t="s">
        <v>136</v>
      </c>
    </row>
    <row r="1775" spans="1:33" s="174" customFormat="1" x14ac:dyDescent="0.3">
      <c r="A1775" s="175" t="s">
        <v>136</v>
      </c>
      <c r="B1775" s="175" t="s">
        <v>136</v>
      </c>
      <c r="C1775" s="175" t="s">
        <v>136</v>
      </c>
      <c r="D1775" s="175" t="s">
        <v>136</v>
      </c>
      <c r="E1775" s="175" t="s">
        <v>136</v>
      </c>
      <c r="F1775" s="175" t="s">
        <v>136</v>
      </c>
      <c r="G1775" s="175" t="s">
        <v>136</v>
      </c>
      <c r="H1775" s="175" t="s">
        <v>136</v>
      </c>
      <c r="I1775" s="175" t="s">
        <v>136</v>
      </c>
      <c r="J1775" s="175" t="s">
        <v>136</v>
      </c>
      <c r="K1775" s="175"/>
      <c r="L1775" s="175"/>
      <c r="AG1775" t="s">
        <v>136</v>
      </c>
    </row>
    <row r="1776" spans="1:33" s="174" customFormat="1" x14ac:dyDescent="0.3">
      <c r="A1776" s="175" t="s">
        <v>136</v>
      </c>
      <c r="B1776" s="175" t="s">
        <v>136</v>
      </c>
      <c r="C1776" s="175" t="s">
        <v>136</v>
      </c>
      <c r="D1776" s="175" t="s">
        <v>136</v>
      </c>
      <c r="E1776" s="175" t="s">
        <v>136</v>
      </c>
      <c r="F1776" s="175" t="s">
        <v>136</v>
      </c>
      <c r="G1776" s="175" t="s">
        <v>136</v>
      </c>
      <c r="H1776" s="175" t="s">
        <v>136</v>
      </c>
      <c r="I1776" s="175" t="s">
        <v>136</v>
      </c>
      <c r="J1776" s="175" t="s">
        <v>136</v>
      </c>
      <c r="K1776" s="175"/>
      <c r="L1776" s="175"/>
      <c r="AG1776" t="s">
        <v>136</v>
      </c>
    </row>
    <row r="1777" spans="1:33" s="174" customFormat="1" x14ac:dyDescent="0.3">
      <c r="A1777" s="175" t="s">
        <v>136</v>
      </c>
      <c r="B1777" s="175" t="s">
        <v>136</v>
      </c>
      <c r="C1777" s="175" t="s">
        <v>136</v>
      </c>
      <c r="D1777" s="175" t="s">
        <v>136</v>
      </c>
      <c r="E1777" s="175" t="s">
        <v>136</v>
      </c>
      <c r="F1777" s="175" t="s">
        <v>136</v>
      </c>
      <c r="G1777" s="175" t="s">
        <v>136</v>
      </c>
      <c r="H1777" s="175" t="s">
        <v>136</v>
      </c>
      <c r="I1777" s="175" t="s">
        <v>136</v>
      </c>
      <c r="J1777" s="175" t="s">
        <v>136</v>
      </c>
      <c r="K1777" s="175"/>
      <c r="L1777" s="175"/>
      <c r="AG1777" t="s">
        <v>136</v>
      </c>
    </row>
    <row r="1778" spans="1:33" s="174" customFormat="1" x14ac:dyDescent="0.3">
      <c r="A1778" s="175" t="s">
        <v>136</v>
      </c>
      <c r="B1778" s="175" t="s">
        <v>136</v>
      </c>
      <c r="C1778" s="175" t="s">
        <v>136</v>
      </c>
      <c r="D1778" s="175" t="s">
        <v>136</v>
      </c>
      <c r="E1778" s="175" t="s">
        <v>136</v>
      </c>
      <c r="F1778" s="175" t="s">
        <v>136</v>
      </c>
      <c r="G1778" s="175" t="s">
        <v>136</v>
      </c>
      <c r="H1778" s="175" t="s">
        <v>136</v>
      </c>
      <c r="I1778" s="175" t="s">
        <v>136</v>
      </c>
      <c r="J1778" s="175" t="s">
        <v>136</v>
      </c>
      <c r="K1778" s="175"/>
      <c r="L1778" s="175"/>
      <c r="AG1778" t="s">
        <v>136</v>
      </c>
    </row>
    <row r="1779" spans="1:33" s="174" customFormat="1" x14ac:dyDescent="0.3">
      <c r="A1779" s="175" t="s">
        <v>136</v>
      </c>
      <c r="B1779" s="175" t="s">
        <v>136</v>
      </c>
      <c r="C1779" s="175" t="s">
        <v>136</v>
      </c>
      <c r="D1779" s="175" t="s">
        <v>136</v>
      </c>
      <c r="E1779" s="175" t="s">
        <v>136</v>
      </c>
      <c r="F1779" s="175" t="s">
        <v>136</v>
      </c>
      <c r="G1779" s="175" t="s">
        <v>136</v>
      </c>
      <c r="H1779" s="175" t="s">
        <v>136</v>
      </c>
      <c r="I1779" s="175" t="s">
        <v>136</v>
      </c>
      <c r="J1779" s="175" t="s">
        <v>136</v>
      </c>
      <c r="K1779" s="175"/>
      <c r="L1779" s="175"/>
      <c r="AG1779" t="s">
        <v>136</v>
      </c>
    </row>
    <row r="1780" spans="1:33" s="174" customFormat="1" x14ac:dyDescent="0.3">
      <c r="A1780" s="175" t="s">
        <v>136</v>
      </c>
      <c r="B1780" s="175" t="s">
        <v>136</v>
      </c>
      <c r="C1780" s="175" t="s">
        <v>136</v>
      </c>
      <c r="D1780" s="175" t="s">
        <v>136</v>
      </c>
      <c r="E1780" s="175" t="s">
        <v>136</v>
      </c>
      <c r="F1780" s="175" t="s">
        <v>136</v>
      </c>
      <c r="G1780" s="175" t="s">
        <v>136</v>
      </c>
      <c r="H1780" s="175" t="s">
        <v>136</v>
      </c>
      <c r="I1780" s="175" t="s">
        <v>136</v>
      </c>
      <c r="J1780" s="175" t="s">
        <v>136</v>
      </c>
      <c r="K1780" s="175"/>
      <c r="L1780" s="175"/>
      <c r="AG1780" t="s">
        <v>136</v>
      </c>
    </row>
    <row r="1781" spans="1:33" s="174" customFormat="1" x14ac:dyDescent="0.3">
      <c r="A1781" s="175" t="s">
        <v>136</v>
      </c>
      <c r="B1781" s="175" t="s">
        <v>136</v>
      </c>
      <c r="C1781" s="175" t="s">
        <v>136</v>
      </c>
      <c r="D1781" s="175" t="s">
        <v>136</v>
      </c>
      <c r="E1781" s="175" t="s">
        <v>136</v>
      </c>
      <c r="F1781" s="175" t="s">
        <v>136</v>
      </c>
      <c r="G1781" s="175" t="s">
        <v>136</v>
      </c>
      <c r="H1781" s="175" t="s">
        <v>136</v>
      </c>
      <c r="I1781" s="175" t="s">
        <v>136</v>
      </c>
      <c r="J1781" s="175" t="s">
        <v>136</v>
      </c>
      <c r="K1781" s="175"/>
      <c r="L1781" s="175"/>
      <c r="AG1781" t="s">
        <v>136</v>
      </c>
    </row>
    <row r="1782" spans="1:33" s="174" customFormat="1" x14ac:dyDescent="0.3">
      <c r="A1782" s="175" t="s">
        <v>136</v>
      </c>
      <c r="B1782" s="175" t="s">
        <v>136</v>
      </c>
      <c r="C1782" s="175" t="s">
        <v>136</v>
      </c>
      <c r="D1782" s="175" t="s">
        <v>136</v>
      </c>
      <c r="E1782" s="175" t="s">
        <v>136</v>
      </c>
      <c r="F1782" s="175" t="s">
        <v>136</v>
      </c>
      <c r="G1782" s="175" t="s">
        <v>136</v>
      </c>
      <c r="H1782" s="175" t="s">
        <v>136</v>
      </c>
      <c r="I1782" s="175" t="s">
        <v>136</v>
      </c>
      <c r="J1782" s="175" t="s">
        <v>136</v>
      </c>
      <c r="K1782" s="175"/>
      <c r="L1782" s="175"/>
      <c r="AG1782" t="s">
        <v>136</v>
      </c>
    </row>
    <row r="1783" spans="1:33" s="174" customFormat="1" x14ac:dyDescent="0.3">
      <c r="A1783" s="175" t="s">
        <v>136</v>
      </c>
      <c r="B1783" s="175" t="s">
        <v>136</v>
      </c>
      <c r="C1783" s="175" t="s">
        <v>136</v>
      </c>
      <c r="D1783" s="175" t="s">
        <v>136</v>
      </c>
      <c r="E1783" s="175" t="s">
        <v>136</v>
      </c>
      <c r="F1783" s="175" t="s">
        <v>136</v>
      </c>
      <c r="G1783" s="175" t="s">
        <v>136</v>
      </c>
      <c r="H1783" s="175" t="s">
        <v>136</v>
      </c>
      <c r="I1783" s="175" t="s">
        <v>136</v>
      </c>
      <c r="J1783" s="175" t="s">
        <v>136</v>
      </c>
      <c r="K1783" s="175"/>
      <c r="L1783" s="175"/>
      <c r="AG1783" t="s">
        <v>136</v>
      </c>
    </row>
    <row r="1784" spans="1:33" s="174" customFormat="1" x14ac:dyDescent="0.3">
      <c r="A1784" s="175" t="s">
        <v>136</v>
      </c>
      <c r="B1784" s="175" t="s">
        <v>136</v>
      </c>
      <c r="C1784" s="175" t="s">
        <v>136</v>
      </c>
      <c r="D1784" s="175" t="s">
        <v>136</v>
      </c>
      <c r="E1784" s="175" t="s">
        <v>136</v>
      </c>
      <c r="F1784" s="175" t="s">
        <v>136</v>
      </c>
      <c r="G1784" s="175" t="s">
        <v>136</v>
      </c>
      <c r="H1784" s="175" t="s">
        <v>136</v>
      </c>
      <c r="I1784" s="175" t="s">
        <v>136</v>
      </c>
      <c r="J1784" s="175" t="s">
        <v>136</v>
      </c>
      <c r="K1784" s="175"/>
      <c r="L1784" s="175"/>
      <c r="AG1784" t="s">
        <v>136</v>
      </c>
    </row>
    <row r="1785" spans="1:33" s="174" customFormat="1" x14ac:dyDescent="0.3">
      <c r="A1785" s="175" t="s">
        <v>136</v>
      </c>
      <c r="B1785" s="175" t="s">
        <v>136</v>
      </c>
      <c r="C1785" s="175" t="s">
        <v>136</v>
      </c>
      <c r="D1785" s="175" t="s">
        <v>136</v>
      </c>
      <c r="E1785" s="175" t="s">
        <v>136</v>
      </c>
      <c r="F1785" s="175" t="s">
        <v>136</v>
      </c>
      <c r="G1785" s="175" t="s">
        <v>136</v>
      </c>
      <c r="H1785" s="175" t="s">
        <v>136</v>
      </c>
      <c r="I1785" s="175" t="s">
        <v>136</v>
      </c>
      <c r="J1785" s="175" t="s">
        <v>136</v>
      </c>
      <c r="K1785" s="175"/>
      <c r="L1785" s="175"/>
      <c r="AG1785" t="s">
        <v>136</v>
      </c>
    </row>
    <row r="1786" spans="1:33" s="174" customFormat="1" x14ac:dyDescent="0.3">
      <c r="A1786" s="175" t="s">
        <v>136</v>
      </c>
      <c r="B1786" s="175" t="s">
        <v>136</v>
      </c>
      <c r="C1786" s="175" t="s">
        <v>136</v>
      </c>
      <c r="D1786" s="175" t="s">
        <v>136</v>
      </c>
      <c r="E1786" s="175" t="s">
        <v>136</v>
      </c>
      <c r="F1786" s="175" t="s">
        <v>136</v>
      </c>
      <c r="G1786" s="175" t="s">
        <v>136</v>
      </c>
      <c r="H1786" s="175" t="s">
        <v>136</v>
      </c>
      <c r="I1786" s="175" t="s">
        <v>136</v>
      </c>
      <c r="J1786" s="175" t="s">
        <v>136</v>
      </c>
      <c r="K1786" s="175"/>
      <c r="L1786" s="175"/>
      <c r="AG1786" t="s">
        <v>136</v>
      </c>
    </row>
    <row r="1787" spans="1:33" s="174" customFormat="1" x14ac:dyDescent="0.3">
      <c r="A1787" s="175" t="s">
        <v>136</v>
      </c>
      <c r="B1787" s="175" t="s">
        <v>136</v>
      </c>
      <c r="C1787" s="175" t="s">
        <v>136</v>
      </c>
      <c r="D1787" s="175" t="s">
        <v>136</v>
      </c>
      <c r="E1787" s="175" t="s">
        <v>136</v>
      </c>
      <c r="F1787" s="175" t="s">
        <v>136</v>
      </c>
      <c r="G1787" s="175" t="s">
        <v>136</v>
      </c>
      <c r="H1787" s="175" t="s">
        <v>136</v>
      </c>
      <c r="I1787" s="175" t="s">
        <v>136</v>
      </c>
      <c r="J1787" s="175" t="s">
        <v>136</v>
      </c>
      <c r="K1787" s="175"/>
      <c r="L1787" s="175"/>
      <c r="AG1787" t="s">
        <v>136</v>
      </c>
    </row>
    <row r="1788" spans="1:33" s="174" customFormat="1" x14ac:dyDescent="0.3">
      <c r="A1788" s="175" t="s">
        <v>136</v>
      </c>
      <c r="B1788" s="175" t="s">
        <v>136</v>
      </c>
      <c r="C1788" s="175" t="s">
        <v>136</v>
      </c>
      <c r="D1788" s="175" t="s">
        <v>136</v>
      </c>
      <c r="E1788" s="175" t="s">
        <v>136</v>
      </c>
      <c r="F1788" s="175" t="s">
        <v>136</v>
      </c>
      <c r="G1788" s="175" t="s">
        <v>136</v>
      </c>
      <c r="H1788" s="175" t="s">
        <v>136</v>
      </c>
      <c r="I1788" s="175" t="s">
        <v>136</v>
      </c>
      <c r="J1788" s="175" t="s">
        <v>136</v>
      </c>
      <c r="K1788" s="175"/>
      <c r="L1788" s="175"/>
      <c r="AG1788" t="s">
        <v>136</v>
      </c>
    </row>
    <row r="1789" spans="1:33" s="174" customFormat="1" x14ac:dyDescent="0.3">
      <c r="A1789" s="175" t="s">
        <v>136</v>
      </c>
      <c r="B1789" s="175" t="s">
        <v>136</v>
      </c>
      <c r="C1789" s="175" t="s">
        <v>136</v>
      </c>
      <c r="D1789" s="175" t="s">
        <v>136</v>
      </c>
      <c r="E1789" s="175" t="s">
        <v>136</v>
      </c>
      <c r="F1789" s="175" t="s">
        <v>136</v>
      </c>
      <c r="G1789" s="175" t="s">
        <v>136</v>
      </c>
      <c r="H1789" s="175" t="s">
        <v>136</v>
      </c>
      <c r="I1789" s="175" t="s">
        <v>136</v>
      </c>
      <c r="J1789" s="175" t="s">
        <v>136</v>
      </c>
      <c r="K1789" s="175"/>
      <c r="L1789" s="175"/>
      <c r="AG1789" t="s">
        <v>136</v>
      </c>
    </row>
    <row r="1790" spans="1:33" s="174" customFormat="1" x14ac:dyDescent="0.3">
      <c r="A1790" s="175" t="s">
        <v>136</v>
      </c>
      <c r="B1790" s="175" t="s">
        <v>136</v>
      </c>
      <c r="C1790" s="175" t="s">
        <v>136</v>
      </c>
      <c r="D1790" s="175" t="s">
        <v>136</v>
      </c>
      <c r="E1790" s="175" t="s">
        <v>136</v>
      </c>
      <c r="F1790" s="175" t="s">
        <v>136</v>
      </c>
      <c r="G1790" s="175" t="s">
        <v>136</v>
      </c>
      <c r="H1790" s="175" t="s">
        <v>136</v>
      </c>
      <c r="I1790" s="175" t="s">
        <v>136</v>
      </c>
      <c r="J1790" s="175" t="s">
        <v>136</v>
      </c>
      <c r="K1790" s="175"/>
      <c r="L1790" s="175"/>
      <c r="AG1790" t="s">
        <v>136</v>
      </c>
    </row>
    <row r="1791" spans="1:33" s="174" customFormat="1" x14ac:dyDescent="0.3">
      <c r="A1791" s="175" t="s">
        <v>136</v>
      </c>
      <c r="B1791" s="175" t="s">
        <v>136</v>
      </c>
      <c r="C1791" s="175" t="s">
        <v>136</v>
      </c>
      <c r="D1791" s="175" t="s">
        <v>136</v>
      </c>
      <c r="E1791" s="175" t="s">
        <v>136</v>
      </c>
      <c r="F1791" s="175" t="s">
        <v>136</v>
      </c>
      <c r="G1791" s="175" t="s">
        <v>136</v>
      </c>
      <c r="H1791" s="175" t="s">
        <v>136</v>
      </c>
      <c r="I1791" s="175" t="s">
        <v>136</v>
      </c>
      <c r="J1791" s="175" t="s">
        <v>136</v>
      </c>
      <c r="K1791" s="175"/>
      <c r="L1791" s="175"/>
      <c r="AG1791" t="s">
        <v>136</v>
      </c>
    </row>
    <row r="1792" spans="1:33" s="174" customFormat="1" x14ac:dyDescent="0.3">
      <c r="A1792" s="175" t="s">
        <v>136</v>
      </c>
      <c r="B1792" s="175" t="s">
        <v>136</v>
      </c>
      <c r="C1792" s="175" t="s">
        <v>136</v>
      </c>
      <c r="D1792" s="175" t="s">
        <v>136</v>
      </c>
      <c r="E1792" s="175" t="s">
        <v>136</v>
      </c>
      <c r="F1792" s="175" t="s">
        <v>136</v>
      </c>
      <c r="G1792" s="175" t="s">
        <v>136</v>
      </c>
      <c r="H1792" s="175" t="s">
        <v>136</v>
      </c>
      <c r="I1792" s="175" t="s">
        <v>136</v>
      </c>
      <c r="J1792" s="175" t="s">
        <v>136</v>
      </c>
      <c r="K1792" s="175"/>
      <c r="L1792" s="175"/>
      <c r="AG1792" t="s">
        <v>136</v>
      </c>
    </row>
    <row r="1793" spans="1:33" s="174" customFormat="1" x14ac:dyDescent="0.3">
      <c r="A1793" s="175" t="s">
        <v>136</v>
      </c>
      <c r="B1793" s="175" t="s">
        <v>136</v>
      </c>
      <c r="C1793" s="175" t="s">
        <v>136</v>
      </c>
      <c r="D1793" s="175" t="s">
        <v>136</v>
      </c>
      <c r="E1793" s="175" t="s">
        <v>136</v>
      </c>
      <c r="F1793" s="175" t="s">
        <v>136</v>
      </c>
      <c r="G1793" s="175" t="s">
        <v>136</v>
      </c>
      <c r="H1793" s="175" t="s">
        <v>136</v>
      </c>
      <c r="I1793" s="175" t="s">
        <v>136</v>
      </c>
      <c r="J1793" s="175" t="s">
        <v>136</v>
      </c>
      <c r="K1793" s="175"/>
      <c r="L1793" s="175"/>
      <c r="AG1793" t="s">
        <v>136</v>
      </c>
    </row>
    <row r="1794" spans="1:33" s="174" customFormat="1" x14ac:dyDescent="0.3">
      <c r="A1794" s="175" t="s">
        <v>136</v>
      </c>
      <c r="B1794" s="175" t="s">
        <v>136</v>
      </c>
      <c r="C1794" s="175" t="s">
        <v>136</v>
      </c>
      <c r="D1794" s="175" t="s">
        <v>136</v>
      </c>
      <c r="E1794" s="175" t="s">
        <v>136</v>
      </c>
      <c r="F1794" s="175" t="s">
        <v>136</v>
      </c>
      <c r="G1794" s="175" t="s">
        <v>136</v>
      </c>
      <c r="H1794" s="175" t="s">
        <v>136</v>
      </c>
      <c r="I1794" s="175" t="s">
        <v>136</v>
      </c>
      <c r="J1794" s="175" t="s">
        <v>136</v>
      </c>
      <c r="K1794" s="175"/>
      <c r="L1794" s="175"/>
      <c r="AG1794" t="s">
        <v>136</v>
      </c>
    </row>
    <row r="1795" spans="1:33" s="174" customFormat="1" x14ac:dyDescent="0.3">
      <c r="A1795" s="175" t="s">
        <v>136</v>
      </c>
      <c r="B1795" s="175" t="s">
        <v>136</v>
      </c>
      <c r="C1795" s="175" t="s">
        <v>136</v>
      </c>
      <c r="D1795" s="175" t="s">
        <v>136</v>
      </c>
      <c r="E1795" s="175" t="s">
        <v>136</v>
      </c>
      <c r="F1795" s="175" t="s">
        <v>136</v>
      </c>
      <c r="G1795" s="175" t="s">
        <v>136</v>
      </c>
      <c r="H1795" s="175" t="s">
        <v>136</v>
      </c>
      <c r="I1795" s="175" t="s">
        <v>136</v>
      </c>
      <c r="J1795" s="175" t="s">
        <v>136</v>
      </c>
      <c r="K1795" s="175"/>
      <c r="L1795" s="175"/>
      <c r="AG1795" t="s">
        <v>136</v>
      </c>
    </row>
    <row r="1796" spans="1:33" s="174" customFormat="1" x14ac:dyDescent="0.3">
      <c r="A1796" s="175" t="s">
        <v>136</v>
      </c>
      <c r="B1796" s="175" t="s">
        <v>136</v>
      </c>
      <c r="C1796" s="175" t="s">
        <v>136</v>
      </c>
      <c r="D1796" s="175" t="s">
        <v>136</v>
      </c>
      <c r="E1796" s="175" t="s">
        <v>136</v>
      </c>
      <c r="F1796" s="175" t="s">
        <v>136</v>
      </c>
      <c r="G1796" s="175" t="s">
        <v>136</v>
      </c>
      <c r="H1796" s="175" t="s">
        <v>136</v>
      </c>
      <c r="I1796" s="175" t="s">
        <v>136</v>
      </c>
      <c r="J1796" s="175" t="s">
        <v>136</v>
      </c>
      <c r="K1796" s="175"/>
      <c r="L1796" s="175"/>
      <c r="AG1796" t="s">
        <v>136</v>
      </c>
    </row>
    <row r="1797" spans="1:33" s="174" customFormat="1" x14ac:dyDescent="0.3">
      <c r="A1797" s="175" t="s">
        <v>136</v>
      </c>
      <c r="B1797" s="175" t="s">
        <v>136</v>
      </c>
      <c r="C1797" s="175" t="s">
        <v>136</v>
      </c>
      <c r="D1797" s="175" t="s">
        <v>136</v>
      </c>
      <c r="E1797" s="175" t="s">
        <v>136</v>
      </c>
      <c r="F1797" s="175" t="s">
        <v>136</v>
      </c>
      <c r="G1797" s="175" t="s">
        <v>136</v>
      </c>
      <c r="H1797" s="175" t="s">
        <v>136</v>
      </c>
      <c r="I1797" s="175" t="s">
        <v>136</v>
      </c>
      <c r="J1797" s="175" t="s">
        <v>136</v>
      </c>
      <c r="K1797" s="175"/>
      <c r="L1797" s="175"/>
      <c r="AG1797" t="s">
        <v>136</v>
      </c>
    </row>
    <row r="1798" spans="1:33" s="174" customFormat="1" x14ac:dyDescent="0.3">
      <c r="A1798" s="175" t="s">
        <v>136</v>
      </c>
      <c r="B1798" s="175" t="s">
        <v>136</v>
      </c>
      <c r="C1798" s="175" t="s">
        <v>136</v>
      </c>
      <c r="D1798" s="175" t="s">
        <v>136</v>
      </c>
      <c r="E1798" s="175" t="s">
        <v>136</v>
      </c>
      <c r="F1798" s="175" t="s">
        <v>136</v>
      </c>
      <c r="G1798" s="175" t="s">
        <v>136</v>
      </c>
      <c r="H1798" s="175" t="s">
        <v>136</v>
      </c>
      <c r="I1798" s="175" t="s">
        <v>136</v>
      </c>
      <c r="J1798" s="175" t="s">
        <v>136</v>
      </c>
      <c r="K1798" s="175"/>
      <c r="L1798" s="175"/>
      <c r="AG1798" t="s">
        <v>136</v>
      </c>
    </row>
    <row r="1799" spans="1:33" s="174" customFormat="1" x14ac:dyDescent="0.3">
      <c r="A1799" s="175" t="s">
        <v>136</v>
      </c>
      <c r="B1799" s="175" t="s">
        <v>136</v>
      </c>
      <c r="C1799" s="175" t="s">
        <v>136</v>
      </c>
      <c r="D1799" s="175" t="s">
        <v>136</v>
      </c>
      <c r="E1799" s="175" t="s">
        <v>136</v>
      </c>
      <c r="F1799" s="175" t="s">
        <v>136</v>
      </c>
      <c r="G1799" s="175" t="s">
        <v>136</v>
      </c>
      <c r="H1799" s="175" t="s">
        <v>136</v>
      </c>
      <c r="I1799" s="175" t="s">
        <v>136</v>
      </c>
      <c r="J1799" s="175" t="s">
        <v>136</v>
      </c>
      <c r="K1799" s="175"/>
      <c r="L1799" s="175"/>
      <c r="AG1799" t="s">
        <v>136</v>
      </c>
    </row>
    <row r="1800" spans="1:33" s="174" customFormat="1" x14ac:dyDescent="0.3">
      <c r="A1800" s="175" t="s">
        <v>136</v>
      </c>
      <c r="B1800" s="175" t="s">
        <v>136</v>
      </c>
      <c r="C1800" s="175" t="s">
        <v>136</v>
      </c>
      <c r="D1800" s="175" t="s">
        <v>136</v>
      </c>
      <c r="E1800" s="175" t="s">
        <v>136</v>
      </c>
      <c r="F1800" s="175" t="s">
        <v>136</v>
      </c>
      <c r="G1800" s="175" t="s">
        <v>136</v>
      </c>
      <c r="H1800" s="175" t="s">
        <v>136</v>
      </c>
      <c r="I1800" s="175" t="s">
        <v>136</v>
      </c>
      <c r="J1800" s="175" t="s">
        <v>136</v>
      </c>
      <c r="K1800" s="175"/>
      <c r="L1800" s="175"/>
      <c r="AG1800" t="s">
        <v>136</v>
      </c>
    </row>
    <row r="1801" spans="1:33" s="174" customFormat="1" x14ac:dyDescent="0.3">
      <c r="A1801" s="175" t="s">
        <v>136</v>
      </c>
      <c r="B1801" s="175" t="s">
        <v>136</v>
      </c>
      <c r="C1801" s="175" t="s">
        <v>136</v>
      </c>
      <c r="D1801" s="175" t="s">
        <v>136</v>
      </c>
      <c r="E1801" s="175" t="s">
        <v>136</v>
      </c>
      <c r="F1801" s="175" t="s">
        <v>136</v>
      </c>
      <c r="G1801" s="175" t="s">
        <v>136</v>
      </c>
      <c r="H1801" s="175" t="s">
        <v>136</v>
      </c>
      <c r="I1801" s="175" t="s">
        <v>136</v>
      </c>
      <c r="J1801" s="175" t="s">
        <v>136</v>
      </c>
      <c r="K1801" s="175"/>
      <c r="L1801" s="175"/>
      <c r="AG1801" t="s">
        <v>136</v>
      </c>
    </row>
    <row r="1802" spans="1:33" s="174" customFormat="1" x14ac:dyDescent="0.3">
      <c r="A1802" s="175" t="s">
        <v>136</v>
      </c>
      <c r="B1802" s="175" t="s">
        <v>136</v>
      </c>
      <c r="C1802" s="175" t="s">
        <v>136</v>
      </c>
      <c r="D1802" s="175" t="s">
        <v>136</v>
      </c>
      <c r="E1802" s="175" t="s">
        <v>136</v>
      </c>
      <c r="F1802" s="175" t="s">
        <v>136</v>
      </c>
      <c r="G1802" s="175" t="s">
        <v>136</v>
      </c>
      <c r="H1802" s="175" t="s">
        <v>136</v>
      </c>
      <c r="I1802" s="175" t="s">
        <v>136</v>
      </c>
      <c r="J1802" s="175" t="s">
        <v>136</v>
      </c>
      <c r="K1802" s="175"/>
      <c r="L1802" s="175"/>
      <c r="AG1802" t="s">
        <v>136</v>
      </c>
    </row>
    <row r="1803" spans="1:33" s="174" customFormat="1" x14ac:dyDescent="0.3">
      <c r="A1803" s="175" t="s">
        <v>136</v>
      </c>
      <c r="B1803" s="175" t="s">
        <v>136</v>
      </c>
      <c r="C1803" s="175" t="s">
        <v>136</v>
      </c>
      <c r="D1803" s="175" t="s">
        <v>136</v>
      </c>
      <c r="E1803" s="175" t="s">
        <v>136</v>
      </c>
      <c r="F1803" s="175" t="s">
        <v>136</v>
      </c>
      <c r="G1803" s="175" t="s">
        <v>136</v>
      </c>
      <c r="H1803" s="175" t="s">
        <v>136</v>
      </c>
      <c r="I1803" s="175" t="s">
        <v>136</v>
      </c>
      <c r="J1803" s="175" t="s">
        <v>136</v>
      </c>
      <c r="K1803" s="175"/>
      <c r="L1803" s="175"/>
      <c r="AG1803" t="s">
        <v>136</v>
      </c>
    </row>
    <row r="1804" spans="1:33" s="174" customFormat="1" x14ac:dyDescent="0.3">
      <c r="A1804" s="175" t="s">
        <v>136</v>
      </c>
      <c r="B1804" s="175" t="s">
        <v>136</v>
      </c>
      <c r="C1804" s="175" t="s">
        <v>136</v>
      </c>
      <c r="D1804" s="175" t="s">
        <v>136</v>
      </c>
      <c r="E1804" s="175" t="s">
        <v>136</v>
      </c>
      <c r="F1804" s="175" t="s">
        <v>136</v>
      </c>
      <c r="G1804" s="175" t="s">
        <v>136</v>
      </c>
      <c r="H1804" s="175" t="s">
        <v>136</v>
      </c>
      <c r="I1804" s="175" t="s">
        <v>136</v>
      </c>
      <c r="J1804" s="175" t="s">
        <v>136</v>
      </c>
      <c r="K1804" s="175"/>
      <c r="L1804" s="175"/>
      <c r="AG1804" t="s">
        <v>136</v>
      </c>
    </row>
    <row r="1805" spans="1:33" s="174" customFormat="1" x14ac:dyDescent="0.3">
      <c r="A1805" s="175" t="s">
        <v>136</v>
      </c>
      <c r="B1805" s="175" t="s">
        <v>136</v>
      </c>
      <c r="C1805" s="175" t="s">
        <v>136</v>
      </c>
      <c r="D1805" s="175" t="s">
        <v>136</v>
      </c>
      <c r="E1805" s="175" t="s">
        <v>136</v>
      </c>
      <c r="F1805" s="175" t="s">
        <v>136</v>
      </c>
      <c r="G1805" s="175" t="s">
        <v>136</v>
      </c>
      <c r="H1805" s="175" t="s">
        <v>136</v>
      </c>
      <c r="I1805" s="175" t="s">
        <v>136</v>
      </c>
      <c r="J1805" s="175" t="s">
        <v>136</v>
      </c>
      <c r="K1805" s="175"/>
      <c r="L1805" s="175"/>
      <c r="AG1805" t="s">
        <v>136</v>
      </c>
    </row>
    <row r="1806" spans="1:33" s="174" customFormat="1" x14ac:dyDescent="0.3">
      <c r="A1806" s="175" t="s">
        <v>136</v>
      </c>
      <c r="B1806" s="175" t="s">
        <v>136</v>
      </c>
      <c r="C1806" s="175" t="s">
        <v>136</v>
      </c>
      <c r="D1806" s="175" t="s">
        <v>136</v>
      </c>
      <c r="E1806" s="175" t="s">
        <v>136</v>
      </c>
      <c r="F1806" s="175" t="s">
        <v>136</v>
      </c>
      <c r="G1806" s="175" t="s">
        <v>136</v>
      </c>
      <c r="H1806" s="175" t="s">
        <v>136</v>
      </c>
      <c r="I1806" s="175" t="s">
        <v>136</v>
      </c>
      <c r="J1806" s="175" t="s">
        <v>136</v>
      </c>
      <c r="K1806" s="175"/>
      <c r="L1806" s="175"/>
      <c r="AG1806" t="s">
        <v>136</v>
      </c>
    </row>
    <row r="1807" spans="1:33" s="174" customFormat="1" x14ac:dyDescent="0.3">
      <c r="A1807" s="175" t="s">
        <v>136</v>
      </c>
      <c r="B1807" s="175" t="s">
        <v>136</v>
      </c>
      <c r="C1807" s="175" t="s">
        <v>136</v>
      </c>
      <c r="D1807" s="175" t="s">
        <v>136</v>
      </c>
      <c r="E1807" s="175" t="s">
        <v>136</v>
      </c>
      <c r="F1807" s="175" t="s">
        <v>136</v>
      </c>
      <c r="G1807" s="175" t="s">
        <v>136</v>
      </c>
      <c r="H1807" s="175" t="s">
        <v>136</v>
      </c>
      <c r="I1807" s="175" t="s">
        <v>136</v>
      </c>
      <c r="J1807" s="175" t="s">
        <v>136</v>
      </c>
      <c r="K1807" s="175"/>
      <c r="L1807" s="175"/>
      <c r="AG1807" t="s">
        <v>136</v>
      </c>
    </row>
    <row r="1808" spans="1:33" s="174" customFormat="1" x14ac:dyDescent="0.3">
      <c r="A1808" s="175" t="s">
        <v>136</v>
      </c>
      <c r="B1808" s="175" t="s">
        <v>136</v>
      </c>
      <c r="C1808" s="175" t="s">
        <v>136</v>
      </c>
      <c r="D1808" s="175" t="s">
        <v>136</v>
      </c>
      <c r="E1808" s="175" t="s">
        <v>136</v>
      </c>
      <c r="F1808" s="175" t="s">
        <v>136</v>
      </c>
      <c r="G1808" s="175" t="s">
        <v>136</v>
      </c>
      <c r="H1808" s="175" t="s">
        <v>136</v>
      </c>
      <c r="I1808" s="175" t="s">
        <v>136</v>
      </c>
      <c r="J1808" s="175" t="s">
        <v>136</v>
      </c>
      <c r="K1808" s="175"/>
      <c r="L1808" s="175"/>
      <c r="AG1808" t="s">
        <v>136</v>
      </c>
    </row>
    <row r="1809" spans="1:33" s="174" customFormat="1" x14ac:dyDescent="0.3">
      <c r="A1809" s="175" t="s">
        <v>136</v>
      </c>
      <c r="B1809" s="175" t="s">
        <v>136</v>
      </c>
      <c r="C1809" s="175" t="s">
        <v>136</v>
      </c>
      <c r="D1809" s="175" t="s">
        <v>136</v>
      </c>
      <c r="E1809" s="175" t="s">
        <v>136</v>
      </c>
      <c r="F1809" s="175" t="s">
        <v>136</v>
      </c>
      <c r="G1809" s="175" t="s">
        <v>136</v>
      </c>
      <c r="H1809" s="175" t="s">
        <v>136</v>
      </c>
      <c r="I1809" s="175" t="s">
        <v>136</v>
      </c>
      <c r="J1809" s="175" t="s">
        <v>136</v>
      </c>
      <c r="K1809" s="175"/>
      <c r="L1809" s="175"/>
      <c r="AG1809" t="s">
        <v>136</v>
      </c>
    </row>
    <row r="1810" spans="1:33" s="174" customFormat="1" x14ac:dyDescent="0.3">
      <c r="A1810" s="175" t="s">
        <v>136</v>
      </c>
      <c r="B1810" s="175" t="s">
        <v>136</v>
      </c>
      <c r="C1810" s="175" t="s">
        <v>136</v>
      </c>
      <c r="D1810" s="175" t="s">
        <v>136</v>
      </c>
      <c r="E1810" s="175" t="s">
        <v>136</v>
      </c>
      <c r="F1810" s="175" t="s">
        <v>136</v>
      </c>
      <c r="G1810" s="175" t="s">
        <v>136</v>
      </c>
      <c r="H1810" s="175" t="s">
        <v>136</v>
      </c>
      <c r="I1810" s="175" t="s">
        <v>136</v>
      </c>
      <c r="J1810" s="175" t="s">
        <v>136</v>
      </c>
      <c r="K1810" s="175"/>
      <c r="L1810" s="175"/>
      <c r="AG1810" t="s">
        <v>136</v>
      </c>
    </row>
    <row r="1811" spans="1:33" s="174" customFormat="1" x14ac:dyDescent="0.3">
      <c r="A1811" s="175" t="s">
        <v>136</v>
      </c>
      <c r="B1811" s="175" t="s">
        <v>136</v>
      </c>
      <c r="C1811" s="175" t="s">
        <v>136</v>
      </c>
      <c r="D1811" s="175" t="s">
        <v>136</v>
      </c>
      <c r="E1811" s="175" t="s">
        <v>136</v>
      </c>
      <c r="F1811" s="175" t="s">
        <v>136</v>
      </c>
      <c r="G1811" s="175" t="s">
        <v>136</v>
      </c>
      <c r="H1811" s="175" t="s">
        <v>136</v>
      </c>
      <c r="I1811" s="175" t="s">
        <v>136</v>
      </c>
      <c r="J1811" s="175" t="s">
        <v>136</v>
      </c>
      <c r="K1811" s="175"/>
      <c r="L1811" s="175"/>
      <c r="AG1811" t="s">
        <v>136</v>
      </c>
    </row>
    <row r="1812" spans="1:33" s="174" customFormat="1" x14ac:dyDescent="0.3">
      <c r="A1812" s="175" t="s">
        <v>136</v>
      </c>
      <c r="B1812" s="175" t="s">
        <v>136</v>
      </c>
      <c r="C1812" s="175" t="s">
        <v>136</v>
      </c>
      <c r="D1812" s="175" t="s">
        <v>136</v>
      </c>
      <c r="E1812" s="175" t="s">
        <v>136</v>
      </c>
      <c r="F1812" s="175" t="s">
        <v>136</v>
      </c>
      <c r="G1812" s="175" t="s">
        <v>136</v>
      </c>
      <c r="H1812" s="175" t="s">
        <v>136</v>
      </c>
      <c r="I1812" s="175" t="s">
        <v>136</v>
      </c>
      <c r="J1812" s="175" t="s">
        <v>136</v>
      </c>
      <c r="K1812" s="175"/>
      <c r="L1812" s="175"/>
      <c r="AG1812" t="s">
        <v>136</v>
      </c>
    </row>
    <row r="1813" spans="1:33" s="174" customFormat="1" x14ac:dyDescent="0.3">
      <c r="A1813" s="175" t="s">
        <v>136</v>
      </c>
      <c r="B1813" s="175" t="s">
        <v>136</v>
      </c>
      <c r="C1813" s="175" t="s">
        <v>136</v>
      </c>
      <c r="D1813" s="175" t="s">
        <v>136</v>
      </c>
      <c r="E1813" s="175" t="s">
        <v>136</v>
      </c>
      <c r="F1813" s="175" t="s">
        <v>136</v>
      </c>
      <c r="G1813" s="175" t="s">
        <v>136</v>
      </c>
      <c r="H1813" s="175" t="s">
        <v>136</v>
      </c>
      <c r="I1813" s="175" t="s">
        <v>136</v>
      </c>
      <c r="J1813" s="175" t="s">
        <v>136</v>
      </c>
      <c r="K1813" s="175"/>
      <c r="L1813" s="175"/>
      <c r="AG1813" t="s">
        <v>136</v>
      </c>
    </row>
    <row r="1814" spans="1:33" s="174" customFormat="1" x14ac:dyDescent="0.3">
      <c r="A1814" s="175" t="s">
        <v>136</v>
      </c>
      <c r="B1814" s="175" t="s">
        <v>136</v>
      </c>
      <c r="C1814" s="175" t="s">
        <v>136</v>
      </c>
      <c r="D1814" s="175" t="s">
        <v>136</v>
      </c>
      <c r="E1814" s="175" t="s">
        <v>136</v>
      </c>
      <c r="F1814" s="175" t="s">
        <v>136</v>
      </c>
      <c r="G1814" s="175" t="s">
        <v>136</v>
      </c>
      <c r="H1814" s="175" t="s">
        <v>136</v>
      </c>
      <c r="I1814" s="175" t="s">
        <v>136</v>
      </c>
      <c r="J1814" s="175" t="s">
        <v>136</v>
      </c>
      <c r="K1814" s="175"/>
      <c r="L1814" s="175"/>
      <c r="AG1814" t="s">
        <v>136</v>
      </c>
    </row>
    <row r="1815" spans="1:33" s="174" customFormat="1" x14ac:dyDescent="0.3">
      <c r="A1815" s="175" t="s">
        <v>136</v>
      </c>
      <c r="B1815" s="175" t="s">
        <v>136</v>
      </c>
      <c r="C1815" s="175" t="s">
        <v>136</v>
      </c>
      <c r="D1815" s="175" t="s">
        <v>136</v>
      </c>
      <c r="E1815" s="175" t="s">
        <v>136</v>
      </c>
      <c r="F1815" s="175" t="s">
        <v>136</v>
      </c>
      <c r="G1815" s="175" t="s">
        <v>136</v>
      </c>
      <c r="H1815" s="175" t="s">
        <v>136</v>
      </c>
      <c r="I1815" s="175" t="s">
        <v>136</v>
      </c>
      <c r="J1815" s="175" t="s">
        <v>136</v>
      </c>
      <c r="K1815" s="175"/>
      <c r="L1815" s="175"/>
      <c r="AG1815" t="s">
        <v>136</v>
      </c>
    </row>
    <row r="1816" spans="1:33" s="174" customFormat="1" x14ac:dyDescent="0.3">
      <c r="A1816" s="175" t="s">
        <v>136</v>
      </c>
      <c r="B1816" s="175" t="s">
        <v>136</v>
      </c>
      <c r="C1816" s="175" t="s">
        <v>136</v>
      </c>
      <c r="D1816" s="175" t="s">
        <v>136</v>
      </c>
      <c r="E1816" s="175" t="s">
        <v>136</v>
      </c>
      <c r="F1816" s="175" t="s">
        <v>136</v>
      </c>
      <c r="G1816" s="175" t="s">
        <v>136</v>
      </c>
      <c r="H1816" s="175" t="s">
        <v>136</v>
      </c>
      <c r="I1816" s="175" t="s">
        <v>136</v>
      </c>
      <c r="J1816" s="175" t="s">
        <v>136</v>
      </c>
      <c r="K1816" s="175"/>
      <c r="L1816" s="175"/>
      <c r="AG1816" t="s">
        <v>136</v>
      </c>
    </row>
    <row r="1817" spans="1:33" s="174" customFormat="1" x14ac:dyDescent="0.3">
      <c r="A1817" s="175" t="s">
        <v>136</v>
      </c>
      <c r="B1817" s="175" t="s">
        <v>136</v>
      </c>
      <c r="C1817" s="175" t="s">
        <v>136</v>
      </c>
      <c r="D1817" s="175" t="s">
        <v>136</v>
      </c>
      <c r="E1817" s="175" t="s">
        <v>136</v>
      </c>
      <c r="F1817" s="175" t="s">
        <v>136</v>
      </c>
      <c r="G1817" s="175" t="s">
        <v>136</v>
      </c>
      <c r="H1817" s="175" t="s">
        <v>136</v>
      </c>
      <c r="I1817" s="175" t="s">
        <v>136</v>
      </c>
      <c r="J1817" s="175" t="s">
        <v>136</v>
      </c>
      <c r="K1817" s="175"/>
      <c r="L1817" s="175"/>
      <c r="AG1817" t="s">
        <v>136</v>
      </c>
    </row>
    <row r="1818" spans="1:33" s="174" customFormat="1" x14ac:dyDescent="0.3">
      <c r="A1818" s="175" t="s">
        <v>136</v>
      </c>
      <c r="B1818" s="175" t="s">
        <v>136</v>
      </c>
      <c r="C1818" s="175" t="s">
        <v>136</v>
      </c>
      <c r="D1818" s="175" t="s">
        <v>136</v>
      </c>
      <c r="E1818" s="175" t="s">
        <v>136</v>
      </c>
      <c r="F1818" s="175" t="s">
        <v>136</v>
      </c>
      <c r="G1818" s="175" t="s">
        <v>136</v>
      </c>
      <c r="H1818" s="175" t="s">
        <v>136</v>
      </c>
      <c r="I1818" s="175" t="s">
        <v>136</v>
      </c>
      <c r="J1818" s="175" t="s">
        <v>136</v>
      </c>
      <c r="K1818" s="175"/>
      <c r="L1818" s="175"/>
      <c r="AG1818" t="s">
        <v>136</v>
      </c>
    </row>
    <row r="1819" spans="1:33" s="174" customFormat="1" x14ac:dyDescent="0.3">
      <c r="A1819" s="175" t="s">
        <v>136</v>
      </c>
      <c r="B1819" s="175" t="s">
        <v>136</v>
      </c>
      <c r="C1819" s="175" t="s">
        <v>136</v>
      </c>
      <c r="D1819" s="175" t="s">
        <v>136</v>
      </c>
      <c r="E1819" s="175" t="s">
        <v>136</v>
      </c>
      <c r="F1819" s="175" t="s">
        <v>136</v>
      </c>
      <c r="G1819" s="175" t="s">
        <v>136</v>
      </c>
      <c r="H1819" s="175" t="s">
        <v>136</v>
      </c>
      <c r="I1819" s="175" t="s">
        <v>136</v>
      </c>
      <c r="J1819" s="175" t="s">
        <v>136</v>
      </c>
      <c r="K1819" s="175"/>
      <c r="L1819" s="175"/>
      <c r="AG1819" t="s">
        <v>136</v>
      </c>
    </row>
    <row r="1820" spans="1:33" s="174" customFormat="1" x14ac:dyDescent="0.3">
      <c r="A1820" s="175" t="s">
        <v>136</v>
      </c>
      <c r="B1820" s="175" t="s">
        <v>136</v>
      </c>
      <c r="C1820" s="175" t="s">
        <v>136</v>
      </c>
      <c r="D1820" s="175" t="s">
        <v>136</v>
      </c>
      <c r="E1820" s="175" t="s">
        <v>136</v>
      </c>
      <c r="F1820" s="175" t="s">
        <v>136</v>
      </c>
      <c r="G1820" s="175" t="s">
        <v>136</v>
      </c>
      <c r="H1820" s="175" t="s">
        <v>136</v>
      </c>
      <c r="I1820" s="175" t="s">
        <v>136</v>
      </c>
      <c r="J1820" s="175" t="s">
        <v>136</v>
      </c>
      <c r="K1820" s="175"/>
      <c r="L1820" s="175"/>
      <c r="AG1820" t="s">
        <v>136</v>
      </c>
    </row>
    <row r="1821" spans="1:33" s="174" customFormat="1" x14ac:dyDescent="0.3">
      <c r="A1821" s="175" t="s">
        <v>136</v>
      </c>
      <c r="B1821" s="175" t="s">
        <v>136</v>
      </c>
      <c r="C1821" s="175" t="s">
        <v>136</v>
      </c>
      <c r="D1821" s="175" t="s">
        <v>136</v>
      </c>
      <c r="E1821" s="175" t="s">
        <v>136</v>
      </c>
      <c r="F1821" s="175" t="s">
        <v>136</v>
      </c>
      <c r="G1821" s="175" t="s">
        <v>136</v>
      </c>
      <c r="H1821" s="175" t="s">
        <v>136</v>
      </c>
      <c r="I1821" s="175" t="s">
        <v>136</v>
      </c>
      <c r="J1821" s="175" t="s">
        <v>136</v>
      </c>
      <c r="K1821" s="175"/>
      <c r="L1821" s="175"/>
      <c r="AG1821" t="s">
        <v>136</v>
      </c>
    </row>
    <row r="1822" spans="1:33" s="174" customFormat="1" x14ac:dyDescent="0.3">
      <c r="A1822" s="175" t="s">
        <v>136</v>
      </c>
      <c r="B1822" s="175" t="s">
        <v>136</v>
      </c>
      <c r="C1822" s="175" t="s">
        <v>136</v>
      </c>
      <c r="D1822" s="175" t="s">
        <v>136</v>
      </c>
      <c r="E1822" s="175" t="s">
        <v>136</v>
      </c>
      <c r="F1822" s="175" t="s">
        <v>136</v>
      </c>
      <c r="G1822" s="175" t="s">
        <v>136</v>
      </c>
      <c r="H1822" s="175" t="s">
        <v>136</v>
      </c>
      <c r="I1822" s="175" t="s">
        <v>136</v>
      </c>
      <c r="J1822" s="175" t="s">
        <v>136</v>
      </c>
      <c r="K1822" s="175"/>
      <c r="L1822" s="175"/>
      <c r="AG1822" t="s">
        <v>136</v>
      </c>
    </row>
    <row r="1823" spans="1:33" s="174" customFormat="1" x14ac:dyDescent="0.3">
      <c r="A1823" s="175" t="s">
        <v>136</v>
      </c>
      <c r="B1823" s="175" t="s">
        <v>136</v>
      </c>
      <c r="C1823" s="175" t="s">
        <v>136</v>
      </c>
      <c r="D1823" s="175" t="s">
        <v>136</v>
      </c>
      <c r="E1823" s="175" t="s">
        <v>136</v>
      </c>
      <c r="F1823" s="175" t="s">
        <v>136</v>
      </c>
      <c r="G1823" s="175" t="s">
        <v>136</v>
      </c>
      <c r="H1823" s="175" t="s">
        <v>136</v>
      </c>
      <c r="I1823" s="175" t="s">
        <v>136</v>
      </c>
      <c r="J1823" s="175" t="s">
        <v>136</v>
      </c>
      <c r="K1823" s="175"/>
      <c r="L1823" s="175"/>
      <c r="AG1823" t="s">
        <v>136</v>
      </c>
    </row>
    <row r="1824" spans="1:33" s="174" customFormat="1" x14ac:dyDescent="0.3">
      <c r="A1824" s="175" t="s">
        <v>136</v>
      </c>
      <c r="B1824" s="175" t="s">
        <v>136</v>
      </c>
      <c r="C1824" s="175" t="s">
        <v>136</v>
      </c>
      <c r="D1824" s="175" t="s">
        <v>136</v>
      </c>
      <c r="E1824" s="175" t="s">
        <v>136</v>
      </c>
      <c r="F1824" s="175" t="s">
        <v>136</v>
      </c>
      <c r="G1824" s="175" t="s">
        <v>136</v>
      </c>
      <c r="H1824" s="175" t="s">
        <v>136</v>
      </c>
      <c r="I1824" s="175" t="s">
        <v>136</v>
      </c>
      <c r="J1824" s="175" t="s">
        <v>136</v>
      </c>
      <c r="K1824" s="175"/>
      <c r="L1824" s="175"/>
      <c r="AG1824" t="s">
        <v>136</v>
      </c>
    </row>
    <row r="1825" spans="1:33" s="174" customFormat="1" x14ac:dyDescent="0.3">
      <c r="A1825" s="175" t="s">
        <v>136</v>
      </c>
      <c r="B1825" s="175" t="s">
        <v>136</v>
      </c>
      <c r="C1825" s="175" t="s">
        <v>136</v>
      </c>
      <c r="D1825" s="175" t="s">
        <v>136</v>
      </c>
      <c r="E1825" s="175" t="s">
        <v>136</v>
      </c>
      <c r="F1825" s="175" t="s">
        <v>136</v>
      </c>
      <c r="G1825" s="175" t="s">
        <v>136</v>
      </c>
      <c r="H1825" s="175" t="s">
        <v>136</v>
      </c>
      <c r="I1825" s="175" t="s">
        <v>136</v>
      </c>
      <c r="J1825" s="175" t="s">
        <v>136</v>
      </c>
      <c r="K1825" s="175"/>
      <c r="L1825" s="175"/>
      <c r="AG1825" t="s">
        <v>136</v>
      </c>
    </row>
    <row r="1826" spans="1:33" s="174" customFormat="1" x14ac:dyDescent="0.3">
      <c r="A1826" s="175" t="s">
        <v>136</v>
      </c>
      <c r="B1826" s="175" t="s">
        <v>136</v>
      </c>
      <c r="C1826" s="175" t="s">
        <v>136</v>
      </c>
      <c r="D1826" s="175" t="s">
        <v>136</v>
      </c>
      <c r="E1826" s="175" t="s">
        <v>136</v>
      </c>
      <c r="F1826" s="175" t="s">
        <v>136</v>
      </c>
      <c r="G1826" s="175" t="s">
        <v>136</v>
      </c>
      <c r="H1826" s="175" t="s">
        <v>136</v>
      </c>
      <c r="I1826" s="175" t="s">
        <v>136</v>
      </c>
      <c r="J1826" s="175" t="s">
        <v>136</v>
      </c>
      <c r="K1826" s="175"/>
      <c r="L1826" s="175"/>
      <c r="AG1826" t="s">
        <v>136</v>
      </c>
    </row>
    <row r="1827" spans="1:33" s="174" customFormat="1" x14ac:dyDescent="0.3">
      <c r="A1827" s="175" t="s">
        <v>136</v>
      </c>
      <c r="B1827" s="175" t="s">
        <v>136</v>
      </c>
      <c r="C1827" s="175" t="s">
        <v>136</v>
      </c>
      <c r="D1827" s="175" t="s">
        <v>136</v>
      </c>
      <c r="E1827" s="175" t="s">
        <v>136</v>
      </c>
      <c r="F1827" s="175" t="s">
        <v>136</v>
      </c>
      <c r="G1827" s="175" t="s">
        <v>136</v>
      </c>
      <c r="H1827" s="175" t="s">
        <v>136</v>
      </c>
      <c r="I1827" s="175" t="s">
        <v>136</v>
      </c>
      <c r="J1827" s="175" t="s">
        <v>136</v>
      </c>
      <c r="K1827" s="175"/>
      <c r="L1827" s="175"/>
      <c r="AG1827" t="s">
        <v>136</v>
      </c>
    </row>
    <row r="1828" spans="1:33" s="174" customFormat="1" x14ac:dyDescent="0.3">
      <c r="A1828" s="175" t="s">
        <v>136</v>
      </c>
      <c r="B1828" s="175" t="s">
        <v>136</v>
      </c>
      <c r="C1828" s="175" t="s">
        <v>136</v>
      </c>
      <c r="D1828" s="175" t="s">
        <v>136</v>
      </c>
      <c r="E1828" s="175" t="s">
        <v>136</v>
      </c>
      <c r="F1828" s="175" t="s">
        <v>136</v>
      </c>
      <c r="G1828" s="175" t="s">
        <v>136</v>
      </c>
      <c r="H1828" s="175" t="s">
        <v>136</v>
      </c>
      <c r="I1828" s="175" t="s">
        <v>136</v>
      </c>
      <c r="J1828" s="175" t="s">
        <v>136</v>
      </c>
      <c r="K1828" s="175"/>
      <c r="L1828" s="175"/>
      <c r="AG1828" t="s">
        <v>136</v>
      </c>
    </row>
    <row r="1829" spans="1:33" s="174" customFormat="1" x14ac:dyDescent="0.3">
      <c r="A1829" s="175" t="s">
        <v>136</v>
      </c>
      <c r="B1829" s="175" t="s">
        <v>136</v>
      </c>
      <c r="C1829" s="175" t="s">
        <v>136</v>
      </c>
      <c r="D1829" s="175" t="s">
        <v>136</v>
      </c>
      <c r="E1829" s="175" t="s">
        <v>136</v>
      </c>
      <c r="F1829" s="175" t="s">
        <v>136</v>
      </c>
      <c r="G1829" s="175" t="s">
        <v>136</v>
      </c>
      <c r="H1829" s="175" t="s">
        <v>136</v>
      </c>
      <c r="I1829" s="175" t="s">
        <v>136</v>
      </c>
      <c r="J1829" s="175" t="s">
        <v>136</v>
      </c>
      <c r="K1829" s="175"/>
      <c r="L1829" s="175"/>
      <c r="AG1829" t="s">
        <v>136</v>
      </c>
    </row>
    <row r="1830" spans="1:33" s="174" customFormat="1" x14ac:dyDescent="0.3">
      <c r="A1830" s="175" t="s">
        <v>136</v>
      </c>
      <c r="B1830" s="175" t="s">
        <v>136</v>
      </c>
      <c r="C1830" s="175" t="s">
        <v>136</v>
      </c>
      <c r="D1830" s="175" t="s">
        <v>136</v>
      </c>
      <c r="E1830" s="175" t="s">
        <v>136</v>
      </c>
      <c r="F1830" s="175" t="s">
        <v>136</v>
      </c>
      <c r="G1830" s="175" t="s">
        <v>136</v>
      </c>
      <c r="H1830" s="175" t="s">
        <v>136</v>
      </c>
      <c r="I1830" s="175" t="s">
        <v>136</v>
      </c>
      <c r="J1830" s="175" t="s">
        <v>136</v>
      </c>
      <c r="K1830" s="175"/>
      <c r="L1830" s="175"/>
      <c r="AG1830" t="s">
        <v>136</v>
      </c>
    </row>
    <row r="1831" spans="1:33" s="174" customFormat="1" x14ac:dyDescent="0.3">
      <c r="A1831" s="175" t="s">
        <v>136</v>
      </c>
      <c r="B1831" s="175" t="s">
        <v>136</v>
      </c>
      <c r="C1831" s="175" t="s">
        <v>136</v>
      </c>
      <c r="D1831" s="175" t="s">
        <v>136</v>
      </c>
      <c r="E1831" s="175" t="s">
        <v>136</v>
      </c>
      <c r="F1831" s="175" t="s">
        <v>136</v>
      </c>
      <c r="G1831" s="175" t="s">
        <v>136</v>
      </c>
      <c r="H1831" s="175" t="s">
        <v>136</v>
      </c>
      <c r="I1831" s="175" t="s">
        <v>136</v>
      </c>
      <c r="J1831" s="175" t="s">
        <v>136</v>
      </c>
      <c r="K1831" s="175"/>
      <c r="L1831" s="175"/>
      <c r="AG1831" t="s">
        <v>136</v>
      </c>
    </row>
    <row r="1832" spans="1:33" s="174" customFormat="1" x14ac:dyDescent="0.3">
      <c r="A1832" s="175" t="s">
        <v>136</v>
      </c>
      <c r="B1832" s="175" t="s">
        <v>136</v>
      </c>
      <c r="C1832" s="175" t="s">
        <v>136</v>
      </c>
      <c r="D1832" s="175" t="s">
        <v>136</v>
      </c>
      <c r="E1832" s="175" t="s">
        <v>136</v>
      </c>
      <c r="F1832" s="175" t="s">
        <v>136</v>
      </c>
      <c r="G1832" s="175" t="s">
        <v>136</v>
      </c>
      <c r="H1832" s="175" t="s">
        <v>136</v>
      </c>
      <c r="I1832" s="175" t="s">
        <v>136</v>
      </c>
      <c r="J1832" s="175" t="s">
        <v>136</v>
      </c>
      <c r="K1832" s="175"/>
      <c r="L1832" s="175"/>
      <c r="AG1832" t="s">
        <v>136</v>
      </c>
    </row>
    <row r="1833" spans="1:33" s="174" customFormat="1" x14ac:dyDescent="0.3">
      <c r="A1833" s="175" t="s">
        <v>136</v>
      </c>
      <c r="B1833" s="175" t="s">
        <v>136</v>
      </c>
      <c r="C1833" s="175" t="s">
        <v>136</v>
      </c>
      <c r="D1833" s="175" t="s">
        <v>136</v>
      </c>
      <c r="E1833" s="175" t="s">
        <v>136</v>
      </c>
      <c r="F1833" s="175" t="s">
        <v>136</v>
      </c>
      <c r="G1833" s="175" t="s">
        <v>136</v>
      </c>
      <c r="H1833" s="175" t="s">
        <v>136</v>
      </c>
      <c r="I1833" s="175" t="s">
        <v>136</v>
      </c>
      <c r="J1833" s="175" t="s">
        <v>136</v>
      </c>
      <c r="K1833" s="175"/>
      <c r="L1833" s="175"/>
      <c r="AG1833" t="s">
        <v>136</v>
      </c>
    </row>
    <row r="1834" spans="1:33" s="174" customFormat="1" x14ac:dyDescent="0.3">
      <c r="A1834" s="175" t="s">
        <v>136</v>
      </c>
      <c r="B1834" s="175" t="s">
        <v>136</v>
      </c>
      <c r="C1834" s="175" t="s">
        <v>136</v>
      </c>
      <c r="D1834" s="175" t="s">
        <v>136</v>
      </c>
      <c r="E1834" s="175" t="s">
        <v>136</v>
      </c>
      <c r="F1834" s="175" t="s">
        <v>136</v>
      </c>
      <c r="G1834" s="175" t="s">
        <v>136</v>
      </c>
      <c r="H1834" s="175" t="s">
        <v>136</v>
      </c>
      <c r="I1834" s="175" t="s">
        <v>136</v>
      </c>
      <c r="J1834" s="175" t="s">
        <v>136</v>
      </c>
      <c r="K1834" s="175"/>
      <c r="L1834" s="175"/>
      <c r="AG1834" t="s">
        <v>136</v>
      </c>
    </row>
    <row r="1835" spans="1:33" s="174" customFormat="1" x14ac:dyDescent="0.3">
      <c r="A1835" s="175" t="s">
        <v>136</v>
      </c>
      <c r="B1835" s="175" t="s">
        <v>136</v>
      </c>
      <c r="C1835" s="175" t="s">
        <v>136</v>
      </c>
      <c r="D1835" s="175" t="s">
        <v>136</v>
      </c>
      <c r="E1835" s="175" t="s">
        <v>136</v>
      </c>
      <c r="F1835" s="175" t="s">
        <v>136</v>
      </c>
      <c r="G1835" s="175" t="s">
        <v>136</v>
      </c>
      <c r="H1835" s="175" t="s">
        <v>136</v>
      </c>
      <c r="I1835" s="175" t="s">
        <v>136</v>
      </c>
      <c r="J1835" s="175" t="s">
        <v>136</v>
      </c>
      <c r="K1835" s="175"/>
      <c r="L1835" s="175"/>
      <c r="AG1835" t="s">
        <v>136</v>
      </c>
    </row>
    <row r="1836" spans="1:33" s="174" customFormat="1" x14ac:dyDescent="0.3">
      <c r="A1836" s="175" t="s">
        <v>136</v>
      </c>
      <c r="B1836" s="175" t="s">
        <v>136</v>
      </c>
      <c r="C1836" s="175" t="s">
        <v>136</v>
      </c>
      <c r="D1836" s="175" t="s">
        <v>136</v>
      </c>
      <c r="E1836" s="175" t="s">
        <v>136</v>
      </c>
      <c r="F1836" s="175" t="s">
        <v>136</v>
      </c>
      <c r="G1836" s="175" t="s">
        <v>136</v>
      </c>
      <c r="H1836" s="175" t="s">
        <v>136</v>
      </c>
      <c r="I1836" s="175" t="s">
        <v>136</v>
      </c>
      <c r="J1836" s="175" t="s">
        <v>136</v>
      </c>
      <c r="K1836" s="175"/>
      <c r="L1836" s="175"/>
      <c r="AG1836" t="s">
        <v>136</v>
      </c>
    </row>
    <row r="1837" spans="1:33" s="174" customFormat="1" x14ac:dyDescent="0.3">
      <c r="A1837" s="175" t="s">
        <v>136</v>
      </c>
      <c r="B1837" s="175" t="s">
        <v>136</v>
      </c>
      <c r="C1837" s="175" t="s">
        <v>136</v>
      </c>
      <c r="D1837" s="175" t="s">
        <v>136</v>
      </c>
      <c r="E1837" s="175" t="s">
        <v>136</v>
      </c>
      <c r="F1837" s="175" t="s">
        <v>136</v>
      </c>
      <c r="G1837" s="175" t="s">
        <v>136</v>
      </c>
      <c r="H1837" s="175" t="s">
        <v>136</v>
      </c>
      <c r="I1837" s="175" t="s">
        <v>136</v>
      </c>
      <c r="J1837" s="175" t="s">
        <v>136</v>
      </c>
      <c r="K1837" s="175"/>
      <c r="L1837" s="175"/>
      <c r="AG1837" t="s">
        <v>136</v>
      </c>
    </row>
    <row r="1838" spans="1:33" s="174" customFormat="1" x14ac:dyDescent="0.3">
      <c r="A1838" s="175" t="s">
        <v>136</v>
      </c>
      <c r="B1838" s="175" t="s">
        <v>136</v>
      </c>
      <c r="C1838" s="175" t="s">
        <v>136</v>
      </c>
      <c r="D1838" s="175" t="s">
        <v>136</v>
      </c>
      <c r="E1838" s="175" t="s">
        <v>136</v>
      </c>
      <c r="F1838" s="175" t="s">
        <v>136</v>
      </c>
      <c r="G1838" s="175" t="s">
        <v>136</v>
      </c>
      <c r="H1838" s="175" t="s">
        <v>136</v>
      </c>
      <c r="I1838" s="175" t="s">
        <v>136</v>
      </c>
      <c r="J1838" s="175" t="s">
        <v>136</v>
      </c>
      <c r="K1838" s="175"/>
      <c r="L1838" s="175"/>
      <c r="AG1838" t="s">
        <v>136</v>
      </c>
    </row>
    <row r="1839" spans="1:33" s="174" customFormat="1" x14ac:dyDescent="0.3">
      <c r="A1839" s="175" t="s">
        <v>136</v>
      </c>
      <c r="B1839" s="175" t="s">
        <v>136</v>
      </c>
      <c r="C1839" s="175" t="s">
        <v>136</v>
      </c>
      <c r="D1839" s="175" t="s">
        <v>136</v>
      </c>
      <c r="E1839" s="175" t="s">
        <v>136</v>
      </c>
      <c r="F1839" s="175" t="s">
        <v>136</v>
      </c>
      <c r="G1839" s="175" t="s">
        <v>136</v>
      </c>
      <c r="H1839" s="175" t="s">
        <v>136</v>
      </c>
      <c r="I1839" s="175" t="s">
        <v>136</v>
      </c>
      <c r="J1839" s="175" t="s">
        <v>136</v>
      </c>
      <c r="K1839" s="175"/>
      <c r="L1839" s="175"/>
      <c r="AG1839" t="s">
        <v>136</v>
      </c>
    </row>
    <row r="1840" spans="1:33" s="174" customFormat="1" x14ac:dyDescent="0.3">
      <c r="A1840" s="175" t="s">
        <v>136</v>
      </c>
      <c r="B1840" s="175" t="s">
        <v>136</v>
      </c>
      <c r="C1840" s="175" t="s">
        <v>136</v>
      </c>
      <c r="D1840" s="175" t="s">
        <v>136</v>
      </c>
      <c r="E1840" s="175" t="s">
        <v>136</v>
      </c>
      <c r="F1840" s="175" t="s">
        <v>136</v>
      </c>
      <c r="G1840" s="175" t="s">
        <v>136</v>
      </c>
      <c r="H1840" s="175" t="s">
        <v>136</v>
      </c>
      <c r="I1840" s="175" t="s">
        <v>136</v>
      </c>
      <c r="J1840" s="175" t="s">
        <v>136</v>
      </c>
      <c r="K1840" s="175"/>
      <c r="L1840" s="175"/>
      <c r="AG1840" t="s">
        <v>136</v>
      </c>
    </row>
    <row r="1841" spans="1:33" s="174" customFormat="1" x14ac:dyDescent="0.3">
      <c r="A1841" s="175" t="s">
        <v>136</v>
      </c>
      <c r="B1841" s="175" t="s">
        <v>136</v>
      </c>
      <c r="C1841" s="175" t="s">
        <v>136</v>
      </c>
      <c r="D1841" s="175" t="s">
        <v>136</v>
      </c>
      <c r="E1841" s="175" t="s">
        <v>136</v>
      </c>
      <c r="F1841" s="175" t="s">
        <v>136</v>
      </c>
      <c r="G1841" s="175" t="s">
        <v>136</v>
      </c>
      <c r="H1841" s="175" t="s">
        <v>136</v>
      </c>
      <c r="I1841" s="175" t="s">
        <v>136</v>
      </c>
      <c r="J1841" s="175" t="s">
        <v>136</v>
      </c>
      <c r="K1841" s="175"/>
      <c r="L1841" s="175"/>
      <c r="AG1841" t="s">
        <v>136</v>
      </c>
    </row>
    <row r="1842" spans="1:33" s="174" customFormat="1" x14ac:dyDescent="0.3">
      <c r="A1842" s="175" t="s">
        <v>136</v>
      </c>
      <c r="B1842" s="175" t="s">
        <v>136</v>
      </c>
      <c r="C1842" s="175" t="s">
        <v>136</v>
      </c>
      <c r="D1842" s="175" t="s">
        <v>136</v>
      </c>
      <c r="E1842" s="175" t="s">
        <v>136</v>
      </c>
      <c r="F1842" s="175" t="s">
        <v>136</v>
      </c>
      <c r="G1842" s="175" t="s">
        <v>136</v>
      </c>
      <c r="H1842" s="175" t="s">
        <v>136</v>
      </c>
      <c r="I1842" s="175" t="s">
        <v>136</v>
      </c>
      <c r="J1842" s="175" t="s">
        <v>136</v>
      </c>
      <c r="K1842" s="175"/>
      <c r="L1842" s="175"/>
      <c r="AG1842" t="s">
        <v>136</v>
      </c>
    </row>
    <row r="1843" spans="1:33" s="174" customFormat="1" x14ac:dyDescent="0.3">
      <c r="A1843" s="175" t="s">
        <v>136</v>
      </c>
      <c r="B1843" s="175" t="s">
        <v>136</v>
      </c>
      <c r="C1843" s="175" t="s">
        <v>136</v>
      </c>
      <c r="D1843" s="175" t="s">
        <v>136</v>
      </c>
      <c r="E1843" s="175" t="s">
        <v>136</v>
      </c>
      <c r="F1843" s="175" t="s">
        <v>136</v>
      </c>
      <c r="G1843" s="175" t="s">
        <v>136</v>
      </c>
      <c r="H1843" s="175" t="s">
        <v>136</v>
      </c>
      <c r="I1843" s="175" t="s">
        <v>136</v>
      </c>
      <c r="J1843" s="175" t="s">
        <v>136</v>
      </c>
      <c r="K1843" s="175"/>
      <c r="L1843" s="175"/>
      <c r="AG1843" t="s">
        <v>136</v>
      </c>
    </row>
    <row r="1844" spans="1:33" s="174" customFormat="1" x14ac:dyDescent="0.3">
      <c r="A1844" s="175" t="s">
        <v>136</v>
      </c>
      <c r="B1844" s="175" t="s">
        <v>136</v>
      </c>
      <c r="C1844" s="175" t="s">
        <v>136</v>
      </c>
      <c r="D1844" s="175" t="s">
        <v>136</v>
      </c>
      <c r="E1844" s="175" t="s">
        <v>136</v>
      </c>
      <c r="F1844" s="175" t="s">
        <v>136</v>
      </c>
      <c r="G1844" s="175" t="s">
        <v>136</v>
      </c>
      <c r="H1844" s="175" t="s">
        <v>136</v>
      </c>
      <c r="I1844" s="175" t="s">
        <v>136</v>
      </c>
      <c r="J1844" s="175" t="s">
        <v>136</v>
      </c>
      <c r="K1844" s="175"/>
      <c r="L1844" s="175"/>
      <c r="AG1844" t="s">
        <v>136</v>
      </c>
    </row>
    <row r="1845" spans="1:33" s="174" customFormat="1" x14ac:dyDescent="0.3">
      <c r="A1845" s="175" t="s">
        <v>136</v>
      </c>
      <c r="B1845" s="175" t="s">
        <v>136</v>
      </c>
      <c r="C1845" s="175" t="s">
        <v>136</v>
      </c>
      <c r="D1845" s="175" t="s">
        <v>136</v>
      </c>
      <c r="E1845" s="175" t="s">
        <v>136</v>
      </c>
      <c r="F1845" s="175" t="s">
        <v>136</v>
      </c>
      <c r="G1845" s="175" t="s">
        <v>136</v>
      </c>
      <c r="H1845" s="175" t="s">
        <v>136</v>
      </c>
      <c r="I1845" s="175" t="s">
        <v>136</v>
      </c>
      <c r="J1845" s="175" t="s">
        <v>136</v>
      </c>
      <c r="K1845" s="175"/>
      <c r="L1845" s="175"/>
      <c r="AG1845" t="s">
        <v>136</v>
      </c>
    </row>
    <row r="1846" spans="1:33" s="174" customFormat="1" x14ac:dyDescent="0.3">
      <c r="A1846" s="175" t="s">
        <v>136</v>
      </c>
      <c r="B1846" s="175" t="s">
        <v>136</v>
      </c>
      <c r="C1846" s="175" t="s">
        <v>136</v>
      </c>
      <c r="D1846" s="175" t="s">
        <v>136</v>
      </c>
      <c r="E1846" s="175" t="s">
        <v>136</v>
      </c>
      <c r="F1846" s="175" t="s">
        <v>136</v>
      </c>
      <c r="G1846" s="175" t="s">
        <v>136</v>
      </c>
      <c r="H1846" s="175" t="s">
        <v>136</v>
      </c>
      <c r="I1846" s="175" t="s">
        <v>136</v>
      </c>
      <c r="J1846" s="175" t="s">
        <v>136</v>
      </c>
      <c r="K1846" s="175"/>
      <c r="L1846" s="175"/>
      <c r="AG1846" t="s">
        <v>136</v>
      </c>
    </row>
    <row r="1847" spans="1:33" s="174" customFormat="1" x14ac:dyDescent="0.3">
      <c r="A1847" s="175" t="s">
        <v>136</v>
      </c>
      <c r="B1847" s="175" t="s">
        <v>136</v>
      </c>
      <c r="C1847" s="175" t="s">
        <v>136</v>
      </c>
      <c r="D1847" s="175" t="s">
        <v>136</v>
      </c>
      <c r="E1847" s="175" t="s">
        <v>136</v>
      </c>
      <c r="F1847" s="175" t="s">
        <v>136</v>
      </c>
      <c r="G1847" s="175" t="s">
        <v>136</v>
      </c>
      <c r="H1847" s="175" t="s">
        <v>136</v>
      </c>
      <c r="I1847" s="175" t="s">
        <v>136</v>
      </c>
      <c r="J1847" s="175" t="s">
        <v>136</v>
      </c>
      <c r="K1847" s="175"/>
      <c r="L1847" s="175"/>
      <c r="AG1847" t="s">
        <v>136</v>
      </c>
    </row>
    <row r="1848" spans="1:33" s="174" customFormat="1" x14ac:dyDescent="0.3">
      <c r="A1848" s="175" t="s">
        <v>136</v>
      </c>
      <c r="B1848" s="175" t="s">
        <v>136</v>
      </c>
      <c r="C1848" s="175" t="s">
        <v>136</v>
      </c>
      <c r="D1848" s="175" t="s">
        <v>136</v>
      </c>
      <c r="E1848" s="175" t="s">
        <v>136</v>
      </c>
      <c r="F1848" s="175" t="s">
        <v>136</v>
      </c>
      <c r="G1848" s="175" t="s">
        <v>136</v>
      </c>
      <c r="H1848" s="175" t="s">
        <v>136</v>
      </c>
      <c r="I1848" s="175" t="s">
        <v>136</v>
      </c>
      <c r="J1848" s="175" t="s">
        <v>136</v>
      </c>
      <c r="K1848" s="175"/>
      <c r="L1848" s="175"/>
      <c r="AG1848" t="s">
        <v>136</v>
      </c>
    </row>
    <row r="1849" spans="1:33" s="174" customFormat="1" x14ac:dyDescent="0.3">
      <c r="A1849" s="175" t="s">
        <v>136</v>
      </c>
      <c r="B1849" s="175" t="s">
        <v>136</v>
      </c>
      <c r="C1849" s="175" t="s">
        <v>136</v>
      </c>
      <c r="D1849" s="175" t="s">
        <v>136</v>
      </c>
      <c r="E1849" s="175" t="s">
        <v>136</v>
      </c>
      <c r="F1849" s="175" t="s">
        <v>136</v>
      </c>
      <c r="G1849" s="175" t="s">
        <v>136</v>
      </c>
      <c r="H1849" s="175" t="s">
        <v>136</v>
      </c>
      <c r="I1849" s="175" t="s">
        <v>136</v>
      </c>
      <c r="J1849" s="175" t="s">
        <v>136</v>
      </c>
      <c r="K1849" s="175"/>
      <c r="L1849" s="175"/>
      <c r="AG1849" t="s">
        <v>136</v>
      </c>
    </row>
    <row r="1850" spans="1:33" s="174" customFormat="1" x14ac:dyDescent="0.3">
      <c r="A1850" s="175" t="s">
        <v>136</v>
      </c>
      <c r="B1850" s="175" t="s">
        <v>136</v>
      </c>
      <c r="C1850" s="175" t="s">
        <v>136</v>
      </c>
      <c r="D1850" s="175" t="s">
        <v>136</v>
      </c>
      <c r="E1850" s="175" t="s">
        <v>136</v>
      </c>
      <c r="F1850" s="175" t="s">
        <v>136</v>
      </c>
      <c r="G1850" s="175" t="s">
        <v>136</v>
      </c>
      <c r="H1850" s="175" t="s">
        <v>136</v>
      </c>
      <c r="I1850" s="175" t="s">
        <v>136</v>
      </c>
      <c r="J1850" s="175" t="s">
        <v>136</v>
      </c>
      <c r="K1850" s="175"/>
      <c r="L1850" s="175"/>
      <c r="AG1850" t="s">
        <v>136</v>
      </c>
    </row>
    <row r="1851" spans="1:33" s="174" customFormat="1" x14ac:dyDescent="0.3">
      <c r="A1851" s="175" t="s">
        <v>136</v>
      </c>
      <c r="B1851" s="175" t="s">
        <v>136</v>
      </c>
      <c r="C1851" s="175" t="s">
        <v>136</v>
      </c>
      <c r="D1851" s="175" t="s">
        <v>136</v>
      </c>
      <c r="E1851" s="175" t="s">
        <v>136</v>
      </c>
      <c r="F1851" s="175" t="s">
        <v>136</v>
      </c>
      <c r="G1851" s="175" t="s">
        <v>136</v>
      </c>
      <c r="H1851" s="175" t="s">
        <v>136</v>
      </c>
      <c r="I1851" s="175" t="s">
        <v>136</v>
      </c>
      <c r="J1851" s="175" t="s">
        <v>136</v>
      </c>
      <c r="K1851" s="175"/>
      <c r="L1851" s="175"/>
      <c r="AG1851" t="s">
        <v>136</v>
      </c>
    </row>
    <row r="1852" spans="1:33" s="174" customFormat="1" x14ac:dyDescent="0.3">
      <c r="A1852" s="175" t="s">
        <v>136</v>
      </c>
      <c r="B1852" s="175" t="s">
        <v>136</v>
      </c>
      <c r="C1852" s="175" t="s">
        <v>136</v>
      </c>
      <c r="D1852" s="175" t="s">
        <v>136</v>
      </c>
      <c r="E1852" s="175" t="s">
        <v>136</v>
      </c>
      <c r="F1852" s="175" t="s">
        <v>136</v>
      </c>
      <c r="G1852" s="175" t="s">
        <v>136</v>
      </c>
      <c r="H1852" s="175" t="s">
        <v>136</v>
      </c>
      <c r="I1852" s="175" t="s">
        <v>136</v>
      </c>
      <c r="J1852" s="175" t="s">
        <v>136</v>
      </c>
      <c r="K1852" s="175"/>
      <c r="L1852" s="175"/>
      <c r="AG1852" t="s">
        <v>136</v>
      </c>
    </row>
    <row r="1853" spans="1:33" s="174" customFormat="1" x14ac:dyDescent="0.3">
      <c r="A1853" s="175" t="s">
        <v>136</v>
      </c>
      <c r="B1853" s="175" t="s">
        <v>136</v>
      </c>
      <c r="C1853" s="175" t="s">
        <v>136</v>
      </c>
      <c r="D1853" s="175" t="s">
        <v>136</v>
      </c>
      <c r="E1853" s="175" t="s">
        <v>136</v>
      </c>
      <c r="F1853" s="175" t="s">
        <v>136</v>
      </c>
      <c r="G1853" s="175" t="s">
        <v>136</v>
      </c>
      <c r="H1853" s="175" t="s">
        <v>136</v>
      </c>
      <c r="I1853" s="175" t="s">
        <v>136</v>
      </c>
      <c r="J1853" s="175" t="s">
        <v>136</v>
      </c>
      <c r="K1853" s="175"/>
      <c r="L1853" s="175"/>
      <c r="AG1853" t="s">
        <v>136</v>
      </c>
    </row>
    <row r="1854" spans="1:33" s="174" customFormat="1" x14ac:dyDescent="0.3">
      <c r="A1854" s="175" t="s">
        <v>136</v>
      </c>
      <c r="B1854" s="175" t="s">
        <v>136</v>
      </c>
      <c r="C1854" s="175" t="s">
        <v>136</v>
      </c>
      <c r="D1854" s="175" t="s">
        <v>136</v>
      </c>
      <c r="E1854" s="175" t="s">
        <v>136</v>
      </c>
      <c r="F1854" s="175" t="s">
        <v>136</v>
      </c>
      <c r="G1854" s="175" t="s">
        <v>136</v>
      </c>
      <c r="H1854" s="175" t="s">
        <v>136</v>
      </c>
      <c r="I1854" s="175" t="s">
        <v>136</v>
      </c>
      <c r="J1854" s="175" t="s">
        <v>136</v>
      </c>
      <c r="K1854" s="175"/>
      <c r="L1854" s="175"/>
      <c r="AG1854" t="s">
        <v>136</v>
      </c>
    </row>
    <row r="1855" spans="1:33" s="174" customFormat="1" x14ac:dyDescent="0.3">
      <c r="A1855" s="175" t="s">
        <v>136</v>
      </c>
      <c r="B1855" s="175" t="s">
        <v>136</v>
      </c>
      <c r="C1855" s="175" t="s">
        <v>136</v>
      </c>
      <c r="D1855" s="175" t="s">
        <v>136</v>
      </c>
      <c r="E1855" s="175" t="s">
        <v>136</v>
      </c>
      <c r="F1855" s="175" t="s">
        <v>136</v>
      </c>
      <c r="G1855" s="175" t="s">
        <v>136</v>
      </c>
      <c r="H1855" s="175" t="s">
        <v>136</v>
      </c>
      <c r="I1855" s="175" t="s">
        <v>136</v>
      </c>
      <c r="J1855" s="175" t="s">
        <v>136</v>
      </c>
      <c r="K1855" s="175"/>
      <c r="L1855" s="175"/>
      <c r="AG1855" t="s">
        <v>136</v>
      </c>
    </row>
    <row r="1856" spans="1:33" s="174" customFormat="1" x14ac:dyDescent="0.3">
      <c r="A1856" s="175" t="s">
        <v>136</v>
      </c>
      <c r="B1856" s="175" t="s">
        <v>136</v>
      </c>
      <c r="C1856" s="175" t="s">
        <v>136</v>
      </c>
      <c r="D1856" s="175" t="s">
        <v>136</v>
      </c>
      <c r="E1856" s="175" t="s">
        <v>136</v>
      </c>
      <c r="F1856" s="175" t="s">
        <v>136</v>
      </c>
      <c r="G1856" s="175" t="s">
        <v>136</v>
      </c>
      <c r="H1856" s="175" t="s">
        <v>136</v>
      </c>
      <c r="I1856" s="175" t="s">
        <v>136</v>
      </c>
      <c r="J1856" s="175" t="s">
        <v>136</v>
      </c>
      <c r="K1856" s="175"/>
      <c r="L1856" s="175"/>
      <c r="AG1856" t="s">
        <v>136</v>
      </c>
    </row>
    <row r="1857" spans="1:33" s="174" customFormat="1" x14ac:dyDescent="0.3">
      <c r="A1857" s="175" t="s">
        <v>136</v>
      </c>
      <c r="B1857" s="175" t="s">
        <v>136</v>
      </c>
      <c r="C1857" s="175" t="s">
        <v>136</v>
      </c>
      <c r="D1857" s="175" t="s">
        <v>136</v>
      </c>
      <c r="E1857" s="175" t="s">
        <v>136</v>
      </c>
      <c r="F1857" s="175" t="s">
        <v>136</v>
      </c>
      <c r="G1857" s="175" t="s">
        <v>136</v>
      </c>
      <c r="H1857" s="175" t="s">
        <v>136</v>
      </c>
      <c r="I1857" s="175" t="s">
        <v>136</v>
      </c>
      <c r="J1857" s="175" t="s">
        <v>136</v>
      </c>
      <c r="K1857" s="175"/>
      <c r="L1857" s="175"/>
      <c r="AG1857" t="s">
        <v>136</v>
      </c>
    </row>
    <row r="1858" spans="1:33" s="174" customFormat="1" x14ac:dyDescent="0.3">
      <c r="A1858" s="175" t="s">
        <v>136</v>
      </c>
      <c r="B1858" s="175" t="s">
        <v>136</v>
      </c>
      <c r="C1858" s="175" t="s">
        <v>136</v>
      </c>
      <c r="D1858" s="175" t="s">
        <v>136</v>
      </c>
      <c r="E1858" s="175" t="s">
        <v>136</v>
      </c>
      <c r="F1858" s="175" t="s">
        <v>136</v>
      </c>
      <c r="G1858" s="175" t="s">
        <v>136</v>
      </c>
      <c r="H1858" s="175" t="s">
        <v>136</v>
      </c>
      <c r="I1858" s="175" t="s">
        <v>136</v>
      </c>
      <c r="J1858" s="175" t="s">
        <v>136</v>
      </c>
      <c r="K1858" s="175"/>
      <c r="L1858" s="175"/>
      <c r="AG1858" t="s">
        <v>136</v>
      </c>
    </row>
    <row r="1859" spans="1:33" s="174" customFormat="1" x14ac:dyDescent="0.3">
      <c r="A1859" s="175" t="s">
        <v>136</v>
      </c>
      <c r="B1859" s="175" t="s">
        <v>136</v>
      </c>
      <c r="C1859" s="175" t="s">
        <v>136</v>
      </c>
      <c r="D1859" s="175" t="s">
        <v>136</v>
      </c>
      <c r="E1859" s="175" t="s">
        <v>136</v>
      </c>
      <c r="F1859" s="175" t="s">
        <v>136</v>
      </c>
      <c r="G1859" s="175" t="s">
        <v>136</v>
      </c>
      <c r="H1859" s="175" t="s">
        <v>136</v>
      </c>
      <c r="I1859" s="175" t="s">
        <v>136</v>
      </c>
      <c r="J1859" s="175" t="s">
        <v>136</v>
      </c>
      <c r="K1859" s="175"/>
      <c r="L1859" s="175"/>
      <c r="AG1859" t="s">
        <v>136</v>
      </c>
    </row>
    <row r="1860" spans="1:33" s="174" customFormat="1" x14ac:dyDescent="0.3">
      <c r="A1860" s="175" t="s">
        <v>136</v>
      </c>
      <c r="B1860" s="175" t="s">
        <v>136</v>
      </c>
      <c r="C1860" s="175" t="s">
        <v>136</v>
      </c>
      <c r="D1860" s="175" t="s">
        <v>136</v>
      </c>
      <c r="E1860" s="175" t="s">
        <v>136</v>
      </c>
      <c r="F1860" s="175" t="s">
        <v>136</v>
      </c>
      <c r="G1860" s="175" t="s">
        <v>136</v>
      </c>
      <c r="H1860" s="175" t="s">
        <v>136</v>
      </c>
      <c r="I1860" s="175" t="s">
        <v>136</v>
      </c>
      <c r="J1860" s="175" t="s">
        <v>136</v>
      </c>
      <c r="K1860" s="175"/>
      <c r="L1860" s="175"/>
      <c r="AG1860" t="s">
        <v>136</v>
      </c>
    </row>
    <row r="1861" spans="1:33" s="174" customFormat="1" x14ac:dyDescent="0.3">
      <c r="A1861" s="175" t="s">
        <v>136</v>
      </c>
      <c r="B1861" s="175" t="s">
        <v>136</v>
      </c>
      <c r="C1861" s="175" t="s">
        <v>136</v>
      </c>
      <c r="D1861" s="175" t="s">
        <v>136</v>
      </c>
      <c r="E1861" s="175" t="s">
        <v>136</v>
      </c>
      <c r="F1861" s="175" t="s">
        <v>136</v>
      </c>
      <c r="G1861" s="175" t="s">
        <v>136</v>
      </c>
      <c r="H1861" s="175" t="s">
        <v>136</v>
      </c>
      <c r="I1861" s="175" t="s">
        <v>136</v>
      </c>
      <c r="J1861" s="175" t="s">
        <v>136</v>
      </c>
      <c r="K1861" s="175"/>
      <c r="L1861" s="175"/>
      <c r="AG1861" t="s">
        <v>136</v>
      </c>
    </row>
    <row r="1862" spans="1:33" s="174" customFormat="1" x14ac:dyDescent="0.3">
      <c r="A1862" s="175" t="s">
        <v>136</v>
      </c>
      <c r="B1862" s="175" t="s">
        <v>136</v>
      </c>
      <c r="C1862" s="175" t="s">
        <v>136</v>
      </c>
      <c r="D1862" s="175" t="s">
        <v>136</v>
      </c>
      <c r="E1862" s="175" t="s">
        <v>136</v>
      </c>
      <c r="F1862" s="175" t="s">
        <v>136</v>
      </c>
      <c r="G1862" s="175" t="s">
        <v>136</v>
      </c>
      <c r="H1862" s="175" t="s">
        <v>136</v>
      </c>
      <c r="I1862" s="175" t="s">
        <v>136</v>
      </c>
      <c r="J1862" s="175" t="s">
        <v>136</v>
      </c>
      <c r="K1862" s="175"/>
      <c r="L1862" s="175"/>
      <c r="AG1862" t="s">
        <v>136</v>
      </c>
    </row>
    <row r="1863" spans="1:33" s="174" customFormat="1" x14ac:dyDescent="0.3">
      <c r="A1863" s="175" t="s">
        <v>136</v>
      </c>
      <c r="B1863" s="175" t="s">
        <v>136</v>
      </c>
      <c r="C1863" s="175" t="s">
        <v>136</v>
      </c>
      <c r="D1863" s="175" t="s">
        <v>136</v>
      </c>
      <c r="E1863" s="175" t="s">
        <v>136</v>
      </c>
      <c r="F1863" s="175" t="s">
        <v>136</v>
      </c>
      <c r="G1863" s="175" t="s">
        <v>136</v>
      </c>
      <c r="H1863" s="175" t="s">
        <v>136</v>
      </c>
      <c r="I1863" s="175" t="s">
        <v>136</v>
      </c>
      <c r="J1863" s="175" t="s">
        <v>136</v>
      </c>
      <c r="K1863" s="175"/>
      <c r="L1863" s="175"/>
      <c r="AG1863" t="s">
        <v>136</v>
      </c>
    </row>
    <row r="1864" spans="1:33" s="174" customFormat="1" x14ac:dyDescent="0.3">
      <c r="A1864" s="175" t="s">
        <v>136</v>
      </c>
      <c r="B1864" s="175" t="s">
        <v>136</v>
      </c>
      <c r="C1864" s="175" t="s">
        <v>136</v>
      </c>
      <c r="D1864" s="175" t="s">
        <v>136</v>
      </c>
      <c r="E1864" s="175" t="s">
        <v>136</v>
      </c>
      <c r="F1864" s="175" t="s">
        <v>136</v>
      </c>
      <c r="G1864" s="175" t="s">
        <v>136</v>
      </c>
      <c r="H1864" s="175" t="s">
        <v>136</v>
      </c>
      <c r="I1864" s="175" t="s">
        <v>136</v>
      </c>
      <c r="J1864" s="175" t="s">
        <v>136</v>
      </c>
      <c r="K1864" s="175"/>
      <c r="L1864" s="175"/>
      <c r="AG1864" t="s">
        <v>136</v>
      </c>
    </row>
    <row r="1865" spans="1:33" s="174" customFormat="1" x14ac:dyDescent="0.3">
      <c r="A1865" s="175" t="s">
        <v>136</v>
      </c>
      <c r="B1865" s="175" t="s">
        <v>136</v>
      </c>
      <c r="C1865" s="175" t="s">
        <v>136</v>
      </c>
      <c r="D1865" s="175" t="s">
        <v>136</v>
      </c>
      <c r="E1865" s="175" t="s">
        <v>136</v>
      </c>
      <c r="F1865" s="175" t="s">
        <v>136</v>
      </c>
      <c r="G1865" s="175" t="s">
        <v>136</v>
      </c>
      <c r="H1865" s="175" t="s">
        <v>136</v>
      </c>
      <c r="I1865" s="175" t="s">
        <v>136</v>
      </c>
      <c r="J1865" s="175" t="s">
        <v>136</v>
      </c>
      <c r="K1865" s="175"/>
      <c r="L1865" s="175"/>
      <c r="AG1865" t="s">
        <v>136</v>
      </c>
    </row>
    <row r="1866" spans="1:33" s="174" customFormat="1" x14ac:dyDescent="0.3">
      <c r="A1866" s="175" t="s">
        <v>136</v>
      </c>
      <c r="B1866" s="175" t="s">
        <v>136</v>
      </c>
      <c r="C1866" s="175" t="s">
        <v>136</v>
      </c>
      <c r="D1866" s="175" t="s">
        <v>136</v>
      </c>
      <c r="E1866" s="175" t="s">
        <v>136</v>
      </c>
      <c r="F1866" s="175" t="s">
        <v>136</v>
      </c>
      <c r="G1866" s="175" t="s">
        <v>136</v>
      </c>
      <c r="H1866" s="175" t="s">
        <v>136</v>
      </c>
      <c r="I1866" s="175" t="s">
        <v>136</v>
      </c>
      <c r="J1866" s="175" t="s">
        <v>136</v>
      </c>
      <c r="K1866" s="175"/>
      <c r="L1866" s="175"/>
      <c r="AG1866" t="s">
        <v>136</v>
      </c>
    </row>
    <row r="1867" spans="1:33" s="174" customFormat="1" x14ac:dyDescent="0.3">
      <c r="A1867" s="175" t="s">
        <v>136</v>
      </c>
      <c r="B1867" s="175" t="s">
        <v>136</v>
      </c>
      <c r="C1867" s="175" t="s">
        <v>136</v>
      </c>
      <c r="D1867" s="175" t="s">
        <v>136</v>
      </c>
      <c r="E1867" s="175" t="s">
        <v>136</v>
      </c>
      <c r="F1867" s="175" t="s">
        <v>136</v>
      </c>
      <c r="G1867" s="175" t="s">
        <v>136</v>
      </c>
      <c r="H1867" s="175" t="s">
        <v>136</v>
      </c>
      <c r="I1867" s="175" t="s">
        <v>136</v>
      </c>
      <c r="J1867" s="175" t="s">
        <v>136</v>
      </c>
      <c r="K1867" s="175"/>
      <c r="L1867" s="175"/>
      <c r="AG1867" t="s">
        <v>136</v>
      </c>
    </row>
    <row r="1868" spans="1:33" s="174" customFormat="1" x14ac:dyDescent="0.3">
      <c r="A1868" s="175" t="s">
        <v>136</v>
      </c>
      <c r="B1868" s="175" t="s">
        <v>136</v>
      </c>
      <c r="C1868" s="175" t="s">
        <v>136</v>
      </c>
      <c r="D1868" s="175" t="s">
        <v>136</v>
      </c>
      <c r="E1868" s="175" t="s">
        <v>136</v>
      </c>
      <c r="F1868" s="175" t="s">
        <v>136</v>
      </c>
      <c r="G1868" s="175" t="s">
        <v>136</v>
      </c>
      <c r="H1868" s="175" t="s">
        <v>136</v>
      </c>
      <c r="I1868" s="175" t="s">
        <v>136</v>
      </c>
      <c r="J1868" s="175" t="s">
        <v>136</v>
      </c>
      <c r="K1868" s="175"/>
      <c r="L1868" s="175"/>
      <c r="AG1868" t="s">
        <v>136</v>
      </c>
    </row>
    <row r="1869" spans="1:33" s="174" customFormat="1" x14ac:dyDescent="0.3">
      <c r="A1869" s="175" t="s">
        <v>136</v>
      </c>
      <c r="B1869" s="175" t="s">
        <v>136</v>
      </c>
      <c r="C1869" s="175" t="s">
        <v>136</v>
      </c>
      <c r="D1869" s="175" t="s">
        <v>136</v>
      </c>
      <c r="E1869" s="175" t="s">
        <v>136</v>
      </c>
      <c r="F1869" s="175" t="s">
        <v>136</v>
      </c>
      <c r="G1869" s="175" t="s">
        <v>136</v>
      </c>
      <c r="H1869" s="175" t="s">
        <v>136</v>
      </c>
      <c r="I1869" s="175" t="s">
        <v>136</v>
      </c>
      <c r="J1869" s="175" t="s">
        <v>136</v>
      </c>
      <c r="K1869" s="175"/>
      <c r="L1869" s="175"/>
      <c r="AG1869" t="s">
        <v>136</v>
      </c>
    </row>
    <row r="1870" spans="1:33" s="174" customFormat="1" x14ac:dyDescent="0.3">
      <c r="A1870" s="175" t="s">
        <v>136</v>
      </c>
      <c r="B1870" s="175" t="s">
        <v>136</v>
      </c>
      <c r="C1870" s="175" t="s">
        <v>136</v>
      </c>
      <c r="D1870" s="175" t="s">
        <v>136</v>
      </c>
      <c r="E1870" s="175" t="s">
        <v>136</v>
      </c>
      <c r="F1870" s="175" t="s">
        <v>136</v>
      </c>
      <c r="G1870" s="175" t="s">
        <v>136</v>
      </c>
      <c r="H1870" s="175" t="s">
        <v>136</v>
      </c>
      <c r="I1870" s="175" t="s">
        <v>136</v>
      </c>
      <c r="J1870" s="175" t="s">
        <v>136</v>
      </c>
      <c r="K1870" s="175"/>
      <c r="L1870" s="175"/>
      <c r="AG1870" t="s">
        <v>136</v>
      </c>
    </row>
    <row r="1871" spans="1:33" s="174" customFormat="1" x14ac:dyDescent="0.3">
      <c r="A1871" s="175" t="s">
        <v>136</v>
      </c>
      <c r="B1871" s="175" t="s">
        <v>136</v>
      </c>
      <c r="C1871" s="175" t="s">
        <v>136</v>
      </c>
      <c r="D1871" s="175" t="s">
        <v>136</v>
      </c>
      <c r="E1871" s="175" t="s">
        <v>136</v>
      </c>
      <c r="F1871" s="175" t="s">
        <v>136</v>
      </c>
      <c r="G1871" s="175" t="s">
        <v>136</v>
      </c>
      <c r="H1871" s="175" t="s">
        <v>136</v>
      </c>
      <c r="I1871" s="175" t="s">
        <v>136</v>
      </c>
      <c r="J1871" s="175" t="s">
        <v>136</v>
      </c>
      <c r="K1871" s="175"/>
      <c r="L1871" s="175"/>
      <c r="AG1871" t="s">
        <v>136</v>
      </c>
    </row>
    <row r="1872" spans="1:33" s="174" customFormat="1" x14ac:dyDescent="0.3">
      <c r="A1872" s="175" t="s">
        <v>136</v>
      </c>
      <c r="B1872" s="175" t="s">
        <v>136</v>
      </c>
      <c r="C1872" s="175" t="s">
        <v>136</v>
      </c>
      <c r="D1872" s="175" t="s">
        <v>136</v>
      </c>
      <c r="E1872" s="175" t="s">
        <v>136</v>
      </c>
      <c r="F1872" s="175" t="s">
        <v>136</v>
      </c>
      <c r="G1872" s="175" t="s">
        <v>136</v>
      </c>
      <c r="H1872" s="175" t="s">
        <v>136</v>
      </c>
      <c r="I1872" s="175" t="s">
        <v>136</v>
      </c>
      <c r="J1872" s="175" t="s">
        <v>136</v>
      </c>
      <c r="K1872" s="175"/>
      <c r="L1872" s="175"/>
      <c r="AG1872" t="s">
        <v>136</v>
      </c>
    </row>
    <row r="1873" spans="1:33" s="174" customFormat="1" x14ac:dyDescent="0.3">
      <c r="A1873" s="175" t="s">
        <v>136</v>
      </c>
      <c r="B1873" s="175" t="s">
        <v>136</v>
      </c>
      <c r="C1873" s="175" t="s">
        <v>136</v>
      </c>
      <c r="D1873" s="175" t="s">
        <v>136</v>
      </c>
      <c r="E1873" s="175" t="s">
        <v>136</v>
      </c>
      <c r="F1873" s="175" t="s">
        <v>136</v>
      </c>
      <c r="G1873" s="175" t="s">
        <v>136</v>
      </c>
      <c r="H1873" s="175" t="s">
        <v>136</v>
      </c>
      <c r="I1873" s="175" t="s">
        <v>136</v>
      </c>
      <c r="J1873" s="175" t="s">
        <v>136</v>
      </c>
      <c r="K1873" s="175"/>
      <c r="L1873" s="175"/>
      <c r="AG1873" t="s">
        <v>136</v>
      </c>
    </row>
    <row r="1874" spans="1:33" s="174" customFormat="1" x14ac:dyDescent="0.3">
      <c r="A1874" s="175" t="s">
        <v>136</v>
      </c>
      <c r="B1874" s="175" t="s">
        <v>136</v>
      </c>
      <c r="C1874" s="175" t="s">
        <v>136</v>
      </c>
      <c r="D1874" s="175" t="s">
        <v>136</v>
      </c>
      <c r="E1874" s="175" t="s">
        <v>136</v>
      </c>
      <c r="F1874" s="175" t="s">
        <v>136</v>
      </c>
      <c r="G1874" s="175" t="s">
        <v>136</v>
      </c>
      <c r="H1874" s="175" t="s">
        <v>136</v>
      </c>
      <c r="I1874" s="175" t="s">
        <v>136</v>
      </c>
      <c r="J1874" s="175" t="s">
        <v>136</v>
      </c>
      <c r="K1874" s="175"/>
      <c r="L1874" s="175"/>
      <c r="AG1874" t="s">
        <v>136</v>
      </c>
    </row>
    <row r="1875" spans="1:33" s="174" customFormat="1" x14ac:dyDescent="0.3">
      <c r="A1875" s="175" t="s">
        <v>136</v>
      </c>
      <c r="B1875" s="175" t="s">
        <v>136</v>
      </c>
      <c r="C1875" s="175" t="s">
        <v>136</v>
      </c>
      <c r="D1875" s="175" t="s">
        <v>136</v>
      </c>
      <c r="E1875" s="175" t="s">
        <v>136</v>
      </c>
      <c r="F1875" s="175" t="s">
        <v>136</v>
      </c>
      <c r="G1875" s="175" t="s">
        <v>136</v>
      </c>
      <c r="H1875" s="175" t="s">
        <v>136</v>
      </c>
      <c r="I1875" s="175" t="s">
        <v>136</v>
      </c>
      <c r="J1875" s="175" t="s">
        <v>136</v>
      </c>
      <c r="K1875" s="175"/>
      <c r="L1875" s="175"/>
      <c r="AG1875" t="s">
        <v>136</v>
      </c>
    </row>
    <row r="1876" spans="1:33" s="174" customFormat="1" x14ac:dyDescent="0.3">
      <c r="A1876" s="175" t="s">
        <v>136</v>
      </c>
      <c r="B1876" s="175" t="s">
        <v>136</v>
      </c>
      <c r="C1876" s="175" t="s">
        <v>136</v>
      </c>
      <c r="D1876" s="175" t="s">
        <v>136</v>
      </c>
      <c r="E1876" s="175" t="s">
        <v>136</v>
      </c>
      <c r="F1876" s="175" t="s">
        <v>136</v>
      </c>
      <c r="G1876" s="175" t="s">
        <v>136</v>
      </c>
      <c r="H1876" s="175" t="s">
        <v>136</v>
      </c>
      <c r="I1876" s="175" t="s">
        <v>136</v>
      </c>
      <c r="J1876" s="175" t="s">
        <v>136</v>
      </c>
      <c r="K1876" s="175"/>
      <c r="L1876" s="175"/>
      <c r="AG1876" t="s">
        <v>136</v>
      </c>
    </row>
    <row r="1877" spans="1:33" s="174" customFormat="1" x14ac:dyDescent="0.3">
      <c r="A1877" s="175" t="s">
        <v>136</v>
      </c>
      <c r="B1877" s="175" t="s">
        <v>136</v>
      </c>
      <c r="C1877" s="175" t="s">
        <v>136</v>
      </c>
      <c r="D1877" s="175" t="s">
        <v>136</v>
      </c>
      <c r="E1877" s="175" t="s">
        <v>136</v>
      </c>
      <c r="F1877" s="175" t="s">
        <v>136</v>
      </c>
      <c r="G1877" s="175" t="s">
        <v>136</v>
      </c>
      <c r="H1877" s="175" t="s">
        <v>136</v>
      </c>
      <c r="I1877" s="175" t="s">
        <v>136</v>
      </c>
      <c r="J1877" s="175" t="s">
        <v>136</v>
      </c>
      <c r="K1877" s="175"/>
      <c r="L1877" s="175"/>
      <c r="AG1877" t="s">
        <v>136</v>
      </c>
    </row>
    <row r="1878" spans="1:33" s="174" customFormat="1" x14ac:dyDescent="0.3">
      <c r="A1878" s="175" t="s">
        <v>136</v>
      </c>
      <c r="B1878" s="175" t="s">
        <v>136</v>
      </c>
      <c r="C1878" s="175" t="s">
        <v>136</v>
      </c>
      <c r="D1878" s="175" t="s">
        <v>136</v>
      </c>
      <c r="E1878" s="175" t="s">
        <v>136</v>
      </c>
      <c r="F1878" s="175" t="s">
        <v>136</v>
      </c>
      <c r="G1878" s="175" t="s">
        <v>136</v>
      </c>
      <c r="H1878" s="175" t="s">
        <v>136</v>
      </c>
      <c r="I1878" s="175" t="s">
        <v>136</v>
      </c>
      <c r="J1878" s="175" t="s">
        <v>136</v>
      </c>
      <c r="K1878" s="175"/>
      <c r="L1878" s="175"/>
      <c r="AG1878" t="s">
        <v>136</v>
      </c>
    </row>
    <row r="1879" spans="1:33" s="174" customFormat="1" x14ac:dyDescent="0.3">
      <c r="A1879" s="175" t="s">
        <v>136</v>
      </c>
      <c r="B1879" s="175" t="s">
        <v>136</v>
      </c>
      <c r="C1879" s="175" t="s">
        <v>136</v>
      </c>
      <c r="D1879" s="175" t="s">
        <v>136</v>
      </c>
      <c r="E1879" s="175" t="s">
        <v>136</v>
      </c>
      <c r="F1879" s="175" t="s">
        <v>136</v>
      </c>
      <c r="G1879" s="175" t="s">
        <v>136</v>
      </c>
      <c r="H1879" s="175" t="s">
        <v>136</v>
      </c>
      <c r="I1879" s="175" t="s">
        <v>136</v>
      </c>
      <c r="J1879" s="175" t="s">
        <v>136</v>
      </c>
      <c r="K1879" s="175"/>
      <c r="L1879" s="175"/>
      <c r="AG1879" t="s">
        <v>136</v>
      </c>
    </row>
    <row r="1880" spans="1:33" s="174" customFormat="1" x14ac:dyDescent="0.3">
      <c r="A1880" s="175" t="s">
        <v>136</v>
      </c>
      <c r="B1880" s="175" t="s">
        <v>136</v>
      </c>
      <c r="C1880" s="175" t="s">
        <v>136</v>
      </c>
      <c r="D1880" s="175" t="s">
        <v>136</v>
      </c>
      <c r="E1880" s="175" t="s">
        <v>136</v>
      </c>
      <c r="F1880" s="175" t="s">
        <v>136</v>
      </c>
      <c r="G1880" s="175" t="s">
        <v>136</v>
      </c>
      <c r="H1880" s="175" t="s">
        <v>136</v>
      </c>
      <c r="I1880" s="175" t="s">
        <v>136</v>
      </c>
      <c r="J1880" s="175" t="s">
        <v>136</v>
      </c>
      <c r="K1880" s="175"/>
      <c r="L1880" s="175"/>
      <c r="AG1880" t="s">
        <v>136</v>
      </c>
    </row>
    <row r="1881" spans="1:33" s="174" customFormat="1" x14ac:dyDescent="0.3">
      <c r="A1881" s="175" t="s">
        <v>136</v>
      </c>
      <c r="B1881" s="175" t="s">
        <v>136</v>
      </c>
      <c r="C1881" s="175" t="s">
        <v>136</v>
      </c>
      <c r="D1881" s="175" t="s">
        <v>136</v>
      </c>
      <c r="E1881" s="175" t="s">
        <v>136</v>
      </c>
      <c r="F1881" s="175" t="s">
        <v>136</v>
      </c>
      <c r="G1881" s="175" t="s">
        <v>136</v>
      </c>
      <c r="H1881" s="175" t="s">
        <v>136</v>
      </c>
      <c r="I1881" s="175" t="s">
        <v>136</v>
      </c>
      <c r="J1881" s="175" t="s">
        <v>136</v>
      </c>
      <c r="K1881" s="175"/>
      <c r="L1881" s="175"/>
      <c r="AG1881" t="s">
        <v>136</v>
      </c>
    </row>
    <row r="1882" spans="1:33" s="174" customFormat="1" x14ac:dyDescent="0.3">
      <c r="A1882" s="175" t="s">
        <v>136</v>
      </c>
      <c r="B1882" s="175" t="s">
        <v>136</v>
      </c>
      <c r="C1882" s="175" t="s">
        <v>136</v>
      </c>
      <c r="D1882" s="175" t="s">
        <v>136</v>
      </c>
      <c r="E1882" s="175" t="s">
        <v>136</v>
      </c>
      <c r="F1882" s="175" t="s">
        <v>136</v>
      </c>
      <c r="G1882" s="175" t="s">
        <v>136</v>
      </c>
      <c r="H1882" s="175" t="s">
        <v>136</v>
      </c>
      <c r="I1882" s="175" t="s">
        <v>136</v>
      </c>
      <c r="J1882" s="175" t="s">
        <v>136</v>
      </c>
      <c r="K1882" s="175"/>
      <c r="L1882" s="175"/>
      <c r="AG1882" t="s">
        <v>136</v>
      </c>
    </row>
    <row r="1883" spans="1:33" s="174" customFormat="1" x14ac:dyDescent="0.3">
      <c r="A1883" s="175" t="s">
        <v>136</v>
      </c>
      <c r="B1883" s="175" t="s">
        <v>136</v>
      </c>
      <c r="C1883" s="175" t="s">
        <v>136</v>
      </c>
      <c r="D1883" s="175" t="s">
        <v>136</v>
      </c>
      <c r="E1883" s="175" t="s">
        <v>136</v>
      </c>
      <c r="F1883" s="175" t="s">
        <v>136</v>
      </c>
      <c r="G1883" s="175" t="s">
        <v>136</v>
      </c>
      <c r="H1883" s="175" t="s">
        <v>136</v>
      </c>
      <c r="I1883" s="175" t="s">
        <v>136</v>
      </c>
      <c r="J1883" s="175" t="s">
        <v>136</v>
      </c>
      <c r="K1883" s="175"/>
      <c r="L1883" s="175"/>
      <c r="AG1883" t="s">
        <v>136</v>
      </c>
    </row>
    <row r="1884" spans="1:33" s="174" customFormat="1" x14ac:dyDescent="0.3">
      <c r="A1884" s="175" t="s">
        <v>136</v>
      </c>
      <c r="B1884" s="175" t="s">
        <v>136</v>
      </c>
      <c r="C1884" s="175" t="s">
        <v>136</v>
      </c>
      <c r="D1884" s="175" t="s">
        <v>136</v>
      </c>
      <c r="E1884" s="175" t="s">
        <v>136</v>
      </c>
      <c r="F1884" s="175" t="s">
        <v>136</v>
      </c>
      <c r="G1884" s="175" t="s">
        <v>136</v>
      </c>
      <c r="H1884" s="175" t="s">
        <v>136</v>
      </c>
      <c r="I1884" s="175" t="s">
        <v>136</v>
      </c>
      <c r="J1884" s="175" t="s">
        <v>136</v>
      </c>
      <c r="K1884" s="175"/>
      <c r="L1884" s="175"/>
      <c r="AG1884" t="s">
        <v>136</v>
      </c>
    </row>
    <row r="1885" spans="1:33" s="174" customFormat="1" x14ac:dyDescent="0.3">
      <c r="A1885" s="175" t="s">
        <v>136</v>
      </c>
      <c r="B1885" s="175" t="s">
        <v>136</v>
      </c>
      <c r="C1885" s="175" t="s">
        <v>136</v>
      </c>
      <c r="D1885" s="175" t="s">
        <v>136</v>
      </c>
      <c r="E1885" s="175" t="s">
        <v>136</v>
      </c>
      <c r="F1885" s="175" t="s">
        <v>136</v>
      </c>
      <c r="G1885" s="175" t="s">
        <v>136</v>
      </c>
      <c r="H1885" s="175" t="s">
        <v>136</v>
      </c>
      <c r="I1885" s="175" t="s">
        <v>136</v>
      </c>
      <c r="J1885" s="175" t="s">
        <v>136</v>
      </c>
      <c r="K1885" s="175"/>
      <c r="L1885" s="175"/>
      <c r="AG1885" t="s">
        <v>136</v>
      </c>
    </row>
    <row r="1886" spans="1:33" s="174" customFormat="1" x14ac:dyDescent="0.3">
      <c r="A1886" s="175" t="s">
        <v>136</v>
      </c>
      <c r="B1886" s="175" t="s">
        <v>136</v>
      </c>
      <c r="C1886" s="175" t="s">
        <v>136</v>
      </c>
      <c r="D1886" s="175" t="s">
        <v>136</v>
      </c>
      <c r="E1886" s="175" t="s">
        <v>136</v>
      </c>
      <c r="F1886" s="175" t="s">
        <v>136</v>
      </c>
      <c r="G1886" s="175" t="s">
        <v>136</v>
      </c>
      <c r="H1886" s="175" t="s">
        <v>136</v>
      </c>
      <c r="I1886" s="175" t="s">
        <v>136</v>
      </c>
      <c r="J1886" s="175" t="s">
        <v>136</v>
      </c>
      <c r="K1886" s="175"/>
      <c r="L1886" s="175"/>
      <c r="AG1886" t="s">
        <v>136</v>
      </c>
    </row>
    <row r="1887" spans="1:33" s="174" customFormat="1" x14ac:dyDescent="0.3">
      <c r="A1887" s="175" t="s">
        <v>136</v>
      </c>
      <c r="B1887" s="175" t="s">
        <v>136</v>
      </c>
      <c r="C1887" s="175" t="s">
        <v>136</v>
      </c>
      <c r="D1887" s="175" t="s">
        <v>136</v>
      </c>
      <c r="E1887" s="175" t="s">
        <v>136</v>
      </c>
      <c r="F1887" s="175" t="s">
        <v>136</v>
      </c>
      <c r="G1887" s="175" t="s">
        <v>136</v>
      </c>
      <c r="H1887" s="175" t="s">
        <v>136</v>
      </c>
      <c r="I1887" s="175" t="s">
        <v>136</v>
      </c>
      <c r="J1887" s="175" t="s">
        <v>136</v>
      </c>
      <c r="K1887" s="175"/>
      <c r="L1887" s="175"/>
      <c r="AG1887" t="s">
        <v>136</v>
      </c>
    </row>
    <row r="1888" spans="1:33" s="174" customFormat="1" x14ac:dyDescent="0.3">
      <c r="A1888" s="175" t="s">
        <v>136</v>
      </c>
      <c r="B1888" s="175" t="s">
        <v>136</v>
      </c>
      <c r="C1888" s="175" t="s">
        <v>136</v>
      </c>
      <c r="D1888" s="175" t="s">
        <v>136</v>
      </c>
      <c r="E1888" s="175" t="s">
        <v>136</v>
      </c>
      <c r="F1888" s="175" t="s">
        <v>136</v>
      </c>
      <c r="G1888" s="175" t="s">
        <v>136</v>
      </c>
      <c r="H1888" s="175" t="s">
        <v>136</v>
      </c>
      <c r="I1888" s="175" t="s">
        <v>136</v>
      </c>
      <c r="J1888" s="175" t="s">
        <v>136</v>
      </c>
      <c r="K1888" s="175"/>
      <c r="L1888" s="175"/>
      <c r="AG1888" t="s">
        <v>136</v>
      </c>
    </row>
    <row r="1889" spans="1:33" s="174" customFormat="1" x14ac:dyDescent="0.3">
      <c r="A1889" s="175" t="s">
        <v>136</v>
      </c>
      <c r="B1889" s="175" t="s">
        <v>136</v>
      </c>
      <c r="C1889" s="175" t="s">
        <v>136</v>
      </c>
      <c r="D1889" s="175" t="s">
        <v>136</v>
      </c>
      <c r="E1889" s="175" t="s">
        <v>136</v>
      </c>
      <c r="F1889" s="175" t="s">
        <v>136</v>
      </c>
      <c r="G1889" s="175" t="s">
        <v>136</v>
      </c>
      <c r="H1889" s="175" t="s">
        <v>136</v>
      </c>
      <c r="I1889" s="175" t="s">
        <v>136</v>
      </c>
      <c r="J1889" s="175" t="s">
        <v>136</v>
      </c>
      <c r="K1889" s="175"/>
      <c r="L1889" s="175"/>
      <c r="AG1889" t="s">
        <v>136</v>
      </c>
    </row>
    <row r="1890" spans="1:33" s="174" customFormat="1" x14ac:dyDescent="0.3">
      <c r="A1890" s="175" t="s">
        <v>136</v>
      </c>
      <c r="B1890" s="175" t="s">
        <v>136</v>
      </c>
      <c r="C1890" s="175" t="s">
        <v>136</v>
      </c>
      <c r="D1890" s="175" t="s">
        <v>136</v>
      </c>
      <c r="E1890" s="175" t="s">
        <v>136</v>
      </c>
      <c r="F1890" s="175" t="s">
        <v>136</v>
      </c>
      <c r="G1890" s="175" t="s">
        <v>136</v>
      </c>
      <c r="H1890" s="175" t="s">
        <v>136</v>
      </c>
      <c r="I1890" s="175" t="s">
        <v>136</v>
      </c>
      <c r="J1890" s="175" t="s">
        <v>136</v>
      </c>
      <c r="K1890" s="175"/>
      <c r="L1890" s="175"/>
      <c r="AG1890" t="s">
        <v>136</v>
      </c>
    </row>
    <row r="1891" spans="1:33" s="174" customFormat="1" x14ac:dyDescent="0.3">
      <c r="A1891" s="175" t="s">
        <v>136</v>
      </c>
      <c r="B1891" s="175" t="s">
        <v>136</v>
      </c>
      <c r="C1891" s="175" t="s">
        <v>136</v>
      </c>
      <c r="D1891" s="175" t="s">
        <v>136</v>
      </c>
      <c r="E1891" s="175" t="s">
        <v>136</v>
      </c>
      <c r="F1891" s="175" t="s">
        <v>136</v>
      </c>
      <c r="G1891" s="175" t="s">
        <v>136</v>
      </c>
      <c r="H1891" s="175" t="s">
        <v>136</v>
      </c>
      <c r="I1891" s="175" t="s">
        <v>136</v>
      </c>
      <c r="J1891" s="175" t="s">
        <v>136</v>
      </c>
      <c r="K1891" s="175"/>
      <c r="L1891" s="175"/>
      <c r="AG1891" t="s">
        <v>136</v>
      </c>
    </row>
    <row r="1892" spans="1:33" s="174" customFormat="1" x14ac:dyDescent="0.3">
      <c r="A1892" s="175" t="s">
        <v>136</v>
      </c>
      <c r="B1892" s="175" t="s">
        <v>136</v>
      </c>
      <c r="C1892" s="175" t="s">
        <v>136</v>
      </c>
      <c r="D1892" s="175" t="s">
        <v>136</v>
      </c>
      <c r="E1892" s="175" t="s">
        <v>136</v>
      </c>
      <c r="F1892" s="175" t="s">
        <v>136</v>
      </c>
      <c r="G1892" s="175" t="s">
        <v>136</v>
      </c>
      <c r="H1892" s="175" t="s">
        <v>136</v>
      </c>
      <c r="I1892" s="175" t="s">
        <v>136</v>
      </c>
      <c r="J1892" s="175" t="s">
        <v>136</v>
      </c>
      <c r="K1892" s="175"/>
      <c r="L1892" s="175"/>
      <c r="AG1892" t="s">
        <v>136</v>
      </c>
    </row>
    <row r="1893" spans="1:33" s="174" customFormat="1" x14ac:dyDescent="0.3">
      <c r="A1893" s="175" t="s">
        <v>136</v>
      </c>
      <c r="B1893" s="175" t="s">
        <v>136</v>
      </c>
      <c r="C1893" s="175" t="s">
        <v>136</v>
      </c>
      <c r="D1893" s="175" t="s">
        <v>136</v>
      </c>
      <c r="E1893" s="175" t="s">
        <v>136</v>
      </c>
      <c r="F1893" s="175" t="s">
        <v>136</v>
      </c>
      <c r="G1893" s="175" t="s">
        <v>136</v>
      </c>
      <c r="H1893" s="175" t="s">
        <v>136</v>
      </c>
      <c r="I1893" s="175" t="s">
        <v>136</v>
      </c>
      <c r="J1893" s="175" t="s">
        <v>136</v>
      </c>
      <c r="K1893" s="175"/>
      <c r="L1893" s="175"/>
      <c r="AG1893" t="s">
        <v>136</v>
      </c>
    </row>
    <row r="1894" spans="1:33" s="174" customFormat="1" x14ac:dyDescent="0.3">
      <c r="A1894" s="175" t="s">
        <v>136</v>
      </c>
      <c r="B1894" s="175" t="s">
        <v>136</v>
      </c>
      <c r="C1894" s="175" t="s">
        <v>136</v>
      </c>
      <c r="D1894" s="175" t="s">
        <v>136</v>
      </c>
      <c r="E1894" s="175" t="s">
        <v>136</v>
      </c>
      <c r="F1894" s="175" t="s">
        <v>136</v>
      </c>
      <c r="G1894" s="175" t="s">
        <v>136</v>
      </c>
      <c r="H1894" s="175" t="s">
        <v>136</v>
      </c>
      <c r="I1894" s="175" t="s">
        <v>136</v>
      </c>
      <c r="J1894" s="175" t="s">
        <v>136</v>
      </c>
      <c r="K1894" s="175"/>
      <c r="L1894" s="175"/>
      <c r="AG1894" t="s">
        <v>136</v>
      </c>
    </row>
    <row r="1895" spans="1:33" s="174" customFormat="1" x14ac:dyDescent="0.3">
      <c r="A1895" s="175" t="s">
        <v>136</v>
      </c>
      <c r="B1895" s="175" t="s">
        <v>136</v>
      </c>
      <c r="C1895" s="175" t="s">
        <v>136</v>
      </c>
      <c r="D1895" s="175" t="s">
        <v>136</v>
      </c>
      <c r="E1895" s="175" t="s">
        <v>136</v>
      </c>
      <c r="F1895" s="175" t="s">
        <v>136</v>
      </c>
      <c r="G1895" s="175" t="s">
        <v>136</v>
      </c>
      <c r="H1895" s="175" t="s">
        <v>136</v>
      </c>
      <c r="I1895" s="175" t="s">
        <v>136</v>
      </c>
      <c r="J1895" s="175" t="s">
        <v>136</v>
      </c>
      <c r="K1895" s="175"/>
      <c r="L1895" s="175"/>
      <c r="AG1895" t="s">
        <v>136</v>
      </c>
    </row>
    <row r="1896" spans="1:33" s="174" customFormat="1" x14ac:dyDescent="0.3">
      <c r="A1896" s="175" t="s">
        <v>136</v>
      </c>
      <c r="B1896" s="175" t="s">
        <v>136</v>
      </c>
      <c r="C1896" s="175" t="s">
        <v>136</v>
      </c>
      <c r="D1896" s="175" t="s">
        <v>136</v>
      </c>
      <c r="E1896" s="175" t="s">
        <v>136</v>
      </c>
      <c r="F1896" s="175" t="s">
        <v>136</v>
      </c>
      <c r="G1896" s="175" t="s">
        <v>136</v>
      </c>
      <c r="H1896" s="175" t="s">
        <v>136</v>
      </c>
      <c r="I1896" s="175" t="s">
        <v>136</v>
      </c>
      <c r="J1896" s="175" t="s">
        <v>136</v>
      </c>
      <c r="K1896" s="175"/>
      <c r="L1896" s="175"/>
      <c r="AG1896" t="s">
        <v>136</v>
      </c>
    </row>
    <row r="1897" spans="1:33" s="174" customFormat="1" x14ac:dyDescent="0.3">
      <c r="A1897" s="175" t="s">
        <v>136</v>
      </c>
      <c r="B1897" s="175" t="s">
        <v>136</v>
      </c>
      <c r="C1897" s="175" t="s">
        <v>136</v>
      </c>
      <c r="D1897" s="175" t="s">
        <v>136</v>
      </c>
      <c r="E1897" s="175" t="s">
        <v>136</v>
      </c>
      <c r="F1897" s="175" t="s">
        <v>136</v>
      </c>
      <c r="G1897" s="175" t="s">
        <v>136</v>
      </c>
      <c r="H1897" s="175" t="s">
        <v>136</v>
      </c>
      <c r="I1897" s="175" t="s">
        <v>136</v>
      </c>
      <c r="J1897" s="175" t="s">
        <v>136</v>
      </c>
      <c r="K1897" s="175"/>
      <c r="L1897" s="175"/>
      <c r="AG1897" t="s">
        <v>136</v>
      </c>
    </row>
    <row r="1898" spans="1:33" s="174" customFormat="1" x14ac:dyDescent="0.3">
      <c r="A1898" s="175" t="s">
        <v>136</v>
      </c>
      <c r="B1898" s="175" t="s">
        <v>136</v>
      </c>
      <c r="C1898" s="175" t="s">
        <v>136</v>
      </c>
      <c r="D1898" s="175" t="s">
        <v>136</v>
      </c>
      <c r="E1898" s="175" t="s">
        <v>136</v>
      </c>
      <c r="F1898" s="175" t="s">
        <v>136</v>
      </c>
      <c r="G1898" s="175" t="s">
        <v>136</v>
      </c>
      <c r="H1898" s="175" t="s">
        <v>136</v>
      </c>
      <c r="I1898" s="175" t="s">
        <v>136</v>
      </c>
      <c r="J1898" s="175" t="s">
        <v>136</v>
      </c>
      <c r="K1898" s="175"/>
      <c r="L1898" s="175"/>
      <c r="AG1898" t="s">
        <v>136</v>
      </c>
    </row>
    <row r="1899" spans="1:33" s="174" customFormat="1" x14ac:dyDescent="0.3">
      <c r="A1899" s="175" t="s">
        <v>136</v>
      </c>
      <c r="B1899" s="175" t="s">
        <v>136</v>
      </c>
      <c r="C1899" s="175" t="s">
        <v>136</v>
      </c>
      <c r="D1899" s="175" t="s">
        <v>136</v>
      </c>
      <c r="E1899" s="175" t="s">
        <v>136</v>
      </c>
      <c r="F1899" s="175" t="s">
        <v>136</v>
      </c>
      <c r="G1899" s="175" t="s">
        <v>136</v>
      </c>
      <c r="H1899" s="175" t="s">
        <v>136</v>
      </c>
      <c r="I1899" s="175" t="s">
        <v>136</v>
      </c>
      <c r="J1899" s="175" t="s">
        <v>136</v>
      </c>
      <c r="K1899" s="175"/>
      <c r="L1899" s="175"/>
      <c r="AG1899" t="s">
        <v>136</v>
      </c>
    </row>
    <row r="1900" spans="1:33" s="174" customFormat="1" x14ac:dyDescent="0.3">
      <c r="A1900" s="175" t="s">
        <v>136</v>
      </c>
      <c r="B1900" s="175" t="s">
        <v>136</v>
      </c>
      <c r="C1900" s="175" t="s">
        <v>136</v>
      </c>
      <c r="D1900" s="175" t="s">
        <v>136</v>
      </c>
      <c r="E1900" s="175" t="s">
        <v>136</v>
      </c>
      <c r="F1900" s="175" t="s">
        <v>136</v>
      </c>
      <c r="G1900" s="175" t="s">
        <v>136</v>
      </c>
      <c r="H1900" s="175" t="s">
        <v>136</v>
      </c>
      <c r="I1900" s="175" t="s">
        <v>136</v>
      </c>
      <c r="J1900" s="175" t="s">
        <v>136</v>
      </c>
      <c r="K1900" s="175"/>
      <c r="L1900" s="175"/>
      <c r="AG1900" t="s">
        <v>136</v>
      </c>
    </row>
    <row r="1901" spans="1:33" s="174" customFormat="1" x14ac:dyDescent="0.3">
      <c r="A1901" s="175" t="s">
        <v>136</v>
      </c>
      <c r="B1901" s="175" t="s">
        <v>136</v>
      </c>
      <c r="C1901" s="175" t="s">
        <v>136</v>
      </c>
      <c r="D1901" s="175" t="s">
        <v>136</v>
      </c>
      <c r="E1901" s="175" t="s">
        <v>136</v>
      </c>
      <c r="F1901" s="175" t="s">
        <v>136</v>
      </c>
      <c r="G1901" s="175" t="s">
        <v>136</v>
      </c>
      <c r="H1901" s="175" t="s">
        <v>136</v>
      </c>
      <c r="I1901" s="175" t="s">
        <v>136</v>
      </c>
      <c r="J1901" s="175" t="s">
        <v>136</v>
      </c>
      <c r="K1901" s="175"/>
      <c r="L1901" s="175"/>
      <c r="AG1901" t="s">
        <v>136</v>
      </c>
    </row>
    <row r="1902" spans="1:33" s="174" customFormat="1" x14ac:dyDescent="0.3">
      <c r="A1902" s="175" t="s">
        <v>136</v>
      </c>
      <c r="B1902" s="175" t="s">
        <v>136</v>
      </c>
      <c r="C1902" s="175" t="s">
        <v>136</v>
      </c>
      <c r="D1902" s="175" t="s">
        <v>136</v>
      </c>
      <c r="E1902" s="175" t="s">
        <v>136</v>
      </c>
      <c r="F1902" s="175" t="s">
        <v>136</v>
      </c>
      <c r="G1902" s="175" t="s">
        <v>136</v>
      </c>
      <c r="H1902" s="175" t="s">
        <v>136</v>
      </c>
      <c r="I1902" s="175" t="s">
        <v>136</v>
      </c>
      <c r="J1902" s="175" t="s">
        <v>136</v>
      </c>
      <c r="K1902" s="175"/>
      <c r="L1902" s="175"/>
      <c r="AG1902" t="s">
        <v>136</v>
      </c>
    </row>
    <row r="1903" spans="1:33" s="174" customFormat="1" x14ac:dyDescent="0.3">
      <c r="A1903" s="175" t="s">
        <v>136</v>
      </c>
      <c r="B1903" s="175" t="s">
        <v>136</v>
      </c>
      <c r="C1903" s="175" t="s">
        <v>136</v>
      </c>
      <c r="D1903" s="175" t="s">
        <v>136</v>
      </c>
      <c r="E1903" s="175" t="s">
        <v>136</v>
      </c>
      <c r="F1903" s="175" t="s">
        <v>136</v>
      </c>
      <c r="G1903" s="175" t="s">
        <v>136</v>
      </c>
      <c r="H1903" s="175" t="s">
        <v>136</v>
      </c>
      <c r="I1903" s="175" t="s">
        <v>136</v>
      </c>
      <c r="J1903" s="175" t="s">
        <v>136</v>
      </c>
      <c r="K1903" s="175"/>
      <c r="L1903" s="175"/>
      <c r="AG1903" t="s">
        <v>136</v>
      </c>
    </row>
    <row r="1904" spans="1:33" s="174" customFormat="1" x14ac:dyDescent="0.3">
      <c r="A1904" s="175" t="s">
        <v>136</v>
      </c>
      <c r="B1904" s="175" t="s">
        <v>136</v>
      </c>
      <c r="C1904" s="175" t="s">
        <v>136</v>
      </c>
      <c r="D1904" s="175" t="s">
        <v>136</v>
      </c>
      <c r="E1904" s="175" t="s">
        <v>136</v>
      </c>
      <c r="F1904" s="175" t="s">
        <v>136</v>
      </c>
      <c r="G1904" s="175" t="s">
        <v>136</v>
      </c>
      <c r="H1904" s="175" t="s">
        <v>136</v>
      </c>
      <c r="I1904" s="175" t="s">
        <v>136</v>
      </c>
      <c r="J1904" s="175" t="s">
        <v>136</v>
      </c>
      <c r="K1904" s="175"/>
      <c r="L1904" s="175"/>
      <c r="AG1904" t="s">
        <v>136</v>
      </c>
    </row>
    <row r="1905" spans="1:33" s="174" customFormat="1" x14ac:dyDescent="0.3">
      <c r="A1905" s="175" t="s">
        <v>136</v>
      </c>
      <c r="B1905" s="175" t="s">
        <v>136</v>
      </c>
      <c r="C1905" s="175" t="s">
        <v>136</v>
      </c>
      <c r="D1905" s="175" t="s">
        <v>136</v>
      </c>
      <c r="E1905" s="175" t="s">
        <v>136</v>
      </c>
      <c r="F1905" s="175" t="s">
        <v>136</v>
      </c>
      <c r="G1905" s="175" t="s">
        <v>136</v>
      </c>
      <c r="H1905" s="175" t="s">
        <v>136</v>
      </c>
      <c r="I1905" s="175" t="s">
        <v>136</v>
      </c>
      <c r="J1905" s="175" t="s">
        <v>136</v>
      </c>
      <c r="K1905" s="175"/>
      <c r="L1905" s="175"/>
      <c r="AG1905" t="s">
        <v>136</v>
      </c>
    </row>
    <row r="1906" spans="1:33" s="174" customFormat="1" x14ac:dyDescent="0.3">
      <c r="A1906" s="175" t="s">
        <v>136</v>
      </c>
      <c r="B1906" s="175" t="s">
        <v>136</v>
      </c>
      <c r="C1906" s="175" t="s">
        <v>136</v>
      </c>
      <c r="D1906" s="175" t="s">
        <v>136</v>
      </c>
      <c r="E1906" s="175" t="s">
        <v>136</v>
      </c>
      <c r="F1906" s="175" t="s">
        <v>136</v>
      </c>
      <c r="G1906" s="175" t="s">
        <v>136</v>
      </c>
      <c r="H1906" s="175" t="s">
        <v>136</v>
      </c>
      <c r="I1906" s="175" t="s">
        <v>136</v>
      </c>
      <c r="J1906" s="175" t="s">
        <v>136</v>
      </c>
      <c r="K1906" s="175"/>
      <c r="L1906" s="175"/>
      <c r="AG1906" t="s">
        <v>136</v>
      </c>
    </row>
    <row r="1907" spans="1:33" s="174" customFormat="1" x14ac:dyDescent="0.3">
      <c r="A1907" s="175" t="s">
        <v>136</v>
      </c>
      <c r="B1907" s="175" t="s">
        <v>136</v>
      </c>
      <c r="C1907" s="175" t="s">
        <v>136</v>
      </c>
      <c r="D1907" s="175" t="s">
        <v>136</v>
      </c>
      <c r="E1907" s="175" t="s">
        <v>136</v>
      </c>
      <c r="F1907" s="175" t="s">
        <v>136</v>
      </c>
      <c r="G1907" s="175" t="s">
        <v>136</v>
      </c>
      <c r="H1907" s="175" t="s">
        <v>136</v>
      </c>
      <c r="I1907" s="175" t="s">
        <v>136</v>
      </c>
      <c r="J1907" s="175" t="s">
        <v>136</v>
      </c>
      <c r="K1907" s="175"/>
      <c r="L1907" s="175"/>
      <c r="AG1907" t="s">
        <v>136</v>
      </c>
    </row>
    <row r="1908" spans="1:33" s="174" customFormat="1" x14ac:dyDescent="0.3">
      <c r="A1908" s="175" t="s">
        <v>136</v>
      </c>
      <c r="B1908" s="175" t="s">
        <v>136</v>
      </c>
      <c r="C1908" s="175" t="s">
        <v>136</v>
      </c>
      <c r="D1908" s="175" t="s">
        <v>136</v>
      </c>
      <c r="E1908" s="175" t="s">
        <v>136</v>
      </c>
      <c r="F1908" s="175" t="s">
        <v>136</v>
      </c>
      <c r="G1908" s="175" t="s">
        <v>136</v>
      </c>
      <c r="H1908" s="175" t="s">
        <v>136</v>
      </c>
      <c r="I1908" s="175" t="s">
        <v>136</v>
      </c>
      <c r="J1908" s="175" t="s">
        <v>136</v>
      </c>
      <c r="K1908" s="175"/>
      <c r="L1908" s="175"/>
      <c r="AG1908" t="s">
        <v>136</v>
      </c>
    </row>
    <row r="1909" spans="1:33" s="174" customFormat="1" x14ac:dyDescent="0.3">
      <c r="A1909" s="175" t="s">
        <v>136</v>
      </c>
      <c r="B1909" s="175" t="s">
        <v>136</v>
      </c>
      <c r="C1909" s="175" t="s">
        <v>136</v>
      </c>
      <c r="D1909" s="175" t="s">
        <v>136</v>
      </c>
      <c r="E1909" s="175" t="s">
        <v>136</v>
      </c>
      <c r="F1909" s="175" t="s">
        <v>136</v>
      </c>
      <c r="G1909" s="175" t="s">
        <v>136</v>
      </c>
      <c r="H1909" s="175" t="s">
        <v>136</v>
      </c>
      <c r="I1909" s="175" t="s">
        <v>136</v>
      </c>
      <c r="J1909" s="175" t="s">
        <v>136</v>
      </c>
      <c r="K1909" s="175"/>
      <c r="L1909" s="175"/>
      <c r="AG1909" t="s">
        <v>136</v>
      </c>
    </row>
    <row r="1910" spans="1:33" s="174" customFormat="1" x14ac:dyDescent="0.3">
      <c r="A1910" s="175" t="s">
        <v>136</v>
      </c>
      <c r="B1910" s="175" t="s">
        <v>136</v>
      </c>
      <c r="C1910" s="175" t="s">
        <v>136</v>
      </c>
      <c r="D1910" s="175" t="s">
        <v>136</v>
      </c>
      <c r="E1910" s="175" t="s">
        <v>136</v>
      </c>
      <c r="F1910" s="175" t="s">
        <v>136</v>
      </c>
      <c r="G1910" s="175" t="s">
        <v>136</v>
      </c>
      <c r="H1910" s="175" t="s">
        <v>136</v>
      </c>
      <c r="I1910" s="175" t="s">
        <v>136</v>
      </c>
      <c r="J1910" s="175" t="s">
        <v>136</v>
      </c>
      <c r="K1910" s="175"/>
      <c r="L1910" s="175"/>
      <c r="AG1910" t="s">
        <v>136</v>
      </c>
    </row>
    <row r="1911" spans="1:33" s="174" customFormat="1" x14ac:dyDescent="0.3">
      <c r="A1911" s="175" t="s">
        <v>136</v>
      </c>
      <c r="B1911" s="175" t="s">
        <v>136</v>
      </c>
      <c r="C1911" s="175" t="s">
        <v>136</v>
      </c>
      <c r="D1911" s="175" t="s">
        <v>136</v>
      </c>
      <c r="E1911" s="175" t="s">
        <v>136</v>
      </c>
      <c r="F1911" s="175" t="s">
        <v>136</v>
      </c>
      <c r="G1911" s="175" t="s">
        <v>136</v>
      </c>
      <c r="H1911" s="175" t="s">
        <v>136</v>
      </c>
      <c r="I1911" s="175" t="s">
        <v>136</v>
      </c>
      <c r="J1911" s="175" t="s">
        <v>136</v>
      </c>
      <c r="K1911" s="175"/>
      <c r="L1911" s="175"/>
      <c r="AG1911" t="s">
        <v>136</v>
      </c>
    </row>
    <row r="1912" spans="1:33" s="174" customFormat="1" x14ac:dyDescent="0.3">
      <c r="A1912" s="175" t="s">
        <v>136</v>
      </c>
      <c r="B1912" s="175" t="s">
        <v>136</v>
      </c>
      <c r="C1912" s="175" t="s">
        <v>136</v>
      </c>
      <c r="D1912" s="175" t="s">
        <v>136</v>
      </c>
      <c r="E1912" s="175" t="s">
        <v>136</v>
      </c>
      <c r="F1912" s="175" t="s">
        <v>136</v>
      </c>
      <c r="G1912" s="175" t="s">
        <v>136</v>
      </c>
      <c r="H1912" s="175" t="s">
        <v>136</v>
      </c>
      <c r="I1912" s="175" t="s">
        <v>136</v>
      </c>
      <c r="J1912" s="175" t="s">
        <v>136</v>
      </c>
      <c r="K1912" s="175"/>
      <c r="L1912" s="175"/>
      <c r="AG1912" t="s">
        <v>136</v>
      </c>
    </row>
    <row r="1913" spans="1:33" s="174" customFormat="1" x14ac:dyDescent="0.3">
      <c r="A1913" s="175" t="s">
        <v>136</v>
      </c>
      <c r="B1913" s="175" t="s">
        <v>136</v>
      </c>
      <c r="C1913" s="175" t="s">
        <v>136</v>
      </c>
      <c r="D1913" s="175" t="s">
        <v>136</v>
      </c>
      <c r="E1913" s="175" t="s">
        <v>136</v>
      </c>
      <c r="F1913" s="175" t="s">
        <v>136</v>
      </c>
      <c r="G1913" s="175" t="s">
        <v>136</v>
      </c>
      <c r="H1913" s="175" t="s">
        <v>136</v>
      </c>
      <c r="I1913" s="175" t="s">
        <v>136</v>
      </c>
      <c r="J1913" s="175" t="s">
        <v>136</v>
      </c>
      <c r="K1913" s="175"/>
      <c r="L1913" s="175"/>
      <c r="AG1913" t="s">
        <v>136</v>
      </c>
    </row>
    <row r="1914" spans="1:33" s="174" customFormat="1" x14ac:dyDescent="0.3">
      <c r="A1914" s="175" t="s">
        <v>136</v>
      </c>
      <c r="B1914" s="175" t="s">
        <v>136</v>
      </c>
      <c r="C1914" s="175" t="s">
        <v>136</v>
      </c>
      <c r="D1914" s="175" t="s">
        <v>136</v>
      </c>
      <c r="E1914" s="175" t="s">
        <v>136</v>
      </c>
      <c r="F1914" s="175" t="s">
        <v>136</v>
      </c>
      <c r="G1914" s="175" t="s">
        <v>136</v>
      </c>
      <c r="H1914" s="175" t="s">
        <v>136</v>
      </c>
      <c r="I1914" s="175" t="s">
        <v>136</v>
      </c>
      <c r="J1914" s="175" t="s">
        <v>136</v>
      </c>
      <c r="K1914" s="175"/>
      <c r="L1914" s="175"/>
      <c r="AG1914" t="s">
        <v>136</v>
      </c>
    </row>
    <row r="1915" spans="1:33" s="174" customFormat="1" x14ac:dyDescent="0.3">
      <c r="A1915" s="175" t="s">
        <v>136</v>
      </c>
      <c r="B1915" s="175" t="s">
        <v>136</v>
      </c>
      <c r="C1915" s="175" t="s">
        <v>136</v>
      </c>
      <c r="D1915" s="175" t="s">
        <v>136</v>
      </c>
      <c r="E1915" s="175" t="s">
        <v>136</v>
      </c>
      <c r="F1915" s="175" t="s">
        <v>136</v>
      </c>
      <c r="G1915" s="175" t="s">
        <v>136</v>
      </c>
      <c r="H1915" s="175" t="s">
        <v>136</v>
      </c>
      <c r="I1915" s="175" t="s">
        <v>136</v>
      </c>
      <c r="J1915" s="175" t="s">
        <v>136</v>
      </c>
      <c r="K1915" s="175"/>
      <c r="L1915" s="175"/>
      <c r="AG1915" t="s">
        <v>136</v>
      </c>
    </row>
    <row r="1916" spans="1:33" s="174" customFormat="1" x14ac:dyDescent="0.3">
      <c r="A1916" s="175" t="s">
        <v>136</v>
      </c>
      <c r="B1916" s="175" t="s">
        <v>136</v>
      </c>
      <c r="C1916" s="175" t="s">
        <v>136</v>
      </c>
      <c r="D1916" s="175" t="s">
        <v>136</v>
      </c>
      <c r="E1916" s="175" t="s">
        <v>136</v>
      </c>
      <c r="F1916" s="175" t="s">
        <v>136</v>
      </c>
      <c r="G1916" s="175" t="s">
        <v>136</v>
      </c>
      <c r="H1916" s="175" t="s">
        <v>136</v>
      </c>
      <c r="I1916" s="175" t="s">
        <v>136</v>
      </c>
      <c r="J1916" s="175" t="s">
        <v>136</v>
      </c>
      <c r="K1916" s="175"/>
      <c r="L1916" s="175"/>
      <c r="AG1916" t="s">
        <v>136</v>
      </c>
    </row>
    <row r="1917" spans="1:33" s="174" customFormat="1" x14ac:dyDescent="0.3">
      <c r="A1917" s="175" t="s">
        <v>136</v>
      </c>
      <c r="B1917" s="175" t="s">
        <v>136</v>
      </c>
      <c r="C1917" s="175" t="s">
        <v>136</v>
      </c>
      <c r="D1917" s="175" t="s">
        <v>136</v>
      </c>
      <c r="E1917" s="175" t="s">
        <v>136</v>
      </c>
      <c r="F1917" s="175" t="s">
        <v>136</v>
      </c>
      <c r="G1917" s="175" t="s">
        <v>136</v>
      </c>
      <c r="H1917" s="175" t="s">
        <v>136</v>
      </c>
      <c r="I1917" s="175" t="s">
        <v>136</v>
      </c>
      <c r="J1917" s="175" t="s">
        <v>136</v>
      </c>
      <c r="K1917" s="175"/>
      <c r="L1917" s="175"/>
      <c r="AG1917" t="s">
        <v>136</v>
      </c>
    </row>
    <row r="1918" spans="1:33" s="174" customFormat="1" x14ac:dyDescent="0.3">
      <c r="A1918" s="175" t="s">
        <v>136</v>
      </c>
      <c r="B1918" s="175" t="s">
        <v>136</v>
      </c>
      <c r="C1918" s="175" t="s">
        <v>136</v>
      </c>
      <c r="D1918" s="175" t="s">
        <v>136</v>
      </c>
      <c r="E1918" s="175" t="s">
        <v>136</v>
      </c>
      <c r="F1918" s="175" t="s">
        <v>136</v>
      </c>
      <c r="G1918" s="175" t="s">
        <v>136</v>
      </c>
      <c r="H1918" s="175" t="s">
        <v>136</v>
      </c>
      <c r="I1918" s="175" t="s">
        <v>136</v>
      </c>
      <c r="J1918" s="175" t="s">
        <v>136</v>
      </c>
      <c r="K1918" s="175"/>
      <c r="L1918" s="175"/>
      <c r="AG1918" t="s">
        <v>136</v>
      </c>
    </row>
    <row r="1919" spans="1:33" s="174" customFormat="1" x14ac:dyDescent="0.3">
      <c r="A1919" s="175" t="s">
        <v>136</v>
      </c>
      <c r="B1919" s="175" t="s">
        <v>136</v>
      </c>
      <c r="C1919" s="175" t="s">
        <v>136</v>
      </c>
      <c r="D1919" s="175" t="s">
        <v>136</v>
      </c>
      <c r="E1919" s="175" t="s">
        <v>136</v>
      </c>
      <c r="F1919" s="175" t="s">
        <v>136</v>
      </c>
      <c r="G1919" s="175" t="s">
        <v>136</v>
      </c>
      <c r="H1919" s="175" t="s">
        <v>136</v>
      </c>
      <c r="I1919" s="175" t="s">
        <v>136</v>
      </c>
      <c r="J1919" s="175" t="s">
        <v>136</v>
      </c>
      <c r="K1919" s="175"/>
      <c r="L1919" s="175"/>
      <c r="AG1919" t="s">
        <v>136</v>
      </c>
    </row>
    <row r="1920" spans="1:33" s="174" customFormat="1" x14ac:dyDescent="0.3">
      <c r="A1920" s="175" t="s">
        <v>136</v>
      </c>
      <c r="B1920" s="175" t="s">
        <v>136</v>
      </c>
      <c r="C1920" s="175" t="s">
        <v>136</v>
      </c>
      <c r="D1920" s="175" t="s">
        <v>136</v>
      </c>
      <c r="E1920" s="175" t="s">
        <v>136</v>
      </c>
      <c r="F1920" s="175" t="s">
        <v>136</v>
      </c>
      <c r="G1920" s="175" t="s">
        <v>136</v>
      </c>
      <c r="H1920" s="175" t="s">
        <v>136</v>
      </c>
      <c r="I1920" s="175" t="s">
        <v>136</v>
      </c>
      <c r="J1920" s="175" t="s">
        <v>136</v>
      </c>
      <c r="K1920" s="175"/>
      <c r="L1920" s="175"/>
      <c r="AG1920" t="s">
        <v>136</v>
      </c>
    </row>
    <row r="1921" spans="1:33" s="174" customFormat="1" x14ac:dyDescent="0.3">
      <c r="A1921" s="175" t="s">
        <v>136</v>
      </c>
      <c r="B1921" s="175" t="s">
        <v>136</v>
      </c>
      <c r="C1921" s="175" t="s">
        <v>136</v>
      </c>
      <c r="D1921" s="175" t="s">
        <v>136</v>
      </c>
      <c r="E1921" s="175" t="s">
        <v>136</v>
      </c>
      <c r="F1921" s="175" t="s">
        <v>136</v>
      </c>
      <c r="G1921" s="175" t="s">
        <v>136</v>
      </c>
      <c r="H1921" s="175" t="s">
        <v>136</v>
      </c>
      <c r="I1921" s="175" t="s">
        <v>136</v>
      </c>
      <c r="J1921" s="175" t="s">
        <v>136</v>
      </c>
      <c r="K1921" s="175"/>
      <c r="L1921" s="175"/>
      <c r="AG1921" t="s">
        <v>136</v>
      </c>
    </row>
    <row r="1922" spans="1:33" s="174" customFormat="1" x14ac:dyDescent="0.3">
      <c r="A1922" s="175" t="s">
        <v>136</v>
      </c>
      <c r="B1922" s="175" t="s">
        <v>136</v>
      </c>
      <c r="C1922" s="175" t="s">
        <v>136</v>
      </c>
      <c r="D1922" s="175" t="s">
        <v>136</v>
      </c>
      <c r="E1922" s="175" t="s">
        <v>136</v>
      </c>
      <c r="F1922" s="175" t="s">
        <v>136</v>
      </c>
      <c r="G1922" s="175" t="s">
        <v>136</v>
      </c>
      <c r="H1922" s="175" t="s">
        <v>136</v>
      </c>
      <c r="I1922" s="175" t="s">
        <v>136</v>
      </c>
      <c r="J1922" s="175" t="s">
        <v>136</v>
      </c>
      <c r="K1922" s="175"/>
      <c r="L1922" s="175"/>
      <c r="AG1922" t="s">
        <v>136</v>
      </c>
    </row>
    <row r="1923" spans="1:33" s="174" customFormat="1" x14ac:dyDescent="0.3">
      <c r="A1923" s="175" t="s">
        <v>136</v>
      </c>
      <c r="B1923" s="175" t="s">
        <v>136</v>
      </c>
      <c r="C1923" s="175" t="s">
        <v>136</v>
      </c>
      <c r="D1923" s="175" t="s">
        <v>136</v>
      </c>
      <c r="E1923" s="175" t="s">
        <v>136</v>
      </c>
      <c r="F1923" s="175" t="s">
        <v>136</v>
      </c>
      <c r="G1923" s="175" t="s">
        <v>136</v>
      </c>
      <c r="H1923" s="175" t="s">
        <v>136</v>
      </c>
      <c r="I1923" s="175" t="s">
        <v>136</v>
      </c>
      <c r="J1923" s="175" t="s">
        <v>136</v>
      </c>
      <c r="K1923" s="175"/>
      <c r="L1923" s="175"/>
      <c r="AG1923" t="s">
        <v>136</v>
      </c>
    </row>
    <row r="1924" spans="1:33" s="174" customFormat="1" x14ac:dyDescent="0.3">
      <c r="A1924" s="175" t="s">
        <v>136</v>
      </c>
      <c r="B1924" s="175" t="s">
        <v>136</v>
      </c>
      <c r="C1924" s="175" t="s">
        <v>136</v>
      </c>
      <c r="D1924" s="175" t="s">
        <v>136</v>
      </c>
      <c r="E1924" s="175" t="s">
        <v>136</v>
      </c>
      <c r="F1924" s="175" t="s">
        <v>136</v>
      </c>
      <c r="G1924" s="175" t="s">
        <v>136</v>
      </c>
      <c r="H1924" s="175" t="s">
        <v>136</v>
      </c>
      <c r="I1924" s="175" t="s">
        <v>136</v>
      </c>
      <c r="J1924" s="175" t="s">
        <v>136</v>
      </c>
      <c r="K1924" s="175"/>
      <c r="L1924" s="175"/>
      <c r="AG1924" t="s">
        <v>136</v>
      </c>
    </row>
    <row r="1925" spans="1:33" s="174" customFormat="1" x14ac:dyDescent="0.3">
      <c r="A1925" s="175" t="s">
        <v>136</v>
      </c>
      <c r="B1925" s="175" t="s">
        <v>136</v>
      </c>
      <c r="C1925" s="175" t="s">
        <v>136</v>
      </c>
      <c r="D1925" s="175" t="s">
        <v>136</v>
      </c>
      <c r="E1925" s="175" t="s">
        <v>136</v>
      </c>
      <c r="F1925" s="175" t="s">
        <v>136</v>
      </c>
      <c r="G1925" s="175" t="s">
        <v>136</v>
      </c>
      <c r="H1925" s="175" t="s">
        <v>136</v>
      </c>
      <c r="I1925" s="175" t="s">
        <v>136</v>
      </c>
      <c r="J1925" s="175" t="s">
        <v>136</v>
      </c>
      <c r="K1925" s="175"/>
      <c r="L1925" s="175"/>
      <c r="AG1925" t="s">
        <v>136</v>
      </c>
    </row>
    <row r="1926" spans="1:33" s="174" customFormat="1" x14ac:dyDescent="0.3">
      <c r="A1926" s="175" t="s">
        <v>136</v>
      </c>
      <c r="B1926" s="175" t="s">
        <v>136</v>
      </c>
      <c r="C1926" s="175" t="s">
        <v>136</v>
      </c>
      <c r="D1926" s="175" t="s">
        <v>136</v>
      </c>
      <c r="E1926" s="175" t="s">
        <v>136</v>
      </c>
      <c r="F1926" s="175" t="s">
        <v>136</v>
      </c>
      <c r="G1926" s="175" t="s">
        <v>136</v>
      </c>
      <c r="H1926" s="175" t="s">
        <v>136</v>
      </c>
      <c r="I1926" s="175" t="s">
        <v>136</v>
      </c>
      <c r="J1926" s="175" t="s">
        <v>136</v>
      </c>
      <c r="K1926" s="175"/>
      <c r="L1926" s="175"/>
      <c r="AG1926" t="s">
        <v>136</v>
      </c>
    </row>
    <row r="1927" spans="1:33" s="174" customFormat="1" x14ac:dyDescent="0.3">
      <c r="A1927" s="175" t="s">
        <v>136</v>
      </c>
      <c r="B1927" s="175" t="s">
        <v>136</v>
      </c>
      <c r="C1927" s="175" t="s">
        <v>136</v>
      </c>
      <c r="D1927" s="175" t="s">
        <v>136</v>
      </c>
      <c r="E1927" s="175" t="s">
        <v>136</v>
      </c>
      <c r="F1927" s="175" t="s">
        <v>136</v>
      </c>
      <c r="G1927" s="175" t="s">
        <v>136</v>
      </c>
      <c r="H1927" s="175" t="s">
        <v>136</v>
      </c>
      <c r="I1927" s="175" t="s">
        <v>136</v>
      </c>
      <c r="J1927" s="175" t="s">
        <v>136</v>
      </c>
      <c r="K1927" s="175"/>
      <c r="L1927" s="175"/>
      <c r="AG1927" t="s">
        <v>136</v>
      </c>
    </row>
    <row r="1928" spans="1:33" s="174" customFormat="1" x14ac:dyDescent="0.3">
      <c r="A1928" s="175" t="s">
        <v>136</v>
      </c>
      <c r="B1928" s="175" t="s">
        <v>136</v>
      </c>
      <c r="C1928" s="175" t="s">
        <v>136</v>
      </c>
      <c r="D1928" s="175" t="s">
        <v>136</v>
      </c>
      <c r="E1928" s="175" t="s">
        <v>136</v>
      </c>
      <c r="F1928" s="175" t="s">
        <v>136</v>
      </c>
      <c r="G1928" s="175" t="s">
        <v>136</v>
      </c>
      <c r="H1928" s="175" t="s">
        <v>136</v>
      </c>
      <c r="I1928" s="175" t="s">
        <v>136</v>
      </c>
      <c r="J1928" s="175" t="s">
        <v>136</v>
      </c>
      <c r="K1928" s="175"/>
      <c r="L1928" s="175"/>
      <c r="AG1928" t="s">
        <v>136</v>
      </c>
    </row>
    <row r="1929" spans="1:33" s="174" customFormat="1" x14ac:dyDescent="0.3">
      <c r="A1929" s="175" t="s">
        <v>136</v>
      </c>
      <c r="B1929" s="175" t="s">
        <v>136</v>
      </c>
      <c r="C1929" s="175" t="s">
        <v>136</v>
      </c>
      <c r="D1929" s="175" t="s">
        <v>136</v>
      </c>
      <c r="E1929" s="175" t="s">
        <v>136</v>
      </c>
      <c r="F1929" s="175" t="s">
        <v>136</v>
      </c>
      <c r="G1929" s="175" t="s">
        <v>136</v>
      </c>
      <c r="H1929" s="175" t="s">
        <v>136</v>
      </c>
      <c r="I1929" s="175" t="s">
        <v>136</v>
      </c>
      <c r="J1929" s="175" t="s">
        <v>136</v>
      </c>
      <c r="K1929" s="175"/>
      <c r="L1929" s="175"/>
      <c r="AG1929" t="s">
        <v>136</v>
      </c>
    </row>
    <row r="1930" spans="1:33" s="174" customFormat="1" x14ac:dyDescent="0.3">
      <c r="A1930" s="175" t="s">
        <v>136</v>
      </c>
      <c r="B1930" s="175" t="s">
        <v>136</v>
      </c>
      <c r="C1930" s="175" t="s">
        <v>136</v>
      </c>
      <c r="D1930" s="175" t="s">
        <v>136</v>
      </c>
      <c r="E1930" s="175" t="s">
        <v>136</v>
      </c>
      <c r="F1930" s="175" t="s">
        <v>136</v>
      </c>
      <c r="G1930" s="175" t="s">
        <v>136</v>
      </c>
      <c r="H1930" s="175" t="s">
        <v>136</v>
      </c>
      <c r="I1930" s="175" t="s">
        <v>136</v>
      </c>
      <c r="J1930" s="175" t="s">
        <v>136</v>
      </c>
      <c r="K1930" s="175"/>
      <c r="L1930" s="175"/>
      <c r="AG1930" t="s">
        <v>136</v>
      </c>
    </row>
    <row r="1931" spans="1:33" s="174" customFormat="1" x14ac:dyDescent="0.3">
      <c r="A1931" s="175" t="s">
        <v>136</v>
      </c>
      <c r="B1931" s="175" t="s">
        <v>136</v>
      </c>
      <c r="C1931" s="175" t="s">
        <v>136</v>
      </c>
      <c r="D1931" s="175" t="s">
        <v>136</v>
      </c>
      <c r="E1931" s="175" t="s">
        <v>136</v>
      </c>
      <c r="F1931" s="175" t="s">
        <v>136</v>
      </c>
      <c r="G1931" s="175" t="s">
        <v>136</v>
      </c>
      <c r="H1931" s="175" t="s">
        <v>136</v>
      </c>
      <c r="I1931" s="175" t="s">
        <v>136</v>
      </c>
      <c r="J1931" s="175" t="s">
        <v>136</v>
      </c>
      <c r="K1931" s="175"/>
      <c r="L1931" s="175"/>
      <c r="AG1931" t="s">
        <v>136</v>
      </c>
    </row>
    <row r="1932" spans="1:33" s="174" customFormat="1" x14ac:dyDescent="0.3">
      <c r="A1932" s="175" t="s">
        <v>136</v>
      </c>
      <c r="B1932" s="175" t="s">
        <v>136</v>
      </c>
      <c r="C1932" s="175" t="s">
        <v>136</v>
      </c>
      <c r="D1932" s="175" t="s">
        <v>136</v>
      </c>
      <c r="E1932" s="175" t="s">
        <v>136</v>
      </c>
      <c r="F1932" s="175" t="s">
        <v>136</v>
      </c>
      <c r="G1932" s="175" t="s">
        <v>136</v>
      </c>
      <c r="H1932" s="175" t="s">
        <v>136</v>
      </c>
      <c r="I1932" s="175" t="s">
        <v>136</v>
      </c>
      <c r="J1932" s="175" t="s">
        <v>136</v>
      </c>
      <c r="K1932" s="175"/>
      <c r="L1932" s="175"/>
      <c r="AG1932" t="s">
        <v>136</v>
      </c>
    </row>
    <row r="1933" spans="1:33" s="174" customFormat="1" x14ac:dyDescent="0.3">
      <c r="A1933" s="175" t="s">
        <v>136</v>
      </c>
      <c r="B1933" s="175" t="s">
        <v>136</v>
      </c>
      <c r="C1933" s="175" t="s">
        <v>136</v>
      </c>
      <c r="D1933" s="175" t="s">
        <v>136</v>
      </c>
      <c r="E1933" s="175" t="s">
        <v>136</v>
      </c>
      <c r="F1933" s="175" t="s">
        <v>136</v>
      </c>
      <c r="G1933" s="175" t="s">
        <v>136</v>
      </c>
      <c r="H1933" s="175" t="s">
        <v>136</v>
      </c>
      <c r="I1933" s="175" t="s">
        <v>136</v>
      </c>
      <c r="J1933" s="175" t="s">
        <v>136</v>
      </c>
      <c r="K1933" s="175"/>
      <c r="L1933" s="175"/>
      <c r="AG1933" t="s">
        <v>136</v>
      </c>
    </row>
    <row r="1934" spans="1:33" s="174" customFormat="1" x14ac:dyDescent="0.3">
      <c r="A1934" s="175" t="s">
        <v>136</v>
      </c>
      <c r="B1934" s="175" t="s">
        <v>136</v>
      </c>
      <c r="C1934" s="175" t="s">
        <v>136</v>
      </c>
      <c r="D1934" s="175" t="s">
        <v>136</v>
      </c>
      <c r="E1934" s="175" t="s">
        <v>136</v>
      </c>
      <c r="F1934" s="175" t="s">
        <v>136</v>
      </c>
      <c r="G1934" s="175" t="s">
        <v>136</v>
      </c>
      <c r="H1934" s="175" t="s">
        <v>136</v>
      </c>
      <c r="I1934" s="175" t="s">
        <v>136</v>
      </c>
      <c r="J1934" s="175" t="s">
        <v>136</v>
      </c>
      <c r="K1934" s="175"/>
      <c r="L1934" s="175"/>
      <c r="AG1934" t="s">
        <v>136</v>
      </c>
    </row>
    <row r="1935" spans="1:33" s="174" customFormat="1" x14ac:dyDescent="0.3">
      <c r="A1935" s="175" t="s">
        <v>136</v>
      </c>
      <c r="B1935" s="175" t="s">
        <v>136</v>
      </c>
      <c r="C1935" s="175" t="s">
        <v>136</v>
      </c>
      <c r="D1935" s="175" t="s">
        <v>136</v>
      </c>
      <c r="E1935" s="175" t="s">
        <v>136</v>
      </c>
      <c r="F1935" s="175" t="s">
        <v>136</v>
      </c>
      <c r="G1935" s="175" t="s">
        <v>136</v>
      </c>
      <c r="H1935" s="175" t="s">
        <v>136</v>
      </c>
      <c r="I1935" s="175" t="s">
        <v>136</v>
      </c>
      <c r="J1935" s="175" t="s">
        <v>136</v>
      </c>
      <c r="K1935" s="175"/>
      <c r="L1935" s="175"/>
      <c r="AG1935" t="s">
        <v>136</v>
      </c>
    </row>
    <row r="1936" spans="1:33" s="174" customFormat="1" x14ac:dyDescent="0.3">
      <c r="A1936" s="175" t="s">
        <v>136</v>
      </c>
      <c r="B1936" s="175" t="s">
        <v>136</v>
      </c>
      <c r="C1936" s="175" t="s">
        <v>136</v>
      </c>
      <c r="D1936" s="175" t="s">
        <v>136</v>
      </c>
      <c r="E1936" s="175" t="s">
        <v>136</v>
      </c>
      <c r="F1936" s="175" t="s">
        <v>136</v>
      </c>
      <c r="G1936" s="175" t="s">
        <v>136</v>
      </c>
      <c r="H1936" s="175" t="s">
        <v>136</v>
      </c>
      <c r="I1936" s="175" t="s">
        <v>136</v>
      </c>
      <c r="J1936" s="175" t="s">
        <v>136</v>
      </c>
      <c r="K1936" s="175"/>
      <c r="L1936" s="175"/>
      <c r="AG1936" t="s">
        <v>136</v>
      </c>
    </row>
    <row r="1937" spans="1:33" s="174" customFormat="1" x14ac:dyDescent="0.3">
      <c r="A1937" s="175" t="s">
        <v>136</v>
      </c>
      <c r="B1937" s="175" t="s">
        <v>136</v>
      </c>
      <c r="C1937" s="175" t="s">
        <v>136</v>
      </c>
      <c r="D1937" s="175" t="s">
        <v>136</v>
      </c>
      <c r="E1937" s="175" t="s">
        <v>136</v>
      </c>
      <c r="F1937" s="175" t="s">
        <v>136</v>
      </c>
      <c r="G1937" s="175" t="s">
        <v>136</v>
      </c>
      <c r="H1937" s="175" t="s">
        <v>136</v>
      </c>
      <c r="I1937" s="175" t="s">
        <v>136</v>
      </c>
      <c r="J1937" s="175" t="s">
        <v>136</v>
      </c>
      <c r="K1937" s="175"/>
      <c r="L1937" s="175"/>
      <c r="AG1937" t="s">
        <v>136</v>
      </c>
    </row>
    <row r="1938" spans="1:33" s="174" customFormat="1" x14ac:dyDescent="0.3">
      <c r="A1938" s="175" t="s">
        <v>136</v>
      </c>
      <c r="B1938" s="175" t="s">
        <v>136</v>
      </c>
      <c r="C1938" s="175" t="s">
        <v>136</v>
      </c>
      <c r="D1938" s="175" t="s">
        <v>136</v>
      </c>
      <c r="E1938" s="175" t="s">
        <v>136</v>
      </c>
      <c r="F1938" s="175" t="s">
        <v>136</v>
      </c>
      <c r="G1938" s="175" t="s">
        <v>136</v>
      </c>
      <c r="H1938" s="175" t="s">
        <v>136</v>
      </c>
      <c r="I1938" s="175" t="s">
        <v>136</v>
      </c>
      <c r="J1938" s="175" t="s">
        <v>136</v>
      </c>
      <c r="K1938" s="175"/>
      <c r="L1938" s="175"/>
      <c r="AG1938" t="s">
        <v>136</v>
      </c>
    </row>
    <row r="1939" spans="1:33" s="174" customFormat="1" x14ac:dyDescent="0.3">
      <c r="A1939" s="175" t="s">
        <v>136</v>
      </c>
      <c r="B1939" s="175" t="s">
        <v>136</v>
      </c>
      <c r="C1939" s="175" t="s">
        <v>136</v>
      </c>
      <c r="D1939" s="175" t="s">
        <v>136</v>
      </c>
      <c r="E1939" s="175" t="s">
        <v>136</v>
      </c>
      <c r="F1939" s="175" t="s">
        <v>136</v>
      </c>
      <c r="G1939" s="175" t="s">
        <v>136</v>
      </c>
      <c r="H1939" s="175" t="s">
        <v>136</v>
      </c>
      <c r="I1939" s="175" t="s">
        <v>136</v>
      </c>
      <c r="J1939" s="175" t="s">
        <v>136</v>
      </c>
      <c r="K1939" s="175"/>
      <c r="L1939" s="175"/>
      <c r="AG1939" t="s">
        <v>136</v>
      </c>
    </row>
    <row r="1940" spans="1:33" s="174" customFormat="1" x14ac:dyDescent="0.3">
      <c r="A1940" s="175" t="s">
        <v>136</v>
      </c>
      <c r="B1940" s="175" t="s">
        <v>136</v>
      </c>
      <c r="C1940" s="175" t="s">
        <v>136</v>
      </c>
      <c r="D1940" s="175" t="s">
        <v>136</v>
      </c>
      <c r="E1940" s="175" t="s">
        <v>136</v>
      </c>
      <c r="F1940" s="175" t="s">
        <v>136</v>
      </c>
      <c r="G1940" s="175" t="s">
        <v>136</v>
      </c>
      <c r="H1940" s="175" t="s">
        <v>136</v>
      </c>
      <c r="I1940" s="175" t="s">
        <v>136</v>
      </c>
      <c r="J1940" s="175" t="s">
        <v>136</v>
      </c>
      <c r="K1940" s="175"/>
      <c r="L1940" s="175"/>
      <c r="AG1940" t="s">
        <v>136</v>
      </c>
    </row>
    <row r="1941" spans="1:33" s="174" customFormat="1" x14ac:dyDescent="0.3">
      <c r="A1941" s="175" t="s">
        <v>136</v>
      </c>
      <c r="B1941" s="175" t="s">
        <v>136</v>
      </c>
      <c r="C1941" s="175" t="s">
        <v>136</v>
      </c>
      <c r="D1941" s="175" t="s">
        <v>136</v>
      </c>
      <c r="E1941" s="175" t="s">
        <v>136</v>
      </c>
      <c r="F1941" s="175" t="s">
        <v>136</v>
      </c>
      <c r="G1941" s="175" t="s">
        <v>136</v>
      </c>
      <c r="H1941" s="175" t="s">
        <v>136</v>
      </c>
      <c r="I1941" s="175" t="s">
        <v>136</v>
      </c>
      <c r="J1941" s="175" t="s">
        <v>136</v>
      </c>
      <c r="K1941" s="175"/>
      <c r="L1941" s="175"/>
      <c r="AG1941" t="s">
        <v>136</v>
      </c>
    </row>
    <row r="1942" spans="1:33" s="174" customFormat="1" x14ac:dyDescent="0.3">
      <c r="A1942" s="175" t="s">
        <v>136</v>
      </c>
      <c r="B1942" s="175" t="s">
        <v>136</v>
      </c>
      <c r="C1942" s="175" t="s">
        <v>136</v>
      </c>
      <c r="D1942" s="175" t="s">
        <v>136</v>
      </c>
      <c r="E1942" s="175" t="s">
        <v>136</v>
      </c>
      <c r="F1942" s="175" t="s">
        <v>136</v>
      </c>
      <c r="G1942" s="175" t="s">
        <v>136</v>
      </c>
      <c r="H1942" s="175" t="s">
        <v>136</v>
      </c>
      <c r="I1942" s="175" t="s">
        <v>136</v>
      </c>
      <c r="J1942" s="175" t="s">
        <v>136</v>
      </c>
      <c r="K1942" s="175"/>
      <c r="L1942" s="175"/>
      <c r="AG1942" t="s">
        <v>136</v>
      </c>
    </row>
    <row r="1943" spans="1:33" s="174" customFormat="1" x14ac:dyDescent="0.3">
      <c r="A1943" s="175" t="s">
        <v>136</v>
      </c>
      <c r="B1943" s="175" t="s">
        <v>136</v>
      </c>
      <c r="C1943" s="175" t="s">
        <v>136</v>
      </c>
      <c r="D1943" s="175" t="s">
        <v>136</v>
      </c>
      <c r="E1943" s="175" t="s">
        <v>136</v>
      </c>
      <c r="F1943" s="175" t="s">
        <v>136</v>
      </c>
      <c r="G1943" s="175" t="s">
        <v>136</v>
      </c>
      <c r="H1943" s="175" t="s">
        <v>136</v>
      </c>
      <c r="I1943" s="175" t="s">
        <v>136</v>
      </c>
      <c r="J1943" s="175" t="s">
        <v>136</v>
      </c>
      <c r="K1943" s="175"/>
      <c r="L1943" s="175"/>
      <c r="AG1943" t="s">
        <v>136</v>
      </c>
    </row>
    <row r="1944" spans="1:33" s="174" customFormat="1" x14ac:dyDescent="0.3">
      <c r="A1944" s="175" t="s">
        <v>136</v>
      </c>
      <c r="B1944" s="175" t="s">
        <v>136</v>
      </c>
      <c r="C1944" s="175" t="s">
        <v>136</v>
      </c>
      <c r="D1944" s="175" t="s">
        <v>136</v>
      </c>
      <c r="E1944" s="175" t="s">
        <v>136</v>
      </c>
      <c r="F1944" s="175" t="s">
        <v>136</v>
      </c>
      <c r="G1944" s="175" t="s">
        <v>136</v>
      </c>
      <c r="H1944" s="175" t="s">
        <v>136</v>
      </c>
      <c r="I1944" s="175" t="s">
        <v>136</v>
      </c>
      <c r="J1944" s="175" t="s">
        <v>136</v>
      </c>
      <c r="K1944" s="175"/>
      <c r="L1944" s="175"/>
      <c r="AG1944" t="s">
        <v>136</v>
      </c>
    </row>
    <row r="1945" spans="1:33" s="174" customFormat="1" x14ac:dyDescent="0.3">
      <c r="A1945" s="175" t="s">
        <v>136</v>
      </c>
      <c r="B1945" s="175" t="s">
        <v>136</v>
      </c>
      <c r="C1945" s="175" t="s">
        <v>136</v>
      </c>
      <c r="D1945" s="175" t="s">
        <v>136</v>
      </c>
      <c r="E1945" s="175" t="s">
        <v>136</v>
      </c>
      <c r="F1945" s="175" t="s">
        <v>136</v>
      </c>
      <c r="G1945" s="175" t="s">
        <v>136</v>
      </c>
      <c r="H1945" s="175" t="s">
        <v>136</v>
      </c>
      <c r="I1945" s="175" t="s">
        <v>136</v>
      </c>
      <c r="J1945" s="175" t="s">
        <v>136</v>
      </c>
      <c r="K1945" s="175"/>
      <c r="L1945" s="175"/>
      <c r="AG1945" t="s">
        <v>136</v>
      </c>
    </row>
    <row r="1946" spans="1:33" s="174" customFormat="1" x14ac:dyDescent="0.3">
      <c r="A1946" s="175" t="s">
        <v>136</v>
      </c>
      <c r="B1946" s="175" t="s">
        <v>136</v>
      </c>
      <c r="C1946" s="175" t="s">
        <v>136</v>
      </c>
      <c r="D1946" s="175" t="s">
        <v>136</v>
      </c>
      <c r="E1946" s="175" t="s">
        <v>136</v>
      </c>
      <c r="F1946" s="175" t="s">
        <v>136</v>
      </c>
      <c r="G1946" s="175" t="s">
        <v>136</v>
      </c>
      <c r="H1946" s="175" t="s">
        <v>136</v>
      </c>
      <c r="I1946" s="175" t="s">
        <v>136</v>
      </c>
      <c r="J1946" s="175" t="s">
        <v>136</v>
      </c>
      <c r="K1946" s="175"/>
      <c r="L1946" s="175"/>
      <c r="AG1946" t="s">
        <v>136</v>
      </c>
    </row>
    <row r="1947" spans="1:33" s="174" customFormat="1" x14ac:dyDescent="0.3">
      <c r="A1947" s="175" t="s">
        <v>136</v>
      </c>
      <c r="B1947" s="175" t="s">
        <v>136</v>
      </c>
      <c r="C1947" s="175" t="s">
        <v>136</v>
      </c>
      <c r="D1947" s="175" t="s">
        <v>136</v>
      </c>
      <c r="E1947" s="175" t="s">
        <v>136</v>
      </c>
      <c r="F1947" s="175" t="s">
        <v>136</v>
      </c>
      <c r="G1947" s="175" t="s">
        <v>136</v>
      </c>
      <c r="H1947" s="175" t="s">
        <v>136</v>
      </c>
      <c r="I1947" s="175" t="s">
        <v>136</v>
      </c>
      <c r="J1947" s="175" t="s">
        <v>136</v>
      </c>
      <c r="K1947" s="175"/>
      <c r="L1947" s="175"/>
      <c r="AG1947" t="s">
        <v>136</v>
      </c>
    </row>
    <row r="1948" spans="1:33" s="174" customFormat="1" x14ac:dyDescent="0.3">
      <c r="A1948" s="175" t="s">
        <v>136</v>
      </c>
      <c r="B1948" s="175" t="s">
        <v>136</v>
      </c>
      <c r="C1948" s="175" t="s">
        <v>136</v>
      </c>
      <c r="D1948" s="175" t="s">
        <v>136</v>
      </c>
      <c r="E1948" s="175" t="s">
        <v>136</v>
      </c>
      <c r="F1948" s="175" t="s">
        <v>136</v>
      </c>
      <c r="G1948" s="175" t="s">
        <v>136</v>
      </c>
      <c r="H1948" s="175" t="s">
        <v>136</v>
      </c>
      <c r="I1948" s="175" t="s">
        <v>136</v>
      </c>
      <c r="J1948" s="175" t="s">
        <v>136</v>
      </c>
      <c r="K1948" s="175"/>
      <c r="L1948" s="175"/>
      <c r="AG1948" t="s">
        <v>136</v>
      </c>
    </row>
    <row r="1949" spans="1:33" s="174" customFormat="1" x14ac:dyDescent="0.3">
      <c r="A1949" s="175" t="s">
        <v>136</v>
      </c>
      <c r="B1949" s="175" t="s">
        <v>136</v>
      </c>
      <c r="C1949" s="175" t="s">
        <v>136</v>
      </c>
      <c r="D1949" s="175" t="s">
        <v>136</v>
      </c>
      <c r="E1949" s="175" t="s">
        <v>136</v>
      </c>
      <c r="F1949" s="175" t="s">
        <v>136</v>
      </c>
      <c r="G1949" s="175" t="s">
        <v>136</v>
      </c>
      <c r="H1949" s="175" t="s">
        <v>136</v>
      </c>
      <c r="I1949" s="175" t="s">
        <v>136</v>
      </c>
      <c r="J1949" s="175" t="s">
        <v>136</v>
      </c>
      <c r="K1949" s="175"/>
      <c r="L1949" s="175"/>
      <c r="AG1949" t="s">
        <v>136</v>
      </c>
    </row>
    <row r="1950" spans="1:33" s="174" customFormat="1" x14ac:dyDescent="0.3">
      <c r="A1950" s="175" t="s">
        <v>136</v>
      </c>
      <c r="B1950" s="175" t="s">
        <v>136</v>
      </c>
      <c r="C1950" s="175" t="s">
        <v>136</v>
      </c>
      <c r="D1950" s="175" t="s">
        <v>136</v>
      </c>
      <c r="E1950" s="175" t="s">
        <v>136</v>
      </c>
      <c r="F1950" s="175" t="s">
        <v>136</v>
      </c>
      <c r="G1950" s="175" t="s">
        <v>136</v>
      </c>
      <c r="H1950" s="175" t="s">
        <v>136</v>
      </c>
      <c r="I1950" s="175" t="s">
        <v>136</v>
      </c>
      <c r="J1950" s="175" t="s">
        <v>136</v>
      </c>
      <c r="K1950" s="175"/>
      <c r="L1950" s="175"/>
      <c r="AG1950" t="s">
        <v>136</v>
      </c>
    </row>
    <row r="1951" spans="1:33" s="174" customFormat="1" x14ac:dyDescent="0.3">
      <c r="A1951" s="175" t="s">
        <v>136</v>
      </c>
      <c r="B1951" s="175" t="s">
        <v>136</v>
      </c>
      <c r="C1951" s="175" t="s">
        <v>136</v>
      </c>
      <c r="D1951" s="175" t="s">
        <v>136</v>
      </c>
      <c r="E1951" s="175" t="s">
        <v>136</v>
      </c>
      <c r="F1951" s="175" t="s">
        <v>136</v>
      </c>
      <c r="G1951" s="175" t="s">
        <v>136</v>
      </c>
      <c r="H1951" s="175" t="s">
        <v>136</v>
      </c>
      <c r="I1951" s="175" t="s">
        <v>136</v>
      </c>
      <c r="J1951" s="175" t="s">
        <v>136</v>
      </c>
      <c r="K1951" s="175"/>
      <c r="L1951" s="175"/>
      <c r="AG1951" t="s">
        <v>136</v>
      </c>
    </row>
    <row r="1952" spans="1:33" s="174" customFormat="1" x14ac:dyDescent="0.3">
      <c r="A1952" s="175" t="s">
        <v>136</v>
      </c>
      <c r="B1952" s="175" t="s">
        <v>136</v>
      </c>
      <c r="C1952" s="175" t="s">
        <v>136</v>
      </c>
      <c r="D1952" s="175" t="s">
        <v>136</v>
      </c>
      <c r="E1952" s="175" t="s">
        <v>136</v>
      </c>
      <c r="F1952" s="175" t="s">
        <v>136</v>
      </c>
      <c r="G1952" s="175" t="s">
        <v>136</v>
      </c>
      <c r="H1952" s="175" t="s">
        <v>136</v>
      </c>
      <c r="I1952" s="175" t="s">
        <v>136</v>
      </c>
      <c r="J1952" s="175" t="s">
        <v>136</v>
      </c>
      <c r="K1952" s="175"/>
      <c r="L1952" s="175"/>
      <c r="AG1952" t="s">
        <v>136</v>
      </c>
    </row>
    <row r="1953" spans="1:33" s="174" customFormat="1" x14ac:dyDescent="0.3">
      <c r="A1953" s="175" t="s">
        <v>136</v>
      </c>
      <c r="B1953" s="175" t="s">
        <v>136</v>
      </c>
      <c r="C1953" s="175" t="s">
        <v>136</v>
      </c>
      <c r="D1953" s="175" t="s">
        <v>136</v>
      </c>
      <c r="E1953" s="175" t="s">
        <v>136</v>
      </c>
      <c r="F1953" s="175" t="s">
        <v>136</v>
      </c>
      <c r="G1953" s="175" t="s">
        <v>136</v>
      </c>
      <c r="H1953" s="175" t="s">
        <v>136</v>
      </c>
      <c r="I1953" s="175" t="s">
        <v>136</v>
      </c>
      <c r="J1953" s="175" t="s">
        <v>136</v>
      </c>
      <c r="K1953" s="175"/>
      <c r="L1953" s="175"/>
      <c r="AG1953" t="s">
        <v>136</v>
      </c>
    </row>
    <row r="1954" spans="1:33" s="174" customFormat="1" x14ac:dyDescent="0.3">
      <c r="A1954" s="175" t="s">
        <v>136</v>
      </c>
      <c r="B1954" s="175" t="s">
        <v>136</v>
      </c>
      <c r="C1954" s="175" t="s">
        <v>136</v>
      </c>
      <c r="D1954" s="175" t="s">
        <v>136</v>
      </c>
      <c r="E1954" s="175" t="s">
        <v>136</v>
      </c>
      <c r="F1954" s="175" t="s">
        <v>136</v>
      </c>
      <c r="G1954" s="175" t="s">
        <v>136</v>
      </c>
      <c r="H1954" s="175" t="s">
        <v>136</v>
      </c>
      <c r="I1954" s="175" t="s">
        <v>136</v>
      </c>
      <c r="J1954" s="175" t="s">
        <v>136</v>
      </c>
      <c r="K1954" s="175"/>
      <c r="L1954" s="175"/>
      <c r="AG1954" t="s">
        <v>136</v>
      </c>
    </row>
    <row r="1955" spans="1:33" s="174" customFormat="1" x14ac:dyDescent="0.3">
      <c r="A1955" s="175" t="s">
        <v>136</v>
      </c>
      <c r="B1955" s="175" t="s">
        <v>136</v>
      </c>
      <c r="C1955" s="175" t="s">
        <v>136</v>
      </c>
      <c r="D1955" s="175" t="s">
        <v>136</v>
      </c>
      <c r="E1955" s="175" t="s">
        <v>136</v>
      </c>
      <c r="F1955" s="175" t="s">
        <v>136</v>
      </c>
      <c r="G1955" s="175" t="s">
        <v>136</v>
      </c>
      <c r="H1955" s="175" t="s">
        <v>136</v>
      </c>
      <c r="I1955" s="175" t="s">
        <v>136</v>
      </c>
      <c r="J1955" s="175" t="s">
        <v>136</v>
      </c>
      <c r="K1955" s="175"/>
      <c r="L1955" s="175"/>
      <c r="AG1955" t="s">
        <v>136</v>
      </c>
    </row>
    <row r="1956" spans="1:33" s="174" customFormat="1" x14ac:dyDescent="0.3">
      <c r="A1956" s="175" t="s">
        <v>136</v>
      </c>
      <c r="B1956" s="175" t="s">
        <v>136</v>
      </c>
      <c r="C1956" s="175" t="s">
        <v>136</v>
      </c>
      <c r="D1956" s="175" t="s">
        <v>136</v>
      </c>
      <c r="E1956" s="175" t="s">
        <v>136</v>
      </c>
      <c r="F1956" s="175" t="s">
        <v>136</v>
      </c>
      <c r="G1956" s="175" t="s">
        <v>136</v>
      </c>
      <c r="H1956" s="175" t="s">
        <v>136</v>
      </c>
      <c r="I1956" s="175" t="s">
        <v>136</v>
      </c>
      <c r="J1956" s="175" t="s">
        <v>136</v>
      </c>
      <c r="K1956" s="175"/>
      <c r="L1956" s="175"/>
      <c r="AG1956" t="s">
        <v>136</v>
      </c>
    </row>
    <row r="1957" spans="1:33" s="174" customFormat="1" x14ac:dyDescent="0.3">
      <c r="A1957" s="175" t="s">
        <v>136</v>
      </c>
      <c r="B1957" s="175" t="s">
        <v>136</v>
      </c>
      <c r="C1957" s="175" t="s">
        <v>136</v>
      </c>
      <c r="D1957" s="175" t="s">
        <v>136</v>
      </c>
      <c r="E1957" s="175" t="s">
        <v>136</v>
      </c>
      <c r="F1957" s="175" t="s">
        <v>136</v>
      </c>
      <c r="G1957" s="175" t="s">
        <v>136</v>
      </c>
      <c r="H1957" s="175" t="s">
        <v>136</v>
      </c>
      <c r="I1957" s="175" t="s">
        <v>136</v>
      </c>
      <c r="J1957" s="175" t="s">
        <v>136</v>
      </c>
      <c r="K1957" s="175"/>
      <c r="L1957" s="175"/>
      <c r="AG1957" t="s">
        <v>136</v>
      </c>
    </row>
    <row r="1958" spans="1:33" s="174" customFormat="1" x14ac:dyDescent="0.3">
      <c r="A1958" s="175" t="s">
        <v>136</v>
      </c>
      <c r="B1958" s="175" t="s">
        <v>136</v>
      </c>
      <c r="C1958" s="175" t="s">
        <v>136</v>
      </c>
      <c r="D1958" s="175" t="s">
        <v>136</v>
      </c>
      <c r="E1958" s="175" t="s">
        <v>136</v>
      </c>
      <c r="F1958" s="175" t="s">
        <v>136</v>
      </c>
      <c r="G1958" s="175" t="s">
        <v>136</v>
      </c>
      <c r="H1958" s="175" t="s">
        <v>136</v>
      </c>
      <c r="I1958" s="175" t="s">
        <v>136</v>
      </c>
      <c r="J1958" s="175" t="s">
        <v>136</v>
      </c>
      <c r="K1958" s="175"/>
      <c r="L1958" s="175"/>
      <c r="AG1958" t="s">
        <v>136</v>
      </c>
    </row>
    <row r="1959" spans="1:33" s="174" customFormat="1" x14ac:dyDescent="0.3">
      <c r="A1959" s="175" t="s">
        <v>136</v>
      </c>
      <c r="B1959" s="175" t="s">
        <v>136</v>
      </c>
      <c r="C1959" s="175" t="s">
        <v>136</v>
      </c>
      <c r="D1959" s="175" t="s">
        <v>136</v>
      </c>
      <c r="E1959" s="175" t="s">
        <v>136</v>
      </c>
      <c r="F1959" s="175" t="s">
        <v>136</v>
      </c>
      <c r="G1959" s="175" t="s">
        <v>136</v>
      </c>
      <c r="H1959" s="175" t="s">
        <v>136</v>
      </c>
      <c r="I1959" s="175" t="s">
        <v>136</v>
      </c>
      <c r="J1959" s="175" t="s">
        <v>136</v>
      </c>
      <c r="K1959" s="175"/>
      <c r="L1959" s="175"/>
      <c r="AG1959" t="s">
        <v>136</v>
      </c>
    </row>
    <row r="1960" spans="1:33" s="174" customFormat="1" x14ac:dyDescent="0.3">
      <c r="A1960" s="175" t="s">
        <v>136</v>
      </c>
      <c r="B1960" s="175" t="s">
        <v>136</v>
      </c>
      <c r="C1960" s="175" t="s">
        <v>136</v>
      </c>
      <c r="D1960" s="175" t="s">
        <v>136</v>
      </c>
      <c r="E1960" s="175" t="s">
        <v>136</v>
      </c>
      <c r="F1960" s="175" t="s">
        <v>136</v>
      </c>
      <c r="G1960" s="175" t="s">
        <v>136</v>
      </c>
      <c r="H1960" s="175" t="s">
        <v>136</v>
      </c>
      <c r="I1960" s="175" t="s">
        <v>136</v>
      </c>
      <c r="J1960" s="175" t="s">
        <v>136</v>
      </c>
      <c r="K1960" s="175"/>
      <c r="L1960" s="175"/>
      <c r="AG1960" t="s">
        <v>136</v>
      </c>
    </row>
    <row r="1961" spans="1:33" s="174" customFormat="1" x14ac:dyDescent="0.3">
      <c r="A1961" s="175" t="s">
        <v>136</v>
      </c>
      <c r="B1961" s="175" t="s">
        <v>136</v>
      </c>
      <c r="C1961" s="175" t="s">
        <v>136</v>
      </c>
      <c r="D1961" s="175" t="s">
        <v>136</v>
      </c>
      <c r="E1961" s="175" t="s">
        <v>136</v>
      </c>
      <c r="F1961" s="175" t="s">
        <v>136</v>
      </c>
      <c r="G1961" s="175" t="s">
        <v>136</v>
      </c>
      <c r="H1961" s="175" t="s">
        <v>136</v>
      </c>
      <c r="I1961" s="175" t="s">
        <v>136</v>
      </c>
      <c r="J1961" s="175" t="s">
        <v>136</v>
      </c>
      <c r="K1961" s="175"/>
      <c r="L1961" s="175"/>
      <c r="AG1961" t="s">
        <v>136</v>
      </c>
    </row>
    <row r="1962" spans="1:33" s="174" customFormat="1" x14ac:dyDescent="0.3">
      <c r="A1962" s="175" t="s">
        <v>136</v>
      </c>
      <c r="B1962" s="175" t="s">
        <v>136</v>
      </c>
      <c r="C1962" s="175" t="s">
        <v>136</v>
      </c>
      <c r="D1962" s="175" t="s">
        <v>136</v>
      </c>
      <c r="E1962" s="175" t="s">
        <v>136</v>
      </c>
      <c r="F1962" s="175" t="s">
        <v>136</v>
      </c>
      <c r="G1962" s="175" t="s">
        <v>136</v>
      </c>
      <c r="H1962" s="175" t="s">
        <v>136</v>
      </c>
      <c r="I1962" s="175" t="s">
        <v>136</v>
      </c>
      <c r="J1962" s="175" t="s">
        <v>136</v>
      </c>
      <c r="K1962" s="175"/>
      <c r="L1962" s="175"/>
      <c r="AG1962" t="s">
        <v>136</v>
      </c>
    </row>
    <row r="1963" spans="1:33" s="174" customFormat="1" x14ac:dyDescent="0.3">
      <c r="A1963" s="175" t="s">
        <v>136</v>
      </c>
      <c r="B1963" s="175" t="s">
        <v>136</v>
      </c>
      <c r="C1963" s="175" t="s">
        <v>136</v>
      </c>
      <c r="D1963" s="175" t="s">
        <v>136</v>
      </c>
      <c r="E1963" s="175" t="s">
        <v>136</v>
      </c>
      <c r="F1963" s="175" t="s">
        <v>136</v>
      </c>
      <c r="G1963" s="175" t="s">
        <v>136</v>
      </c>
      <c r="H1963" s="175" t="s">
        <v>136</v>
      </c>
      <c r="I1963" s="175" t="s">
        <v>136</v>
      </c>
      <c r="J1963" s="175" t="s">
        <v>136</v>
      </c>
      <c r="K1963" s="175"/>
      <c r="L1963" s="175"/>
      <c r="AG1963" t="s">
        <v>136</v>
      </c>
    </row>
    <row r="1964" spans="1:33" s="174" customFormat="1" x14ac:dyDescent="0.3">
      <c r="A1964" s="175" t="s">
        <v>136</v>
      </c>
      <c r="B1964" s="175" t="s">
        <v>136</v>
      </c>
      <c r="C1964" s="175" t="s">
        <v>136</v>
      </c>
      <c r="D1964" s="175" t="s">
        <v>136</v>
      </c>
      <c r="E1964" s="175" t="s">
        <v>136</v>
      </c>
      <c r="F1964" s="175" t="s">
        <v>136</v>
      </c>
      <c r="G1964" s="175" t="s">
        <v>136</v>
      </c>
      <c r="H1964" s="175" t="s">
        <v>136</v>
      </c>
      <c r="I1964" s="175" t="s">
        <v>136</v>
      </c>
      <c r="J1964" s="175" t="s">
        <v>136</v>
      </c>
      <c r="K1964" s="175"/>
      <c r="L1964" s="175"/>
      <c r="AG1964" t="s">
        <v>136</v>
      </c>
    </row>
    <row r="1965" spans="1:33" s="174" customFormat="1" x14ac:dyDescent="0.3">
      <c r="A1965" s="175" t="s">
        <v>136</v>
      </c>
      <c r="B1965" s="175" t="s">
        <v>136</v>
      </c>
      <c r="C1965" s="175" t="s">
        <v>136</v>
      </c>
      <c r="D1965" s="175" t="s">
        <v>136</v>
      </c>
      <c r="E1965" s="175" t="s">
        <v>136</v>
      </c>
      <c r="F1965" s="175" t="s">
        <v>136</v>
      </c>
      <c r="G1965" s="175" t="s">
        <v>136</v>
      </c>
      <c r="H1965" s="175" t="s">
        <v>136</v>
      </c>
      <c r="I1965" s="175" t="s">
        <v>136</v>
      </c>
      <c r="J1965" s="175" t="s">
        <v>136</v>
      </c>
      <c r="K1965" s="175"/>
      <c r="L1965" s="175"/>
      <c r="AG1965" t="s">
        <v>136</v>
      </c>
    </row>
    <row r="1966" spans="1:33" s="174" customFormat="1" x14ac:dyDescent="0.3">
      <c r="A1966" s="175" t="s">
        <v>136</v>
      </c>
      <c r="B1966" s="175" t="s">
        <v>136</v>
      </c>
      <c r="C1966" s="175" t="s">
        <v>136</v>
      </c>
      <c r="D1966" s="175" t="s">
        <v>136</v>
      </c>
      <c r="E1966" s="175" t="s">
        <v>136</v>
      </c>
      <c r="F1966" s="175" t="s">
        <v>136</v>
      </c>
      <c r="G1966" s="175" t="s">
        <v>136</v>
      </c>
      <c r="H1966" s="175" t="s">
        <v>136</v>
      </c>
      <c r="I1966" s="175" t="s">
        <v>136</v>
      </c>
      <c r="J1966" s="175" t="s">
        <v>136</v>
      </c>
      <c r="K1966" s="175"/>
      <c r="L1966" s="175"/>
      <c r="AG1966" t="s">
        <v>136</v>
      </c>
    </row>
    <row r="1967" spans="1:33" s="174" customFormat="1" x14ac:dyDescent="0.3">
      <c r="A1967" s="175" t="s">
        <v>136</v>
      </c>
      <c r="B1967" s="175" t="s">
        <v>136</v>
      </c>
      <c r="C1967" s="175" t="s">
        <v>136</v>
      </c>
      <c r="D1967" s="175" t="s">
        <v>136</v>
      </c>
      <c r="E1967" s="175" t="s">
        <v>136</v>
      </c>
      <c r="F1967" s="175" t="s">
        <v>136</v>
      </c>
      <c r="G1967" s="175" t="s">
        <v>136</v>
      </c>
      <c r="H1967" s="175" t="s">
        <v>136</v>
      </c>
      <c r="I1967" s="175" t="s">
        <v>136</v>
      </c>
      <c r="J1967" s="175" t="s">
        <v>136</v>
      </c>
      <c r="K1967" s="175"/>
      <c r="L1967" s="175"/>
      <c r="AG1967" t="s">
        <v>136</v>
      </c>
    </row>
    <row r="1968" spans="1:33" s="174" customFormat="1" x14ac:dyDescent="0.3">
      <c r="A1968" s="175" t="s">
        <v>136</v>
      </c>
      <c r="B1968" s="175" t="s">
        <v>136</v>
      </c>
      <c r="C1968" s="175" t="s">
        <v>136</v>
      </c>
      <c r="D1968" s="175" t="s">
        <v>136</v>
      </c>
      <c r="E1968" s="175" t="s">
        <v>136</v>
      </c>
      <c r="F1968" s="175" t="s">
        <v>136</v>
      </c>
      <c r="G1968" s="175" t="s">
        <v>136</v>
      </c>
      <c r="H1968" s="175" t="s">
        <v>136</v>
      </c>
      <c r="I1968" s="175" t="s">
        <v>136</v>
      </c>
      <c r="J1968" s="175" t="s">
        <v>136</v>
      </c>
      <c r="K1968" s="175"/>
      <c r="L1968" s="175"/>
      <c r="AG1968" t="s">
        <v>136</v>
      </c>
    </row>
    <row r="1969" spans="1:33" s="174" customFormat="1" x14ac:dyDescent="0.3">
      <c r="A1969" s="175" t="s">
        <v>136</v>
      </c>
      <c r="B1969" s="175" t="s">
        <v>136</v>
      </c>
      <c r="C1969" s="175" t="s">
        <v>136</v>
      </c>
      <c r="D1969" s="175" t="s">
        <v>136</v>
      </c>
      <c r="E1969" s="175" t="s">
        <v>136</v>
      </c>
      <c r="F1969" s="175" t="s">
        <v>136</v>
      </c>
      <c r="G1969" s="175" t="s">
        <v>136</v>
      </c>
      <c r="H1969" s="175" t="s">
        <v>136</v>
      </c>
      <c r="I1969" s="175" t="s">
        <v>136</v>
      </c>
      <c r="J1969" s="175" t="s">
        <v>136</v>
      </c>
      <c r="K1969" s="175"/>
      <c r="L1969" s="175"/>
      <c r="AG1969" t="s">
        <v>136</v>
      </c>
    </row>
    <row r="1970" spans="1:33" s="174" customFormat="1" x14ac:dyDescent="0.3">
      <c r="A1970" s="175" t="s">
        <v>136</v>
      </c>
      <c r="B1970" s="175" t="s">
        <v>136</v>
      </c>
      <c r="C1970" s="175" t="s">
        <v>136</v>
      </c>
      <c r="D1970" s="175" t="s">
        <v>136</v>
      </c>
      <c r="E1970" s="175" t="s">
        <v>136</v>
      </c>
      <c r="F1970" s="175" t="s">
        <v>136</v>
      </c>
      <c r="G1970" s="175" t="s">
        <v>136</v>
      </c>
      <c r="H1970" s="175" t="s">
        <v>136</v>
      </c>
      <c r="I1970" s="175" t="s">
        <v>136</v>
      </c>
      <c r="J1970" s="175" t="s">
        <v>136</v>
      </c>
      <c r="K1970" s="175"/>
      <c r="L1970" s="175"/>
      <c r="AG1970" t="s">
        <v>136</v>
      </c>
    </row>
    <row r="1971" spans="1:33" s="174" customFormat="1" x14ac:dyDescent="0.3">
      <c r="A1971" s="175" t="s">
        <v>136</v>
      </c>
      <c r="B1971" s="175" t="s">
        <v>136</v>
      </c>
      <c r="C1971" s="175" t="s">
        <v>136</v>
      </c>
      <c r="D1971" s="175" t="s">
        <v>136</v>
      </c>
      <c r="E1971" s="175" t="s">
        <v>136</v>
      </c>
      <c r="F1971" s="175" t="s">
        <v>136</v>
      </c>
      <c r="G1971" s="175" t="s">
        <v>136</v>
      </c>
      <c r="H1971" s="175" t="s">
        <v>136</v>
      </c>
      <c r="I1971" s="175" t="s">
        <v>136</v>
      </c>
      <c r="J1971" s="175" t="s">
        <v>136</v>
      </c>
      <c r="K1971" s="175"/>
      <c r="L1971" s="175"/>
      <c r="AG1971" t="s">
        <v>136</v>
      </c>
    </row>
    <row r="1972" spans="1:33" s="174" customFormat="1" x14ac:dyDescent="0.3">
      <c r="A1972" s="175" t="s">
        <v>136</v>
      </c>
      <c r="B1972" s="175" t="s">
        <v>136</v>
      </c>
      <c r="C1972" s="175" t="s">
        <v>136</v>
      </c>
      <c r="D1972" s="175" t="s">
        <v>136</v>
      </c>
      <c r="E1972" s="175" t="s">
        <v>136</v>
      </c>
      <c r="F1972" s="175" t="s">
        <v>136</v>
      </c>
      <c r="G1972" s="175" t="s">
        <v>136</v>
      </c>
      <c r="H1972" s="175" t="s">
        <v>136</v>
      </c>
      <c r="I1972" s="175" t="s">
        <v>136</v>
      </c>
      <c r="J1972" s="175" t="s">
        <v>136</v>
      </c>
      <c r="K1972" s="175"/>
      <c r="L1972" s="175"/>
      <c r="AG1972" t="s">
        <v>136</v>
      </c>
    </row>
    <row r="1973" spans="1:33" s="174" customFormat="1" x14ac:dyDescent="0.3">
      <c r="A1973" s="175" t="s">
        <v>136</v>
      </c>
      <c r="B1973" s="175" t="s">
        <v>136</v>
      </c>
      <c r="C1973" s="175" t="s">
        <v>136</v>
      </c>
      <c r="D1973" s="175" t="s">
        <v>136</v>
      </c>
      <c r="E1973" s="175" t="s">
        <v>136</v>
      </c>
      <c r="F1973" s="175" t="s">
        <v>136</v>
      </c>
      <c r="G1973" s="175" t="s">
        <v>136</v>
      </c>
      <c r="H1973" s="175" t="s">
        <v>136</v>
      </c>
      <c r="I1973" s="175" t="s">
        <v>136</v>
      </c>
      <c r="J1973" s="175" t="s">
        <v>136</v>
      </c>
      <c r="K1973" s="175"/>
      <c r="L1973" s="175"/>
      <c r="AG1973" t="s">
        <v>136</v>
      </c>
    </row>
    <row r="1974" spans="1:33" s="174" customFormat="1" x14ac:dyDescent="0.3">
      <c r="A1974" s="175" t="s">
        <v>136</v>
      </c>
      <c r="B1974" s="175" t="s">
        <v>136</v>
      </c>
      <c r="C1974" s="175" t="s">
        <v>136</v>
      </c>
      <c r="D1974" s="175" t="s">
        <v>136</v>
      </c>
      <c r="E1974" s="175" t="s">
        <v>136</v>
      </c>
      <c r="F1974" s="175" t="s">
        <v>136</v>
      </c>
      <c r="G1974" s="175" t="s">
        <v>136</v>
      </c>
      <c r="H1974" s="175" t="s">
        <v>136</v>
      </c>
      <c r="I1974" s="175" t="s">
        <v>136</v>
      </c>
      <c r="J1974" s="175" t="s">
        <v>136</v>
      </c>
      <c r="K1974" s="175"/>
      <c r="L1974" s="175"/>
      <c r="AG1974" t="s">
        <v>136</v>
      </c>
    </row>
    <row r="1975" spans="1:33" s="174" customFormat="1" x14ac:dyDescent="0.3">
      <c r="A1975" s="175" t="s">
        <v>136</v>
      </c>
      <c r="B1975" s="175" t="s">
        <v>136</v>
      </c>
      <c r="C1975" s="175" t="s">
        <v>136</v>
      </c>
      <c r="D1975" s="175" t="s">
        <v>136</v>
      </c>
      <c r="E1975" s="175" t="s">
        <v>136</v>
      </c>
      <c r="F1975" s="175" t="s">
        <v>136</v>
      </c>
      <c r="G1975" s="175" t="s">
        <v>136</v>
      </c>
      <c r="H1975" s="175" t="s">
        <v>136</v>
      </c>
      <c r="I1975" s="175" t="s">
        <v>136</v>
      </c>
      <c r="J1975" s="175" t="s">
        <v>136</v>
      </c>
      <c r="K1975" s="175"/>
      <c r="L1975" s="175"/>
      <c r="AG1975" t="s">
        <v>136</v>
      </c>
    </row>
    <row r="1976" spans="1:33" s="174" customFormat="1" x14ac:dyDescent="0.3">
      <c r="A1976" s="175" t="s">
        <v>136</v>
      </c>
      <c r="B1976" s="175" t="s">
        <v>136</v>
      </c>
      <c r="C1976" s="175" t="s">
        <v>136</v>
      </c>
      <c r="D1976" s="175" t="s">
        <v>136</v>
      </c>
      <c r="E1976" s="175" t="s">
        <v>136</v>
      </c>
      <c r="F1976" s="175" t="s">
        <v>136</v>
      </c>
      <c r="G1976" s="175" t="s">
        <v>136</v>
      </c>
      <c r="H1976" s="175" t="s">
        <v>136</v>
      </c>
      <c r="I1976" s="175" t="s">
        <v>136</v>
      </c>
      <c r="J1976" s="175" t="s">
        <v>136</v>
      </c>
      <c r="K1976" s="175"/>
      <c r="L1976" s="175"/>
      <c r="AG1976" t="s">
        <v>136</v>
      </c>
    </row>
    <row r="1977" spans="1:33" s="174" customFormat="1" x14ac:dyDescent="0.3">
      <c r="A1977" s="175" t="s">
        <v>136</v>
      </c>
      <c r="B1977" s="175" t="s">
        <v>136</v>
      </c>
      <c r="C1977" s="175" t="s">
        <v>136</v>
      </c>
      <c r="D1977" s="175" t="s">
        <v>136</v>
      </c>
      <c r="E1977" s="175" t="s">
        <v>136</v>
      </c>
      <c r="F1977" s="175" t="s">
        <v>136</v>
      </c>
      <c r="G1977" s="175" t="s">
        <v>136</v>
      </c>
      <c r="H1977" s="175" t="s">
        <v>136</v>
      </c>
      <c r="I1977" s="175" t="s">
        <v>136</v>
      </c>
      <c r="J1977" s="175" t="s">
        <v>136</v>
      </c>
      <c r="K1977" s="175"/>
      <c r="L1977" s="175"/>
      <c r="AG1977" t="s">
        <v>136</v>
      </c>
    </row>
    <row r="1978" spans="1:33" s="174" customFormat="1" x14ac:dyDescent="0.3">
      <c r="A1978" s="175" t="s">
        <v>136</v>
      </c>
      <c r="B1978" s="175" t="s">
        <v>136</v>
      </c>
      <c r="C1978" s="175" t="s">
        <v>136</v>
      </c>
      <c r="D1978" s="175" t="s">
        <v>136</v>
      </c>
      <c r="E1978" s="175" t="s">
        <v>136</v>
      </c>
      <c r="F1978" s="175" t="s">
        <v>136</v>
      </c>
      <c r="G1978" s="175" t="s">
        <v>136</v>
      </c>
      <c r="H1978" s="175" t="s">
        <v>136</v>
      </c>
      <c r="I1978" s="175" t="s">
        <v>136</v>
      </c>
      <c r="J1978" s="175" t="s">
        <v>136</v>
      </c>
      <c r="K1978" s="175"/>
      <c r="L1978" s="175"/>
      <c r="AG1978" t="s">
        <v>136</v>
      </c>
    </row>
    <row r="1979" spans="1:33" s="174" customFormat="1" x14ac:dyDescent="0.3">
      <c r="A1979" s="175" t="s">
        <v>136</v>
      </c>
      <c r="B1979" s="175" t="s">
        <v>136</v>
      </c>
      <c r="C1979" s="175" t="s">
        <v>136</v>
      </c>
      <c r="D1979" s="175" t="s">
        <v>136</v>
      </c>
      <c r="E1979" s="175" t="s">
        <v>136</v>
      </c>
      <c r="F1979" s="175" t="s">
        <v>136</v>
      </c>
      <c r="G1979" s="175" t="s">
        <v>136</v>
      </c>
      <c r="H1979" s="175" t="s">
        <v>136</v>
      </c>
      <c r="I1979" s="175" t="s">
        <v>136</v>
      </c>
      <c r="J1979" s="175" t="s">
        <v>136</v>
      </c>
      <c r="K1979" s="175"/>
      <c r="L1979" s="175"/>
      <c r="AG1979" t="s">
        <v>136</v>
      </c>
    </row>
    <row r="1980" spans="1:33" s="174" customFormat="1" x14ac:dyDescent="0.3">
      <c r="A1980" s="175" t="s">
        <v>136</v>
      </c>
      <c r="B1980" s="175" t="s">
        <v>136</v>
      </c>
      <c r="C1980" s="175" t="s">
        <v>136</v>
      </c>
      <c r="D1980" s="175" t="s">
        <v>136</v>
      </c>
      <c r="E1980" s="175" t="s">
        <v>136</v>
      </c>
      <c r="F1980" s="175" t="s">
        <v>136</v>
      </c>
      <c r="G1980" s="175" t="s">
        <v>136</v>
      </c>
      <c r="H1980" s="175" t="s">
        <v>136</v>
      </c>
      <c r="I1980" s="175" t="s">
        <v>136</v>
      </c>
      <c r="J1980" s="175" t="s">
        <v>136</v>
      </c>
      <c r="K1980" s="175"/>
      <c r="L1980" s="175"/>
      <c r="AG1980" t="s">
        <v>136</v>
      </c>
    </row>
    <row r="1981" spans="1:33" s="174" customFormat="1" x14ac:dyDescent="0.3">
      <c r="A1981" s="175" t="s">
        <v>136</v>
      </c>
      <c r="B1981" s="175" t="s">
        <v>136</v>
      </c>
      <c r="C1981" s="175" t="s">
        <v>136</v>
      </c>
      <c r="D1981" s="175" t="s">
        <v>136</v>
      </c>
      <c r="E1981" s="175" t="s">
        <v>136</v>
      </c>
      <c r="F1981" s="175" t="s">
        <v>136</v>
      </c>
      <c r="G1981" s="175" t="s">
        <v>136</v>
      </c>
      <c r="H1981" s="175" t="s">
        <v>136</v>
      </c>
      <c r="I1981" s="175" t="s">
        <v>136</v>
      </c>
      <c r="J1981" s="175" t="s">
        <v>136</v>
      </c>
      <c r="K1981" s="175"/>
      <c r="L1981" s="175"/>
      <c r="AG1981" t="s">
        <v>136</v>
      </c>
    </row>
    <row r="1982" spans="1:33" s="174" customFormat="1" x14ac:dyDescent="0.3">
      <c r="A1982" s="175" t="s">
        <v>136</v>
      </c>
      <c r="B1982" s="175" t="s">
        <v>136</v>
      </c>
      <c r="C1982" s="175" t="s">
        <v>136</v>
      </c>
      <c r="D1982" s="175" t="s">
        <v>136</v>
      </c>
      <c r="E1982" s="175" t="s">
        <v>136</v>
      </c>
      <c r="F1982" s="175" t="s">
        <v>136</v>
      </c>
      <c r="G1982" s="175" t="s">
        <v>136</v>
      </c>
      <c r="H1982" s="175" t="s">
        <v>136</v>
      </c>
      <c r="I1982" s="175" t="s">
        <v>136</v>
      </c>
      <c r="J1982" s="175" t="s">
        <v>136</v>
      </c>
      <c r="K1982" s="175"/>
      <c r="L1982" s="175"/>
      <c r="AG1982" t="s">
        <v>136</v>
      </c>
    </row>
    <row r="1983" spans="1:33" s="174" customFormat="1" x14ac:dyDescent="0.3">
      <c r="A1983" s="175" t="s">
        <v>136</v>
      </c>
      <c r="B1983" s="175" t="s">
        <v>136</v>
      </c>
      <c r="C1983" s="175" t="s">
        <v>136</v>
      </c>
      <c r="D1983" s="175" t="s">
        <v>136</v>
      </c>
      <c r="E1983" s="175" t="s">
        <v>136</v>
      </c>
      <c r="F1983" s="175" t="s">
        <v>136</v>
      </c>
      <c r="G1983" s="175" t="s">
        <v>136</v>
      </c>
      <c r="H1983" s="175" t="s">
        <v>136</v>
      </c>
      <c r="I1983" s="175" t="s">
        <v>136</v>
      </c>
      <c r="J1983" s="175" t="s">
        <v>136</v>
      </c>
      <c r="K1983" s="175"/>
      <c r="L1983" s="175"/>
      <c r="AG1983" t="s">
        <v>136</v>
      </c>
    </row>
    <row r="1984" spans="1:33" s="174" customFormat="1" x14ac:dyDescent="0.3">
      <c r="A1984" s="175" t="s">
        <v>136</v>
      </c>
      <c r="B1984" s="175" t="s">
        <v>136</v>
      </c>
      <c r="C1984" s="175" t="s">
        <v>136</v>
      </c>
      <c r="D1984" s="175" t="s">
        <v>136</v>
      </c>
      <c r="E1984" s="175" t="s">
        <v>136</v>
      </c>
      <c r="F1984" s="175" t="s">
        <v>136</v>
      </c>
      <c r="G1984" s="175" t="s">
        <v>136</v>
      </c>
      <c r="H1984" s="175" t="s">
        <v>136</v>
      </c>
      <c r="I1984" s="175" t="s">
        <v>136</v>
      </c>
      <c r="J1984" s="175" t="s">
        <v>136</v>
      </c>
      <c r="K1984" s="175"/>
      <c r="L1984" s="175"/>
      <c r="AG1984" t="s">
        <v>136</v>
      </c>
    </row>
  </sheetData>
  <dataValidations count="4">
    <dataValidation type="list" allowBlank="1" showInputMessage="1" showErrorMessage="1" sqref="B2001:B2002 B2:B2000" xr:uid="{00000000-0002-0000-0400-000000000000}">
      <formula1>Event</formula1>
    </dataValidation>
    <dataValidation type="list" allowBlank="1" showInputMessage="1" showErrorMessage="1" sqref="C2001:C2002 C2:C2000" xr:uid="{00000000-0002-0000-0400-000001000000}">
      <formula1>ParentObject</formula1>
    </dataValidation>
    <dataValidation type="list" allowBlank="1" showInputMessage="1" showErrorMessage="1" sqref="D2001:D2002 D2:D2000" xr:uid="{00000000-0002-0000-0400-000002000000}">
      <formula1>ChildObjects</formula1>
    </dataValidation>
    <dataValidation type="list" allowBlank="1" showInputMessage="1" showErrorMessage="1" sqref="A2001:A2002 A2:A2000" xr:uid="{00000000-0002-0000-0400-000003000000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CD65534"/>
  <sheetViews>
    <sheetView zoomScaleNormal="100" workbookViewId="0">
      <selection activeCell="E8" sqref="E8:G9"/>
    </sheetView>
  </sheetViews>
  <sheetFormatPr defaultRowHeight="14.4" x14ac:dyDescent="0.3"/>
  <cols>
    <col min="2" max="2" width="22.44140625" customWidth="1"/>
    <col min="3" max="3" width="25" customWidth="1"/>
    <col min="4" max="4" width="23.5546875" customWidth="1"/>
    <col min="5" max="5" width="21" customWidth="1"/>
    <col min="17" max="17" width="61.88671875" bestFit="1" customWidth="1"/>
  </cols>
  <sheetData>
    <row r="1" spans="1:82" s="186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 t="s">
        <v>111</v>
      </c>
      <c r="Q1" s="24" t="s">
        <v>112</v>
      </c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82" s="188" customFormat="1" ht="12" x14ac:dyDescent="0.25">
      <c r="A2" s="18" t="s">
        <v>67</v>
      </c>
      <c r="B2" s="18" t="s">
        <v>88</v>
      </c>
      <c r="C2" s="18" t="s">
        <v>167</v>
      </c>
      <c r="D2" s="18" t="s">
        <v>559</v>
      </c>
      <c r="E2" s="18" t="s">
        <v>137</v>
      </c>
      <c r="F2" s="18" t="s">
        <v>138</v>
      </c>
      <c r="G2" s="18" t="s">
        <v>139</v>
      </c>
      <c r="H2" s="18" t="s">
        <v>136</v>
      </c>
      <c r="I2" s="18" t="s">
        <v>136</v>
      </c>
      <c r="J2" s="18" t="s">
        <v>136</v>
      </c>
      <c r="K2" s="18" t="s">
        <v>128</v>
      </c>
      <c r="L2" s="18" t="s">
        <v>140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 t="s">
        <v>136</v>
      </c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>
        <v>1</v>
      </c>
      <c r="BF2" s="18"/>
      <c r="BG2" s="18" t="s">
        <v>92</v>
      </c>
    </row>
    <row r="3" spans="1:82" s="189" customFormat="1" ht="12" x14ac:dyDescent="0.25">
      <c r="A3" s="55" t="s">
        <v>67</v>
      </c>
      <c r="B3" s="54" t="s">
        <v>78</v>
      </c>
      <c r="C3" s="55" t="s">
        <v>168</v>
      </c>
      <c r="D3" s="55" t="s">
        <v>136</v>
      </c>
      <c r="E3" s="55" t="s">
        <v>136</v>
      </c>
      <c r="F3" s="55" t="s">
        <v>136</v>
      </c>
      <c r="G3" s="55" t="s">
        <v>136</v>
      </c>
      <c r="H3" s="55" t="s">
        <v>136</v>
      </c>
      <c r="I3" s="55" t="s">
        <v>136</v>
      </c>
      <c r="J3" s="55" t="s">
        <v>136</v>
      </c>
      <c r="K3" s="27"/>
      <c r="L3" s="27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 t="s">
        <v>136</v>
      </c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</row>
    <row r="4" spans="1:82" s="186" customFormat="1" ht="12" x14ac:dyDescent="0.25">
      <c r="A4" s="102" t="s">
        <v>67</v>
      </c>
      <c r="B4" s="102" t="s">
        <v>55</v>
      </c>
      <c r="C4" s="102" t="s">
        <v>141</v>
      </c>
      <c r="D4" s="102" t="s">
        <v>141</v>
      </c>
      <c r="E4" s="102" t="s">
        <v>497</v>
      </c>
      <c r="F4" s="102" t="s">
        <v>170</v>
      </c>
      <c r="G4" s="102" t="s">
        <v>136</v>
      </c>
      <c r="H4" s="102" t="s">
        <v>136</v>
      </c>
      <c r="I4" s="102" t="s">
        <v>136</v>
      </c>
      <c r="J4" s="102" t="s">
        <v>136</v>
      </c>
      <c r="K4" s="26"/>
      <c r="L4" s="26"/>
      <c r="M4" s="14"/>
      <c r="N4" s="14"/>
      <c r="O4" s="14"/>
      <c r="P4" s="223" t="str">
        <f>HYPERLINK("C:\\Reports\Launch_Feb 13, 2017, 5-17-22 PM.png","Link")</f>
        <v>Link</v>
      </c>
      <c r="Q4" s="14" t="s">
        <v>824</v>
      </c>
      <c r="R4" s="14"/>
      <c r="S4" s="14" t="s">
        <v>825</v>
      </c>
      <c r="T4" s="221" t="s">
        <v>148</v>
      </c>
      <c r="U4" s="14"/>
      <c r="V4" s="14" t="s">
        <v>136</v>
      </c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 t="s">
        <v>136</v>
      </c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>
        <v>20</v>
      </c>
      <c r="BG4" s="14"/>
    </row>
    <row r="5" spans="1:82" s="186" customFormat="1" x14ac:dyDescent="0.3">
      <c r="A5" s="102" t="s">
        <v>67</v>
      </c>
      <c r="B5" s="102" t="s">
        <v>96</v>
      </c>
      <c r="C5" s="102" t="s">
        <v>124</v>
      </c>
      <c r="D5" s="102" t="s">
        <v>463</v>
      </c>
      <c r="E5" s="102" t="s">
        <v>171</v>
      </c>
      <c r="F5" s="102" t="s">
        <v>136</v>
      </c>
      <c r="G5" s="102" t="s">
        <v>136</v>
      </c>
      <c r="H5" s="102" t="s">
        <v>136</v>
      </c>
      <c r="I5" s="191" t="s">
        <v>136</v>
      </c>
      <c r="J5" s="191" t="s">
        <v>136</v>
      </c>
      <c r="K5" s="192"/>
      <c r="L5" s="192"/>
      <c r="M5" s="193"/>
      <c r="N5" s="14"/>
      <c r="O5" s="14"/>
      <c r="P5" s="223" t="str">
        <f>HYPERLINK("C:\\Reports\VerifyExist_Feb 13, 2017, 5-17-23 PM.png","Link")</f>
        <v>Link</v>
      </c>
      <c r="Q5" s="14" t="s">
        <v>826</v>
      </c>
      <c r="R5" s="14"/>
      <c r="S5" s="14" t="s">
        <v>825</v>
      </c>
      <c r="T5" s="221" t="s">
        <v>148</v>
      </c>
      <c r="U5" s="14"/>
      <c r="V5" s="14" t="s">
        <v>136</v>
      </c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 t="s">
        <v>136</v>
      </c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>
        <v>1</v>
      </c>
      <c r="BF5" s="14">
        <v>65</v>
      </c>
      <c r="BG5" s="14"/>
      <c r="CC5" t="s">
        <v>642</v>
      </c>
      <c r="CD5" t="s">
        <v>171</v>
      </c>
    </row>
    <row r="6" spans="1:82" s="100" customFormat="1" ht="12" x14ac:dyDescent="0.25">
      <c r="A6" s="102" t="s">
        <v>67</v>
      </c>
      <c r="B6" s="102" t="s">
        <v>29</v>
      </c>
      <c r="C6" s="102" t="s">
        <v>416</v>
      </c>
      <c r="D6" s="102" t="s">
        <v>463</v>
      </c>
      <c r="E6" s="102" t="s">
        <v>136</v>
      </c>
      <c r="F6" s="102" t="s">
        <v>136</v>
      </c>
      <c r="G6" s="102" t="s">
        <v>136</v>
      </c>
      <c r="H6" s="102" t="s">
        <v>136</v>
      </c>
      <c r="I6" s="102" t="s">
        <v>136</v>
      </c>
      <c r="J6" s="102" t="s">
        <v>136</v>
      </c>
      <c r="K6" s="26"/>
      <c r="L6" s="26"/>
      <c r="M6" s="14"/>
      <c r="N6" s="14"/>
      <c r="O6" s="14"/>
      <c r="P6" s="223" t="str">
        <f>HYPERLINK("C:\\Reports\Click_Feb 13, 2017, 5-17-24 PM.png","Link")</f>
        <v>Link</v>
      </c>
      <c r="Q6" s="14" t="s">
        <v>827</v>
      </c>
      <c r="R6" s="14"/>
      <c r="S6" s="14" t="s">
        <v>828</v>
      </c>
      <c r="T6" s="221" t="s">
        <v>148</v>
      </c>
      <c r="U6" s="14"/>
      <c r="V6" s="14" t="s">
        <v>136</v>
      </c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 t="s">
        <v>136</v>
      </c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>
        <v>1</v>
      </c>
      <c r="BF6" s="14">
        <v>22</v>
      </c>
      <c r="BG6" s="14"/>
    </row>
    <row r="7" spans="1:82" s="186" customFormat="1" x14ac:dyDescent="0.3">
      <c r="A7" s="102" t="s">
        <v>67</v>
      </c>
      <c r="B7" s="102" t="s">
        <v>96</v>
      </c>
      <c r="C7" s="102" t="s">
        <v>416</v>
      </c>
      <c r="D7" s="102" t="s">
        <v>463</v>
      </c>
      <c r="E7" s="102" t="s">
        <v>171</v>
      </c>
      <c r="F7" s="102" t="s">
        <v>136</v>
      </c>
      <c r="G7" s="102" t="s">
        <v>136</v>
      </c>
      <c r="H7" s="102" t="s">
        <v>136</v>
      </c>
      <c r="I7" s="102" t="s">
        <v>136</v>
      </c>
      <c r="J7" s="102" t="s">
        <v>136</v>
      </c>
      <c r="K7" s="26"/>
      <c r="L7" s="26"/>
      <c r="M7" s="14"/>
      <c r="N7" s="14"/>
      <c r="O7" s="14"/>
      <c r="P7" s="223" t="str">
        <f>HYPERLINK("C:\\Reports\VerifyExist_Feb 13, 2017, 5-17-25 PM.png","Link")</f>
        <v>Link</v>
      </c>
      <c r="Q7" s="14" t="s">
        <v>829</v>
      </c>
      <c r="R7" s="14"/>
      <c r="S7" s="14" t="s">
        <v>830</v>
      </c>
      <c r="T7" s="221" t="s">
        <v>148</v>
      </c>
      <c r="U7" s="14"/>
      <c r="V7" s="14" t="s">
        <v>136</v>
      </c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 t="s">
        <v>136</v>
      </c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>
        <v>1</v>
      </c>
      <c r="BF7" s="14">
        <v>65</v>
      </c>
      <c r="BG7" s="14"/>
      <c r="CC7" t="s">
        <v>642</v>
      </c>
      <c r="CD7" t="s">
        <v>171</v>
      </c>
    </row>
    <row r="8" spans="1:82" s="186" customFormat="1" ht="12" x14ac:dyDescent="0.25">
      <c r="A8" s="102" t="s">
        <v>67</v>
      </c>
      <c r="B8" s="102" t="s">
        <v>75</v>
      </c>
      <c r="C8" s="178" t="s">
        <v>124</v>
      </c>
      <c r="D8" s="178" t="s">
        <v>125</v>
      </c>
      <c r="E8" s="97" t="s">
        <v>498</v>
      </c>
      <c r="F8" s="102" t="s">
        <v>136</v>
      </c>
      <c r="G8" s="102" t="s">
        <v>136</v>
      </c>
      <c r="H8" s="102" t="s">
        <v>136</v>
      </c>
      <c r="I8" s="102" t="s">
        <v>136</v>
      </c>
      <c r="J8" s="102" t="s">
        <v>136</v>
      </c>
      <c r="K8" s="26"/>
      <c r="L8" s="26"/>
      <c r="M8" s="14"/>
      <c r="N8" s="14"/>
      <c r="O8" s="14"/>
      <c r="P8" s="223" t="str">
        <f>HYPERLINK("C:\\Reports\SetValue_Feb 13, 2017, 5-17-25 PM.png","Link")</f>
        <v>Link</v>
      </c>
      <c r="Q8" s="14" t="s">
        <v>831</v>
      </c>
      <c r="R8" s="14"/>
      <c r="S8" s="14" t="s">
        <v>832</v>
      </c>
      <c r="T8" s="221" t="s">
        <v>148</v>
      </c>
      <c r="U8" s="14"/>
      <c r="V8" s="14" t="s">
        <v>136</v>
      </c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 t="s">
        <v>136</v>
      </c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>
        <v>1</v>
      </c>
      <c r="BF8" s="14">
        <v>44</v>
      </c>
      <c r="BG8" s="14"/>
    </row>
    <row r="9" spans="1:82" s="186" customFormat="1" ht="12" x14ac:dyDescent="0.25">
      <c r="A9" s="102" t="s">
        <v>67</v>
      </c>
      <c r="B9" s="102" t="s">
        <v>75</v>
      </c>
      <c r="C9" s="178" t="s">
        <v>124</v>
      </c>
      <c r="D9" s="102" t="s">
        <v>126</v>
      </c>
      <c r="E9" s="97" t="s">
        <v>499</v>
      </c>
      <c r="F9" s="102" t="s">
        <v>136</v>
      </c>
      <c r="G9" s="102" t="s">
        <v>136</v>
      </c>
      <c r="H9" s="102" t="s">
        <v>136</v>
      </c>
      <c r="I9" s="102" t="s">
        <v>136</v>
      </c>
      <c r="J9" s="102" t="s">
        <v>136</v>
      </c>
      <c r="K9" s="26"/>
      <c r="L9" s="26"/>
      <c r="M9" s="14"/>
      <c r="N9" s="14"/>
      <c r="O9" s="14"/>
      <c r="P9" s="223" t="str">
        <f>HYPERLINK("C:\\Reports\SetValue_Feb 13, 2017, 5-17-26 PM.png","Link")</f>
        <v>Link</v>
      </c>
      <c r="Q9" s="14" t="s">
        <v>833</v>
      </c>
      <c r="R9" s="14"/>
      <c r="S9" s="14" t="s">
        <v>834</v>
      </c>
      <c r="T9" s="221" t="s">
        <v>148</v>
      </c>
      <c r="U9" s="14"/>
      <c r="V9" s="14" t="s">
        <v>136</v>
      </c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 t="s">
        <v>136</v>
      </c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>
        <v>1</v>
      </c>
      <c r="BF9" s="14">
        <v>44</v>
      </c>
      <c r="BG9" s="14"/>
    </row>
    <row r="10" spans="1:82" s="186" customFormat="1" ht="12" x14ac:dyDescent="0.25">
      <c r="A10" s="102" t="s">
        <v>67</v>
      </c>
      <c r="B10" s="102" t="s">
        <v>29</v>
      </c>
      <c r="C10" s="102" t="s">
        <v>124</v>
      </c>
      <c r="D10" s="102" t="s">
        <v>127</v>
      </c>
      <c r="E10" s="97"/>
      <c r="F10" s="102" t="s">
        <v>136</v>
      </c>
      <c r="G10" s="102" t="s">
        <v>136</v>
      </c>
      <c r="H10" s="102" t="s">
        <v>136</v>
      </c>
      <c r="I10" s="102" t="s">
        <v>136</v>
      </c>
      <c r="J10" s="102" t="s">
        <v>136</v>
      </c>
      <c r="K10" s="26"/>
      <c r="L10" s="26"/>
      <c r="M10" s="14"/>
      <c r="N10" s="14"/>
      <c r="O10" s="14"/>
      <c r="P10" s="223" t="str">
        <f>HYPERLINK("C:\\Reports\SetValue_Feb 13, 2017, 5-17-27 PM.png","Link")</f>
        <v>Link</v>
      </c>
      <c r="Q10" s="14" t="s">
        <v>835</v>
      </c>
      <c r="R10" s="14"/>
      <c r="S10" s="14" t="s">
        <v>836</v>
      </c>
      <c r="T10" s="221" t="s">
        <v>148</v>
      </c>
      <c r="U10" s="14"/>
      <c r="V10" s="14" t="s">
        <v>136</v>
      </c>
      <c r="W10" s="14"/>
      <c r="X10" s="14"/>
      <c r="Y10" s="14"/>
      <c r="Z10" s="14"/>
      <c r="AA10" s="14" t="s">
        <v>431</v>
      </c>
      <c r="AB10" s="14"/>
      <c r="AC10" s="14"/>
      <c r="AD10" s="14"/>
      <c r="AE10" s="14"/>
      <c r="AF10" s="14"/>
      <c r="AG10" s="14" t="s">
        <v>136</v>
      </c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>
        <v>1</v>
      </c>
      <c r="BF10" s="14">
        <v>44</v>
      </c>
      <c r="BG10" s="14"/>
    </row>
    <row r="11" spans="1:82" s="186" customFormat="1" ht="12" x14ac:dyDescent="0.25">
      <c r="A11" s="102"/>
      <c r="B11" s="102"/>
      <c r="C11" s="102"/>
      <c r="D11" s="102"/>
      <c r="E11" s="97"/>
      <c r="F11" s="102" t="s">
        <v>136</v>
      </c>
      <c r="G11" s="102" t="s">
        <v>136</v>
      </c>
      <c r="H11" s="102" t="s">
        <v>136</v>
      </c>
      <c r="I11" s="102" t="s">
        <v>136</v>
      </c>
      <c r="J11" s="102" t="s">
        <v>136</v>
      </c>
      <c r="K11" s="26"/>
      <c r="L11" s="26"/>
      <c r="M11" s="14"/>
      <c r="N11" s="14"/>
      <c r="O11" s="14"/>
      <c r="P11" s="223" t="str">
        <f>HYPERLINK("C:\\Reports\SetValue_Feb 13, 2017, 5-17-28 PM.png","Link")</f>
        <v>Link</v>
      </c>
      <c r="Q11" s="14" t="s">
        <v>837</v>
      </c>
      <c r="R11" s="14"/>
      <c r="S11" s="14" t="s">
        <v>838</v>
      </c>
      <c r="T11" s="221" t="s">
        <v>148</v>
      </c>
      <c r="U11" s="14"/>
      <c r="V11" s="14" t="s">
        <v>136</v>
      </c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 t="s">
        <v>136</v>
      </c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>
        <v>1</v>
      </c>
      <c r="BF11" s="14">
        <v>44</v>
      </c>
      <c r="BG11" s="14"/>
    </row>
    <row r="12" spans="1:82" s="186" customFormat="1" ht="12" x14ac:dyDescent="0.25">
      <c r="A12" s="102"/>
      <c r="B12" s="102"/>
      <c r="C12" s="102"/>
      <c r="D12" s="102"/>
      <c r="E12" s="97"/>
      <c r="F12" s="102" t="s">
        <v>136</v>
      </c>
      <c r="G12" s="102" t="s">
        <v>136</v>
      </c>
      <c r="H12" s="102" t="s">
        <v>136</v>
      </c>
      <c r="I12" s="102" t="s">
        <v>136</v>
      </c>
      <c r="J12" s="102" t="s">
        <v>136</v>
      </c>
      <c r="K12" s="26"/>
      <c r="L12" s="26"/>
      <c r="M12" s="14"/>
      <c r="N12" s="14"/>
      <c r="O12" s="14"/>
      <c r="P12" s="223" t="str">
        <f>HYPERLINK("C:\\Reports\SetValue_Feb 13, 2017, 5-17-30 PM.png","Link")</f>
        <v>Link</v>
      </c>
      <c r="Q12" s="14" t="s">
        <v>839</v>
      </c>
      <c r="R12" s="14"/>
      <c r="S12" s="14" t="s">
        <v>840</v>
      </c>
      <c r="T12" s="221" t="s">
        <v>148</v>
      </c>
      <c r="U12" s="14"/>
      <c r="V12" s="14" t="s">
        <v>136</v>
      </c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 t="s">
        <v>136</v>
      </c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>
        <v>1</v>
      </c>
      <c r="BF12" s="14">
        <v>44</v>
      </c>
      <c r="BG12" s="14"/>
    </row>
    <row r="13" spans="1:82" s="186" customFormat="1" ht="12" x14ac:dyDescent="0.25">
      <c r="A13" s="102"/>
      <c r="B13" s="102"/>
      <c r="C13" s="102"/>
      <c r="D13" s="102"/>
      <c r="E13" s="97"/>
      <c r="F13" s="102" t="s">
        <v>136</v>
      </c>
      <c r="G13" s="102" t="s">
        <v>136</v>
      </c>
      <c r="H13" s="102" t="s">
        <v>136</v>
      </c>
      <c r="I13" s="102" t="s">
        <v>136</v>
      </c>
      <c r="J13" s="102" t="s">
        <v>136</v>
      </c>
      <c r="K13" s="26"/>
      <c r="L13" s="26"/>
      <c r="M13" s="14"/>
      <c r="N13" s="14"/>
      <c r="O13" s="14"/>
      <c r="P13" s="223" t="str">
        <f>HYPERLINK("C:\\Reports\SetValue_Feb 13, 2017, 5-17-31 PM.png","Link")</f>
        <v>Link</v>
      </c>
      <c r="Q13" s="14" t="s">
        <v>841</v>
      </c>
      <c r="R13" s="14"/>
      <c r="S13" s="14" t="s">
        <v>842</v>
      </c>
      <c r="T13" s="221" t="s">
        <v>148</v>
      </c>
      <c r="U13" s="14"/>
      <c r="V13" s="14" t="s">
        <v>136</v>
      </c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 t="s">
        <v>136</v>
      </c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>
        <v>1</v>
      </c>
      <c r="BF13" s="14">
        <v>44</v>
      </c>
      <c r="BG13" s="14"/>
    </row>
    <row r="14" spans="1:82" s="186" customFormat="1" ht="12" x14ac:dyDescent="0.25">
      <c r="A14" s="102"/>
      <c r="B14" s="102"/>
      <c r="C14" s="102"/>
      <c r="D14" s="102"/>
      <c r="E14" s="97"/>
      <c r="F14" s="102" t="s">
        <v>136</v>
      </c>
      <c r="G14" s="102" t="s">
        <v>136</v>
      </c>
      <c r="H14" s="102" t="s">
        <v>136</v>
      </c>
      <c r="I14" s="102" t="s">
        <v>136</v>
      </c>
      <c r="J14" s="102" t="s">
        <v>136</v>
      </c>
      <c r="K14" s="26"/>
      <c r="L14" s="26"/>
      <c r="M14" s="14"/>
      <c r="N14" s="14"/>
      <c r="O14" s="14"/>
      <c r="P14" s="223" t="str">
        <f>HYPERLINK("C:\\Reports\SetValue_Feb 13, 2017, 5-17-32 PM.png","Link")</f>
        <v>Link</v>
      </c>
      <c r="Q14" s="14" t="s">
        <v>843</v>
      </c>
      <c r="R14" s="14"/>
      <c r="S14" s="14" t="s">
        <v>844</v>
      </c>
      <c r="T14" s="221" t="s">
        <v>148</v>
      </c>
      <c r="U14" s="14"/>
      <c r="V14" s="14" t="s">
        <v>136</v>
      </c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 t="s">
        <v>136</v>
      </c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>
        <v>1</v>
      </c>
      <c r="BF14" s="14">
        <v>44</v>
      </c>
      <c r="BG14" s="14"/>
    </row>
    <row r="15" spans="1:82" s="186" customFormat="1" ht="12" x14ac:dyDescent="0.25">
      <c r="A15" s="102"/>
      <c r="B15" s="102"/>
      <c r="C15" s="102"/>
      <c r="D15" s="102"/>
      <c r="E15" s="97"/>
      <c r="F15" s="102" t="s">
        <v>136</v>
      </c>
      <c r="G15" s="102" t="s">
        <v>136</v>
      </c>
      <c r="H15" s="102" t="s">
        <v>136</v>
      </c>
      <c r="I15" s="102" t="s">
        <v>136</v>
      </c>
      <c r="J15" s="102" t="s">
        <v>136</v>
      </c>
      <c r="K15" s="26"/>
      <c r="L15" s="26"/>
      <c r="M15" s="14"/>
      <c r="N15" s="14"/>
      <c r="O15" s="14"/>
      <c r="P15" s="223" t="str">
        <f>HYPERLINK("C:\\Reports\SetValue_Feb 13, 2017, 5-17-33 PM.png","Link")</f>
        <v>Link</v>
      </c>
      <c r="Q15" s="14" t="s">
        <v>845</v>
      </c>
      <c r="R15" s="14"/>
      <c r="S15" s="14" t="s">
        <v>846</v>
      </c>
      <c r="T15" s="221" t="s">
        <v>148</v>
      </c>
      <c r="U15" s="14"/>
      <c r="V15" s="14" t="s">
        <v>136</v>
      </c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 t="s">
        <v>136</v>
      </c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>
        <v>1</v>
      </c>
      <c r="BF15" s="14">
        <v>44</v>
      </c>
      <c r="BG15" s="14"/>
    </row>
    <row r="16" spans="1:82" s="186" customFormat="1" ht="12" x14ac:dyDescent="0.25">
      <c r="A16" s="102"/>
      <c r="B16" s="102"/>
      <c r="C16" s="102"/>
      <c r="D16" s="102"/>
      <c r="E16" s="97"/>
      <c r="F16" s="102" t="s">
        <v>136</v>
      </c>
      <c r="G16" s="102" t="s">
        <v>136</v>
      </c>
      <c r="H16" s="102" t="s">
        <v>136</v>
      </c>
      <c r="I16" s="102" t="s">
        <v>136</v>
      </c>
      <c r="J16" s="102" t="s">
        <v>136</v>
      </c>
      <c r="K16" s="26"/>
      <c r="L16" s="26"/>
      <c r="M16" s="14"/>
      <c r="N16" s="14"/>
      <c r="O16" s="14"/>
      <c r="P16" s="223" t="str">
        <f>HYPERLINK("C:\\Reports\SetValue_Feb 13, 2017, 5-17-34 PM.png","Link")</f>
        <v>Link</v>
      </c>
      <c r="Q16" s="14" t="s">
        <v>847</v>
      </c>
      <c r="R16" s="14"/>
      <c r="S16" s="14" t="s">
        <v>848</v>
      </c>
      <c r="T16" s="221" t="s">
        <v>148</v>
      </c>
      <c r="U16" s="14"/>
      <c r="V16" s="14" t="s">
        <v>136</v>
      </c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 t="s">
        <v>136</v>
      </c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>
        <v>1</v>
      </c>
      <c r="BF16" s="14">
        <v>44</v>
      </c>
      <c r="BG16" s="14"/>
    </row>
    <row r="17" spans="1:82" s="186" customFormat="1" ht="12" x14ac:dyDescent="0.25">
      <c r="A17" s="102"/>
      <c r="B17" s="102"/>
      <c r="C17" s="102"/>
      <c r="D17" s="102"/>
      <c r="E17" s="97"/>
      <c r="F17" s="102" t="s">
        <v>136</v>
      </c>
      <c r="G17" s="102" t="s">
        <v>136</v>
      </c>
      <c r="H17" s="102" t="s">
        <v>136</v>
      </c>
      <c r="I17" s="102" t="s">
        <v>136</v>
      </c>
      <c r="J17" s="102" t="s">
        <v>136</v>
      </c>
      <c r="K17" s="26"/>
      <c r="L17" s="26"/>
      <c r="M17" s="14"/>
      <c r="N17" s="14"/>
      <c r="O17" s="14"/>
      <c r="P17" s="223" t="str">
        <f>HYPERLINK("C:\\Reports\SelectValue_Feb 13, 2017, 5-17-36 PM.png","Link")</f>
        <v>Link</v>
      </c>
      <c r="Q17" s="14" t="s">
        <v>849</v>
      </c>
      <c r="R17" s="14"/>
      <c r="S17" s="14" t="s">
        <v>850</v>
      </c>
      <c r="T17" s="221" t="s">
        <v>148</v>
      </c>
      <c r="U17" s="14"/>
      <c r="V17" s="14" t="s">
        <v>136</v>
      </c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 t="s">
        <v>136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>
        <v>1</v>
      </c>
      <c r="BF17" s="14">
        <v>43</v>
      </c>
      <c r="BG17" s="14"/>
    </row>
    <row r="18" spans="1:82" s="186" customFormat="1" ht="12" x14ac:dyDescent="0.25">
      <c r="A18" s="102"/>
      <c r="B18" s="102"/>
      <c r="C18" s="102"/>
      <c r="D18" s="102"/>
      <c r="E18" s="97"/>
      <c r="F18" s="102" t="s">
        <v>136</v>
      </c>
      <c r="G18" s="102" t="s">
        <v>136</v>
      </c>
      <c r="H18" s="102" t="s">
        <v>136</v>
      </c>
      <c r="I18" s="102" t="s">
        <v>136</v>
      </c>
      <c r="J18" s="102" t="s">
        <v>136</v>
      </c>
      <c r="K18" s="26"/>
      <c r="L18" s="26"/>
      <c r="M18" s="14"/>
      <c r="N18" s="14"/>
      <c r="O18" s="14"/>
      <c r="P18" s="223" t="str">
        <f>HYPERLINK("C:\\Reports\SetValue_Feb 13, 2017, 5-17-37 PM.png","Link")</f>
        <v>Link</v>
      </c>
      <c r="Q18" s="14" t="s">
        <v>851</v>
      </c>
      <c r="R18" s="14"/>
      <c r="S18" s="14" t="s">
        <v>852</v>
      </c>
      <c r="T18" s="221" t="s">
        <v>148</v>
      </c>
      <c r="U18" s="14"/>
      <c r="V18" s="14" t="s">
        <v>136</v>
      </c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 t="s">
        <v>136</v>
      </c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>
        <v>1</v>
      </c>
      <c r="BF18" s="14">
        <v>44</v>
      </c>
      <c r="BG18" s="14"/>
    </row>
    <row r="19" spans="1:82" s="186" customFormat="1" ht="12" x14ac:dyDescent="0.25">
      <c r="A19" s="102"/>
      <c r="B19" s="102"/>
      <c r="C19" s="102"/>
      <c r="D19" s="102"/>
      <c r="E19" s="97"/>
      <c r="F19" s="102" t="s">
        <v>136</v>
      </c>
      <c r="G19" s="102" t="s">
        <v>136</v>
      </c>
      <c r="H19" s="102" t="s">
        <v>136</v>
      </c>
      <c r="I19" s="102" t="s">
        <v>136</v>
      </c>
      <c r="J19" s="102" t="s">
        <v>136</v>
      </c>
      <c r="K19" s="26"/>
      <c r="L19" s="26"/>
      <c r="M19" s="14"/>
      <c r="N19" s="14"/>
      <c r="O19" s="14"/>
      <c r="P19" s="223" t="str">
        <f>HYPERLINK("C:\\Reports\SetValue_Feb 13, 2017, 5-17-42 PM.png","Link")</f>
        <v>Link</v>
      </c>
      <c r="Q19" s="14" t="s">
        <v>853</v>
      </c>
      <c r="R19" s="14"/>
      <c r="S19" s="14" t="s">
        <v>854</v>
      </c>
      <c r="T19" s="221" t="s">
        <v>148</v>
      </c>
      <c r="U19" s="14"/>
      <c r="V19" s="14" t="s">
        <v>136</v>
      </c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 t="s">
        <v>136</v>
      </c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>
        <v>1</v>
      </c>
      <c r="BF19" s="14">
        <v>44</v>
      </c>
      <c r="BG19" s="14"/>
    </row>
    <row r="20" spans="1:82" s="186" customFormat="1" ht="12" x14ac:dyDescent="0.25">
      <c r="A20" s="102"/>
      <c r="B20" s="102"/>
      <c r="C20" s="102"/>
      <c r="D20" s="102"/>
      <c r="E20" s="97"/>
      <c r="F20" s="102" t="s">
        <v>136</v>
      </c>
      <c r="G20" s="102" t="s">
        <v>136</v>
      </c>
      <c r="H20" s="102" t="s">
        <v>136</v>
      </c>
      <c r="I20" s="102" t="s">
        <v>136</v>
      </c>
      <c r="J20" s="102" t="s">
        <v>136</v>
      </c>
      <c r="K20" s="26"/>
      <c r="L20" s="26"/>
      <c r="M20" s="14"/>
      <c r="N20" s="14"/>
      <c r="O20" s="14"/>
      <c r="P20" s="223" t="str">
        <f>HYPERLINK("C:\\Reports\SetValue_Feb 13, 2017, 5-17-43 PM.png","Link")</f>
        <v>Link</v>
      </c>
      <c r="Q20" s="14" t="s">
        <v>855</v>
      </c>
      <c r="R20" s="14"/>
      <c r="S20" s="14" t="s">
        <v>854</v>
      </c>
      <c r="T20" s="221" t="s">
        <v>148</v>
      </c>
      <c r="U20" s="14"/>
      <c r="V20" s="14" t="s">
        <v>136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 t="s">
        <v>136</v>
      </c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>
        <v>1</v>
      </c>
      <c r="BF20" s="14">
        <v>44</v>
      </c>
      <c r="BG20" s="14"/>
    </row>
    <row r="21" spans="1:82" s="186" customFormat="1" ht="12" x14ac:dyDescent="0.25">
      <c r="A21" s="102"/>
      <c r="B21" s="102"/>
      <c r="C21" s="102"/>
      <c r="D21" s="102"/>
      <c r="E21" s="102"/>
      <c r="F21" s="102" t="s">
        <v>136</v>
      </c>
      <c r="G21" s="102" t="s">
        <v>136</v>
      </c>
      <c r="H21" s="102" t="s">
        <v>136</v>
      </c>
      <c r="I21" s="102" t="s">
        <v>136</v>
      </c>
      <c r="J21" s="102" t="s">
        <v>136</v>
      </c>
      <c r="K21" s="26"/>
      <c r="L21" s="26"/>
      <c r="M21" s="14"/>
      <c r="N21" s="14"/>
      <c r="O21" s="14"/>
      <c r="P21" s="223" t="str">
        <f>HYPERLINK("C:\\Reports\Click_Feb 13, 2017, 5-17-46 PM.png","Link")</f>
        <v>Link</v>
      </c>
      <c r="Q21" s="14" t="s">
        <v>856</v>
      </c>
      <c r="R21" s="14"/>
      <c r="S21" s="14" t="s">
        <v>857</v>
      </c>
      <c r="T21" s="221" t="s">
        <v>148</v>
      </c>
      <c r="U21" s="14"/>
      <c r="V21" s="14" t="s">
        <v>136</v>
      </c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 t="s">
        <v>136</v>
      </c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>
        <v>1</v>
      </c>
      <c r="BF21" s="14">
        <v>22</v>
      </c>
      <c r="BG21" s="14"/>
    </row>
    <row r="22" spans="1:82" s="186" customFormat="1" x14ac:dyDescent="0.3">
      <c r="A22" s="102" t="s">
        <v>67</v>
      </c>
      <c r="B22" s="102" t="s">
        <v>96</v>
      </c>
      <c r="C22" s="102" t="s">
        <v>461</v>
      </c>
      <c r="D22" s="102" t="s">
        <v>463</v>
      </c>
      <c r="E22" s="102" t="s">
        <v>171</v>
      </c>
      <c r="F22" s="102" t="s">
        <v>136</v>
      </c>
      <c r="G22" s="102" t="s">
        <v>136</v>
      </c>
      <c r="H22" s="102" t="s">
        <v>136</v>
      </c>
      <c r="I22" s="102" t="s">
        <v>136</v>
      </c>
      <c r="J22" s="102" t="s">
        <v>136</v>
      </c>
      <c r="K22" s="26"/>
      <c r="L22" s="26"/>
      <c r="M22" s="14"/>
      <c r="N22" s="14"/>
      <c r="O22" s="14"/>
      <c r="P22" s="223" t="str">
        <f>HYPERLINK("C:\\Reports\VerifyExist_Feb 13, 2017, 5-17-46 PM.png","Link")</f>
        <v>Link</v>
      </c>
      <c r="Q22" s="14" t="s">
        <v>858</v>
      </c>
      <c r="R22" s="14"/>
      <c r="S22" s="14" t="s">
        <v>857</v>
      </c>
      <c r="T22" s="221" t="s">
        <v>148</v>
      </c>
      <c r="U22" s="14"/>
      <c r="V22" s="14" t="s">
        <v>136</v>
      </c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136</v>
      </c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>
        <v>1</v>
      </c>
      <c r="BF22" s="14">
        <v>65</v>
      </c>
      <c r="BG22" s="14"/>
      <c r="CC22" t="s">
        <v>642</v>
      </c>
      <c r="CD22" t="s">
        <v>171</v>
      </c>
    </row>
    <row r="23" spans="1:82" s="100" customFormat="1" ht="12" x14ac:dyDescent="0.25">
      <c r="A23" s="102" t="s">
        <v>67</v>
      </c>
      <c r="B23" s="102" t="s">
        <v>35</v>
      </c>
      <c r="C23" s="102" t="s">
        <v>141</v>
      </c>
      <c r="D23" s="102" t="s">
        <v>141</v>
      </c>
      <c r="E23" s="102" t="s">
        <v>136</v>
      </c>
      <c r="F23" s="102" t="s">
        <v>136</v>
      </c>
      <c r="G23" s="102" t="s">
        <v>136</v>
      </c>
      <c r="H23" s="102" t="s">
        <v>136</v>
      </c>
      <c r="I23" s="102" t="s">
        <v>136</v>
      </c>
      <c r="J23" s="102" t="s">
        <v>136</v>
      </c>
      <c r="K23" s="26"/>
      <c r="L23" s="26"/>
      <c r="M23" s="14"/>
      <c r="N23" s="14"/>
      <c r="O23" s="14"/>
      <c r="P23" s="223" t="str">
        <f>HYPERLINK("C:\\Reports\CloseAllBrowsers_Feb 13, 2017, 5-17-47 PM.png","Link")</f>
        <v>Link</v>
      </c>
      <c r="Q23" s="14" t="s">
        <v>859</v>
      </c>
      <c r="R23" s="14"/>
      <c r="S23" s="14" t="s">
        <v>860</v>
      </c>
      <c r="T23" s="221" t="s">
        <v>148</v>
      </c>
      <c r="U23" s="14"/>
      <c r="V23" s="14" t="s">
        <v>136</v>
      </c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 t="s">
        <v>136</v>
      </c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>
        <v>36</v>
      </c>
      <c r="BG23" s="14"/>
    </row>
    <row r="24" spans="1:82" s="188" customFormat="1" ht="12" x14ac:dyDescent="0.25">
      <c r="A24" s="18" t="s">
        <v>67</v>
      </c>
      <c r="B24" s="18" t="s">
        <v>88</v>
      </c>
      <c r="C24" s="18" t="s">
        <v>399</v>
      </c>
      <c r="D24" s="18" t="s">
        <v>560</v>
      </c>
      <c r="E24" s="18" t="s">
        <v>137</v>
      </c>
      <c r="F24" s="18" t="s">
        <v>138</v>
      </c>
      <c r="G24" s="18" t="s">
        <v>139</v>
      </c>
      <c r="H24" s="18" t="s">
        <v>136</v>
      </c>
      <c r="I24" s="18" t="s">
        <v>136</v>
      </c>
      <c r="J24" s="18" t="s">
        <v>136</v>
      </c>
      <c r="K24" s="18" t="s">
        <v>128</v>
      </c>
      <c r="L24" s="18" t="s">
        <v>140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 t="s">
        <v>136</v>
      </c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>
        <v>1</v>
      </c>
      <c r="BF24" s="18"/>
      <c r="BG24" s="18" t="s">
        <v>92</v>
      </c>
    </row>
    <row r="25" spans="1:82" s="189" customFormat="1" ht="12" x14ac:dyDescent="0.25">
      <c r="A25" s="55" t="s">
        <v>67</v>
      </c>
      <c r="B25" s="54" t="s">
        <v>78</v>
      </c>
      <c r="C25" s="55" t="s">
        <v>168</v>
      </c>
      <c r="D25" s="55" t="s">
        <v>136</v>
      </c>
      <c r="E25" s="55" t="s">
        <v>136</v>
      </c>
      <c r="F25" s="55" t="s">
        <v>136</v>
      </c>
      <c r="G25" s="55" t="s">
        <v>136</v>
      </c>
      <c r="H25" s="55" t="s">
        <v>136</v>
      </c>
      <c r="I25" s="55" t="s">
        <v>136</v>
      </c>
      <c r="J25" s="55" t="s">
        <v>136</v>
      </c>
      <c r="K25" s="27"/>
      <c r="L25" s="27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 t="s">
        <v>136</v>
      </c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</row>
    <row r="26" spans="1:82" s="186" customFormat="1" ht="12" x14ac:dyDescent="0.25">
      <c r="A26" s="102" t="s">
        <v>67</v>
      </c>
      <c r="B26" s="102" t="s">
        <v>55</v>
      </c>
      <c r="C26" s="102" t="s">
        <v>141</v>
      </c>
      <c r="D26" s="102" t="s">
        <v>141</v>
      </c>
      <c r="E26" s="102" t="s">
        <v>497</v>
      </c>
      <c r="F26" s="102" t="s">
        <v>724</v>
      </c>
      <c r="G26" s="102" t="s">
        <v>136</v>
      </c>
      <c r="H26" s="102" t="s">
        <v>136</v>
      </c>
      <c r="I26" s="102" t="s">
        <v>136</v>
      </c>
      <c r="J26" s="102" t="s">
        <v>136</v>
      </c>
      <c r="K26" s="26"/>
      <c r="L26" s="26"/>
      <c r="M26" s="14"/>
      <c r="N26" s="14"/>
      <c r="O26" s="14"/>
      <c r="P26" s="223" t="str">
        <f>HYPERLINK("C:\\Reports\Launch_Feb 13, 2017, 5-17-51 PM.png","Link")</f>
        <v>Link</v>
      </c>
      <c r="Q26" s="14" t="s">
        <v>861</v>
      </c>
      <c r="R26" s="14"/>
      <c r="S26" s="14" t="s">
        <v>862</v>
      </c>
      <c r="T26" s="222" t="s">
        <v>863</v>
      </c>
      <c r="U26" s="14"/>
      <c r="V26" s="14" t="s">
        <v>136</v>
      </c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 t="s">
        <v>136</v>
      </c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>
        <v>20</v>
      </c>
      <c r="BG26" s="14"/>
    </row>
    <row r="27" spans="1:82" s="186" customFormat="1" ht="12" x14ac:dyDescent="0.25">
      <c r="A27" s="102" t="s">
        <v>67</v>
      </c>
      <c r="B27" s="102" t="s">
        <v>29</v>
      </c>
      <c r="C27" s="102" t="s">
        <v>416</v>
      </c>
      <c r="D27" s="102" t="s">
        <v>463</v>
      </c>
      <c r="E27" s="102" t="s">
        <v>136</v>
      </c>
      <c r="F27" s="102" t="s">
        <v>136</v>
      </c>
      <c r="G27" s="102" t="s">
        <v>136</v>
      </c>
      <c r="H27" s="102" t="s">
        <v>136</v>
      </c>
      <c r="I27" s="102" t="s">
        <v>136</v>
      </c>
      <c r="J27" s="102" t="s">
        <v>136</v>
      </c>
      <c r="K27" s="26"/>
      <c r="L27" s="26"/>
      <c r="M27" s="14"/>
      <c r="N27" s="14"/>
      <c r="O27" s="14"/>
      <c r="P27" s="223" t="str">
        <f>HYPERLINK("C:\\Reports\Click_Feb 13, 2017, 5-17-51 PM.png","Link")</f>
        <v>Link</v>
      </c>
      <c r="Q27" s="14" t="s">
        <v>864</v>
      </c>
      <c r="R27" s="14"/>
      <c r="S27" s="14" t="s">
        <v>865</v>
      </c>
      <c r="T27" s="222" t="s">
        <v>863</v>
      </c>
      <c r="U27" s="14"/>
      <c r="V27" s="14" t="s">
        <v>136</v>
      </c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 t="s">
        <v>136</v>
      </c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>
        <v>1</v>
      </c>
      <c r="BF27" s="14">
        <v>22</v>
      </c>
      <c r="BG27" s="14"/>
    </row>
    <row r="28" spans="1:82" s="186" customFormat="1" ht="12" x14ac:dyDescent="0.25">
      <c r="A28" s="102" t="s">
        <v>67</v>
      </c>
      <c r="B28" s="102" t="s">
        <v>97</v>
      </c>
      <c r="C28" s="102" t="s">
        <v>141</v>
      </c>
      <c r="D28" s="102" t="s">
        <v>141</v>
      </c>
      <c r="E28" s="102" t="s">
        <v>168</v>
      </c>
      <c r="F28" s="102" t="s">
        <v>136</v>
      </c>
      <c r="G28" s="102" t="s">
        <v>136</v>
      </c>
      <c r="H28" s="102" t="s">
        <v>136</v>
      </c>
      <c r="I28" s="102" t="s">
        <v>136</v>
      </c>
      <c r="J28" s="102" t="s">
        <v>136</v>
      </c>
      <c r="K28" s="26"/>
      <c r="L28" s="26"/>
      <c r="M28" s="14"/>
      <c r="N28" s="14"/>
      <c r="O28" s="14"/>
      <c r="P28" s="223" t="str">
        <f>HYPERLINK("C:\\Reports\WaitFor_Feb 13, 2017, 5-17-53 PM.png","Link")</f>
        <v>Link</v>
      </c>
      <c r="Q28" s="14" t="s">
        <v>866</v>
      </c>
      <c r="R28" s="14"/>
      <c r="S28" s="14" t="s">
        <v>867</v>
      </c>
      <c r="T28" s="221" t="s">
        <v>148</v>
      </c>
      <c r="U28" s="14"/>
      <c r="V28" s="14" t="s">
        <v>136</v>
      </c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 t="s">
        <v>136</v>
      </c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>
        <v>362</v>
      </c>
      <c r="BG28" s="14"/>
    </row>
    <row r="29" spans="1:82" s="186" customFormat="1" ht="12" x14ac:dyDescent="0.25">
      <c r="A29" s="102" t="s">
        <v>67</v>
      </c>
      <c r="B29" s="102" t="s">
        <v>75</v>
      </c>
      <c r="C29" s="102" t="s">
        <v>464</v>
      </c>
      <c r="D29" s="102" t="s">
        <v>428</v>
      </c>
      <c r="E29" s="97" t="s">
        <v>498</v>
      </c>
      <c r="F29" s="102" t="s">
        <v>136</v>
      </c>
      <c r="G29" s="102" t="s">
        <v>136</v>
      </c>
      <c r="H29" s="102" t="s">
        <v>136</v>
      </c>
      <c r="I29" s="102" t="s">
        <v>136</v>
      </c>
      <c r="J29" s="102" t="s">
        <v>136</v>
      </c>
      <c r="K29" s="26"/>
      <c r="L29" s="26"/>
      <c r="M29" s="14"/>
      <c r="N29" s="14"/>
      <c r="O29" s="14"/>
      <c r="P29" s="223" t="str">
        <f>HYPERLINK("C:\\Reports\SetValue_Feb 13, 2017, 5-17-53 PM.png","Link")</f>
        <v>Link</v>
      </c>
      <c r="Q29" s="14" t="s">
        <v>868</v>
      </c>
      <c r="R29" s="14"/>
      <c r="S29" s="14" t="s">
        <v>867</v>
      </c>
      <c r="T29" s="222" t="s">
        <v>863</v>
      </c>
      <c r="U29" s="14"/>
      <c r="V29" s="14" t="s">
        <v>136</v>
      </c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 t="s">
        <v>136</v>
      </c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>
        <v>1</v>
      </c>
      <c r="BF29" s="14">
        <v>44</v>
      </c>
      <c r="BG29" s="14"/>
    </row>
    <row r="30" spans="1:82" s="186" customFormat="1" ht="12" x14ac:dyDescent="0.25">
      <c r="A30" s="102" t="s">
        <v>67</v>
      </c>
      <c r="B30" s="102" t="s">
        <v>75</v>
      </c>
      <c r="C30" s="102" t="s">
        <v>464</v>
      </c>
      <c r="D30" s="102" t="s">
        <v>126</v>
      </c>
      <c r="E30" s="97" t="s">
        <v>499</v>
      </c>
      <c r="F30" s="102" t="s">
        <v>136</v>
      </c>
      <c r="G30" s="102" t="s">
        <v>136</v>
      </c>
      <c r="H30" s="102" t="s">
        <v>136</v>
      </c>
      <c r="I30" s="102" t="s">
        <v>136</v>
      </c>
      <c r="J30" s="102" t="s">
        <v>136</v>
      </c>
      <c r="K30" s="26"/>
      <c r="L30" s="26"/>
      <c r="M30" s="14"/>
      <c r="N30" s="14"/>
      <c r="O30" s="14"/>
      <c r="P30" s="223" t="str">
        <f>HYPERLINK("C:\\Reports\SetValue_Feb 13, 2017, 5-17-53 PM.png","Link")</f>
        <v>Link</v>
      </c>
      <c r="Q30" s="14" t="s">
        <v>869</v>
      </c>
      <c r="R30" s="14"/>
      <c r="S30" s="14" t="s">
        <v>870</v>
      </c>
      <c r="T30" s="222" t="s">
        <v>863</v>
      </c>
      <c r="U30" s="14"/>
      <c r="V30" s="14" t="s">
        <v>136</v>
      </c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 t="s">
        <v>136</v>
      </c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>
        <v>1</v>
      </c>
      <c r="BF30" s="14">
        <v>44</v>
      </c>
      <c r="BG30" s="14"/>
    </row>
    <row r="31" spans="1:82" s="186" customFormat="1" ht="12" x14ac:dyDescent="0.25">
      <c r="A31" s="102" t="s">
        <v>67</v>
      </c>
      <c r="B31" s="102" t="s">
        <v>29</v>
      </c>
      <c r="C31" s="102" t="s">
        <v>464</v>
      </c>
      <c r="D31" s="102" t="s">
        <v>466</v>
      </c>
      <c r="E31" s="102" t="s">
        <v>136</v>
      </c>
      <c r="F31" s="102" t="s">
        <v>136</v>
      </c>
      <c r="G31" s="102" t="s">
        <v>136</v>
      </c>
      <c r="H31" s="102" t="s">
        <v>136</v>
      </c>
      <c r="I31" s="102" t="s">
        <v>136</v>
      </c>
      <c r="J31" s="102" t="s">
        <v>136</v>
      </c>
      <c r="K31" s="26"/>
      <c r="L31" s="26"/>
      <c r="M31" s="14"/>
      <c r="N31" s="14"/>
      <c r="O31" s="14"/>
      <c r="P31" s="223" t="str">
        <f>HYPERLINK("C:\\Reports\Click_Feb 13, 2017, 5-17-54 PM.png","Link")</f>
        <v>Link</v>
      </c>
      <c r="Q31" s="14" t="s">
        <v>864</v>
      </c>
      <c r="R31" s="14"/>
      <c r="S31" s="14" t="s">
        <v>870</v>
      </c>
      <c r="T31" s="222" t="s">
        <v>863</v>
      </c>
      <c r="U31" s="14"/>
      <c r="V31" s="14" t="s">
        <v>136</v>
      </c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 t="s">
        <v>136</v>
      </c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>
        <v>1</v>
      </c>
      <c r="BF31" s="14">
        <v>22</v>
      </c>
      <c r="BG31" s="14"/>
    </row>
    <row r="32" spans="1:82" s="188" customFormat="1" ht="12" x14ac:dyDescent="0.25">
      <c r="A32" s="18" t="s">
        <v>67</v>
      </c>
      <c r="B32" s="18" t="s">
        <v>88</v>
      </c>
      <c r="C32" s="18" t="s">
        <v>641</v>
      </c>
      <c r="D32" s="18" t="s">
        <v>561</v>
      </c>
      <c r="E32" s="18" t="s">
        <v>137</v>
      </c>
      <c r="F32" s="18" t="s">
        <v>138</v>
      </c>
      <c r="G32" s="18" t="s">
        <v>139</v>
      </c>
      <c r="H32" s="18" t="s">
        <v>136</v>
      </c>
      <c r="I32" s="18" t="s">
        <v>136</v>
      </c>
      <c r="J32" s="18" t="s">
        <v>136</v>
      </c>
      <c r="K32" s="18" t="s">
        <v>128</v>
      </c>
      <c r="L32" s="18" t="s">
        <v>140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 t="s">
        <v>136</v>
      </c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 t="s">
        <v>92</v>
      </c>
    </row>
    <row r="33" spans="1:82" s="189" customFormat="1" ht="12" x14ac:dyDescent="0.25">
      <c r="A33" s="55" t="s">
        <v>67</v>
      </c>
      <c r="B33" s="54" t="s">
        <v>78</v>
      </c>
      <c r="C33" s="55" t="s">
        <v>168</v>
      </c>
      <c r="D33" s="55" t="s">
        <v>136</v>
      </c>
      <c r="E33" s="55" t="s">
        <v>136</v>
      </c>
      <c r="F33" s="55" t="s">
        <v>136</v>
      </c>
      <c r="G33" s="55" t="s">
        <v>136</v>
      </c>
      <c r="H33" s="55" t="s">
        <v>136</v>
      </c>
      <c r="I33" s="55" t="s">
        <v>136</v>
      </c>
      <c r="J33" s="55" t="s">
        <v>136</v>
      </c>
      <c r="K33" s="27"/>
      <c r="L33" s="27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 t="s">
        <v>136</v>
      </c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</row>
    <row r="34" spans="1:82" s="186" customFormat="1" x14ac:dyDescent="0.3">
      <c r="A34" s="102" t="s">
        <v>67</v>
      </c>
      <c r="B34" s="102" t="s">
        <v>96</v>
      </c>
      <c r="C34" s="102" t="s">
        <v>467</v>
      </c>
      <c r="D34" s="102" t="s">
        <v>468</v>
      </c>
      <c r="E34" s="102" t="s">
        <v>171</v>
      </c>
      <c r="F34" s="102" t="s">
        <v>136</v>
      </c>
      <c r="G34" s="102" t="s">
        <v>136</v>
      </c>
      <c r="H34" s="102" t="s">
        <v>136</v>
      </c>
      <c r="I34" s="102" t="s">
        <v>136</v>
      </c>
      <c r="J34" s="102" t="s">
        <v>136</v>
      </c>
      <c r="K34" s="26"/>
      <c r="L34" s="26"/>
      <c r="M34" s="14"/>
      <c r="N34" s="14"/>
      <c r="O34" s="14"/>
      <c r="P34" s="223" t="str">
        <f>HYPERLINK("C:\\Reports\VerifyExist_Feb 13, 2017, 5-17-54 PM.png","Link")</f>
        <v>Link</v>
      </c>
      <c r="Q34" s="14" t="s">
        <v>871</v>
      </c>
      <c r="R34" s="14"/>
      <c r="S34" s="14" t="s">
        <v>870</v>
      </c>
      <c r="T34" s="222" t="s">
        <v>863</v>
      </c>
      <c r="U34" s="14"/>
      <c r="V34" s="14" t="s">
        <v>136</v>
      </c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 t="s">
        <v>136</v>
      </c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>
        <v>1</v>
      </c>
      <c r="BF34" s="14">
        <v>65</v>
      </c>
      <c r="BG34" s="14"/>
      <c r="CC34" t="s">
        <v>642</v>
      </c>
      <c r="CD34" t="s">
        <v>872</v>
      </c>
    </row>
    <row r="35" spans="1:82" s="186" customFormat="1" ht="12" x14ac:dyDescent="0.25">
      <c r="A35" s="102" t="s">
        <v>67</v>
      </c>
      <c r="B35" s="102" t="s">
        <v>577</v>
      </c>
      <c r="C35" s="102" t="s">
        <v>467</v>
      </c>
      <c r="D35" s="102" t="s">
        <v>500</v>
      </c>
      <c r="E35" s="190" t="s">
        <v>578</v>
      </c>
      <c r="F35" s="102" t="s">
        <v>136</v>
      </c>
      <c r="G35" s="102" t="s">
        <v>136</v>
      </c>
      <c r="H35" s="102" t="s">
        <v>136</v>
      </c>
      <c r="I35" s="102" t="s">
        <v>136</v>
      </c>
      <c r="J35" s="102" t="s">
        <v>136</v>
      </c>
      <c r="K35" s="26"/>
      <c r="L35" s="26"/>
      <c r="M35" s="14"/>
      <c r="N35" s="14"/>
      <c r="O35" s="14"/>
      <c r="P35" s="223" t="str">
        <f>HYPERLINK("C:\\Reports\SelectRadio_Feb 13, 2017, 5-17-54 PM.png","Link")</f>
        <v>Link</v>
      </c>
      <c r="Q35" s="14" t="s">
        <v>873</v>
      </c>
      <c r="R35" s="14"/>
      <c r="S35" s="14" t="s">
        <v>874</v>
      </c>
      <c r="T35" s="222" t="s">
        <v>863</v>
      </c>
      <c r="U35" s="14"/>
      <c r="V35" s="14" t="s">
        <v>136</v>
      </c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 t="s">
        <v>136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>
        <v>1</v>
      </c>
      <c r="BF35" s="14"/>
      <c r="BG35" s="14"/>
    </row>
    <row r="36" spans="1:82" s="186" customFormat="1" ht="12" x14ac:dyDescent="0.25">
      <c r="A36" s="102" t="s">
        <v>67</v>
      </c>
      <c r="B36" s="102" t="s">
        <v>74</v>
      </c>
      <c r="C36" s="102" t="s">
        <v>467</v>
      </c>
      <c r="D36" s="102" t="s">
        <v>468</v>
      </c>
      <c r="E36" s="102" t="s">
        <v>579</v>
      </c>
      <c r="F36" s="102" t="s">
        <v>136</v>
      </c>
      <c r="G36" s="102" t="s">
        <v>136</v>
      </c>
      <c r="H36" s="102" t="s">
        <v>136</v>
      </c>
      <c r="I36" s="102" t="s">
        <v>136</v>
      </c>
      <c r="J36" s="102" t="s">
        <v>136</v>
      </c>
      <c r="K36" s="26"/>
      <c r="L36" s="26"/>
      <c r="M36" s="14"/>
      <c r="N36" s="14"/>
      <c r="O36" s="14"/>
      <c r="P36" s="223" t="str">
        <f>HYPERLINK("C:\\Reports\SelectValue_Feb 13, 2017, 5-17-55 PM.png","Link")</f>
        <v>Link</v>
      </c>
      <c r="Q36" s="14" t="s">
        <v>875</v>
      </c>
      <c r="R36" s="14"/>
      <c r="S36" s="14" t="s">
        <v>874</v>
      </c>
      <c r="T36" s="222" t="s">
        <v>863</v>
      </c>
      <c r="U36" s="14"/>
      <c r="V36" s="14" t="s">
        <v>136</v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 t="s">
        <v>136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>
        <v>1</v>
      </c>
      <c r="BF36" s="14">
        <v>44</v>
      </c>
      <c r="BG36" s="14"/>
    </row>
    <row r="37" spans="1:82" s="186" customFormat="1" ht="12" x14ac:dyDescent="0.25">
      <c r="A37" s="102" t="s">
        <v>67</v>
      </c>
      <c r="B37" s="102" t="s">
        <v>74</v>
      </c>
      <c r="C37" s="102" t="s">
        <v>467</v>
      </c>
      <c r="D37" s="102" t="s">
        <v>470</v>
      </c>
      <c r="E37" s="96" t="s">
        <v>631</v>
      </c>
      <c r="F37" s="102" t="s">
        <v>136</v>
      </c>
      <c r="G37" s="102" t="s">
        <v>136</v>
      </c>
      <c r="H37" s="102" t="s">
        <v>136</v>
      </c>
      <c r="I37" s="102" t="s">
        <v>136</v>
      </c>
      <c r="J37" s="102" t="s">
        <v>136</v>
      </c>
      <c r="K37" s="26"/>
      <c r="L37" s="26"/>
      <c r="M37" s="14"/>
      <c r="N37" s="14"/>
      <c r="O37" s="14"/>
      <c r="P37" s="223" t="str">
        <f>HYPERLINK("C:\\Reports\SelectValue_Feb 13, 2017, 5-17-55 PM.png","Link")</f>
        <v>Link</v>
      </c>
      <c r="Q37" s="14" t="s">
        <v>875</v>
      </c>
      <c r="R37" s="14"/>
      <c r="S37" s="14" t="s">
        <v>874</v>
      </c>
      <c r="T37" s="222" t="s">
        <v>863</v>
      </c>
      <c r="U37" s="14"/>
      <c r="V37" s="14" t="s">
        <v>136</v>
      </c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 t="s">
        <v>136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>
        <v>1</v>
      </c>
      <c r="BF37" s="14">
        <v>44</v>
      </c>
      <c r="BG37" s="14"/>
    </row>
    <row r="38" spans="1:82" s="186" customFormat="1" ht="12" x14ac:dyDescent="0.25">
      <c r="A38" s="102" t="s">
        <v>67</v>
      </c>
      <c r="B38" s="102" t="s">
        <v>74</v>
      </c>
      <c r="C38" s="102" t="s">
        <v>467</v>
      </c>
      <c r="D38" s="102" t="s">
        <v>472</v>
      </c>
      <c r="E38" s="96" t="s">
        <v>632</v>
      </c>
      <c r="F38" s="102" t="s">
        <v>136</v>
      </c>
      <c r="G38" s="102" t="s">
        <v>136</v>
      </c>
      <c r="H38" s="102" t="s">
        <v>136</v>
      </c>
      <c r="I38" s="102" t="s">
        <v>136</v>
      </c>
      <c r="J38" s="102" t="s">
        <v>136</v>
      </c>
      <c r="K38" s="26"/>
      <c r="L38" s="26"/>
      <c r="M38" s="14"/>
      <c r="N38" s="14"/>
      <c r="O38" s="14"/>
      <c r="P38" s="223" t="str">
        <f>HYPERLINK("C:\\Reports\SelectValue_Feb 13, 2017, 5-17-55 PM.png","Link")</f>
        <v>Link</v>
      </c>
      <c r="Q38" s="14" t="s">
        <v>875</v>
      </c>
      <c r="R38" s="14"/>
      <c r="S38" s="14" t="s">
        <v>874</v>
      </c>
      <c r="T38" s="222" t="s">
        <v>863</v>
      </c>
      <c r="U38" s="14"/>
      <c r="V38" s="14" t="s">
        <v>136</v>
      </c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 t="s">
        <v>136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>
        <v>1</v>
      </c>
      <c r="BF38" s="14"/>
      <c r="BG38" s="14"/>
    </row>
    <row r="39" spans="1:82" s="186" customFormat="1" ht="12" x14ac:dyDescent="0.25">
      <c r="A39" s="102" t="s">
        <v>67</v>
      </c>
      <c r="B39" s="102" t="s">
        <v>74</v>
      </c>
      <c r="C39" s="102" t="s">
        <v>467</v>
      </c>
      <c r="D39" s="102" t="s">
        <v>475</v>
      </c>
      <c r="E39" s="96" t="s">
        <v>633</v>
      </c>
      <c r="F39" s="102" t="s">
        <v>136</v>
      </c>
      <c r="G39" s="102" t="s">
        <v>136</v>
      </c>
      <c r="H39" s="102" t="s">
        <v>136</v>
      </c>
      <c r="I39" s="102" t="s">
        <v>136</v>
      </c>
      <c r="J39" s="102" t="s">
        <v>136</v>
      </c>
      <c r="K39" s="26"/>
      <c r="L39" s="26"/>
      <c r="M39" s="14"/>
      <c r="N39" s="14"/>
      <c r="O39" s="14"/>
      <c r="P39" s="223" t="str">
        <f>HYPERLINK("C:\\Reports\SelectValue_Feb 13, 2017, 5-17-56 PM.png","Link")</f>
        <v>Link</v>
      </c>
      <c r="Q39" s="14" t="s">
        <v>875</v>
      </c>
      <c r="R39" s="14"/>
      <c r="S39" s="14" t="s">
        <v>876</v>
      </c>
      <c r="T39" s="222" t="s">
        <v>863</v>
      </c>
      <c r="U39" s="14"/>
      <c r="V39" s="14" t="s">
        <v>136</v>
      </c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 t="s">
        <v>136</v>
      </c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>
        <v>1</v>
      </c>
      <c r="BF39" s="14"/>
      <c r="BG39" s="14"/>
    </row>
    <row r="40" spans="1:82" s="186" customFormat="1" ht="12" x14ac:dyDescent="0.25">
      <c r="A40" s="102" t="s">
        <v>67</v>
      </c>
      <c r="B40" s="102" t="s">
        <v>74</v>
      </c>
      <c r="C40" s="102" t="s">
        <v>467</v>
      </c>
      <c r="D40" s="102" t="s">
        <v>476</v>
      </c>
      <c r="E40" s="96" t="s">
        <v>634</v>
      </c>
      <c r="F40" s="102" t="s">
        <v>136</v>
      </c>
      <c r="G40" s="102" t="s">
        <v>136</v>
      </c>
      <c r="H40" s="102" t="s">
        <v>136</v>
      </c>
      <c r="I40" s="102" t="s">
        <v>136</v>
      </c>
      <c r="J40" s="102" t="s">
        <v>136</v>
      </c>
      <c r="K40" s="26"/>
      <c r="L40" s="26"/>
      <c r="M40" s="14"/>
      <c r="N40" s="14"/>
      <c r="O40" s="14"/>
      <c r="P40" s="223" t="str">
        <f>HYPERLINK("C:\\Reports\SelectValue_Feb 13, 2017, 5-17-56 PM.png","Link")</f>
        <v>Link</v>
      </c>
      <c r="Q40" s="14" t="s">
        <v>875</v>
      </c>
      <c r="R40" s="14"/>
      <c r="S40" s="14" t="s">
        <v>876</v>
      </c>
      <c r="T40" s="222" t="s">
        <v>863</v>
      </c>
      <c r="U40" s="14"/>
      <c r="V40" s="14" t="s">
        <v>136</v>
      </c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 t="s">
        <v>136</v>
      </c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>
        <v>1</v>
      </c>
      <c r="BF40" s="14"/>
      <c r="BG40" s="14"/>
    </row>
    <row r="41" spans="1:82" s="186" customFormat="1" ht="12" x14ac:dyDescent="0.25">
      <c r="A41" s="102" t="s">
        <v>67</v>
      </c>
      <c r="B41" s="102" t="s">
        <v>74</v>
      </c>
      <c r="C41" s="102" t="s">
        <v>467</v>
      </c>
      <c r="D41" s="102" t="s">
        <v>477</v>
      </c>
      <c r="E41" s="96" t="s">
        <v>635</v>
      </c>
      <c r="F41" s="102" t="s">
        <v>136</v>
      </c>
      <c r="G41" s="102" t="s">
        <v>136</v>
      </c>
      <c r="H41" s="102" t="s">
        <v>136</v>
      </c>
      <c r="I41" s="102" t="s">
        <v>136</v>
      </c>
      <c r="J41" s="102" t="s">
        <v>136</v>
      </c>
      <c r="K41" s="26"/>
      <c r="L41" s="26"/>
      <c r="M41" s="14"/>
      <c r="N41" s="14"/>
      <c r="O41" s="14"/>
      <c r="P41" s="223" t="str">
        <f>HYPERLINK("C:\\Reports\SelectValue_Feb 13, 2017, 5-17-56 PM.png","Link")</f>
        <v>Link</v>
      </c>
      <c r="Q41" s="14" t="s">
        <v>875</v>
      </c>
      <c r="R41" s="14"/>
      <c r="S41" s="14" t="s">
        <v>876</v>
      </c>
      <c r="T41" s="222" t="s">
        <v>863</v>
      </c>
      <c r="U41" s="14"/>
      <c r="V41" s="14" t="s">
        <v>136</v>
      </c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 t="s">
        <v>136</v>
      </c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>
        <v>1</v>
      </c>
      <c r="BF41" s="14"/>
      <c r="BG41" s="14"/>
    </row>
    <row r="42" spans="1:82" s="186" customFormat="1" ht="12" x14ac:dyDescent="0.25">
      <c r="A42" s="102" t="s">
        <v>67</v>
      </c>
      <c r="B42" s="102" t="s">
        <v>74</v>
      </c>
      <c r="C42" s="102" t="s">
        <v>467</v>
      </c>
      <c r="D42" s="102" t="s">
        <v>478</v>
      </c>
      <c r="E42" s="96" t="s">
        <v>636</v>
      </c>
      <c r="F42" s="102" t="s">
        <v>136</v>
      </c>
      <c r="G42" s="102" t="s">
        <v>136</v>
      </c>
      <c r="H42" s="102" t="s">
        <v>136</v>
      </c>
      <c r="I42" s="102" t="s">
        <v>136</v>
      </c>
      <c r="J42" s="102" t="s">
        <v>136</v>
      </c>
      <c r="K42" s="26"/>
      <c r="L42" s="26"/>
      <c r="M42" s="14"/>
      <c r="N42" s="14"/>
      <c r="O42" s="14"/>
      <c r="P42" s="223" t="str">
        <f>HYPERLINK("C:\\Reports\SelectValue_Feb 13, 2017, 5-17-56 PM.png","Link")</f>
        <v>Link</v>
      </c>
      <c r="Q42" s="14" t="s">
        <v>875</v>
      </c>
      <c r="R42" s="14"/>
      <c r="S42" s="14" t="s">
        <v>877</v>
      </c>
      <c r="T42" s="222" t="s">
        <v>863</v>
      </c>
      <c r="U42" s="14"/>
      <c r="V42" s="14" t="s">
        <v>136</v>
      </c>
      <c r="W42" s="14"/>
      <c r="X42" s="14"/>
      <c r="Y42" s="14"/>
      <c r="Z42" s="14"/>
      <c r="AA42" s="14" t="s">
        <v>489</v>
      </c>
      <c r="AB42" s="14"/>
      <c r="AC42" s="14"/>
      <c r="AD42" s="14"/>
      <c r="AE42" s="14"/>
      <c r="AF42" s="14"/>
      <c r="AG42" s="14" t="s">
        <v>136</v>
      </c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>
        <v>1</v>
      </c>
      <c r="BF42" s="14"/>
      <c r="BG42" s="14"/>
    </row>
    <row r="43" spans="1:82" s="186" customFormat="1" ht="12" x14ac:dyDescent="0.25">
      <c r="A43" s="102" t="s">
        <v>67</v>
      </c>
      <c r="B43" s="102" t="s">
        <v>577</v>
      </c>
      <c r="C43" s="102" t="s">
        <v>467</v>
      </c>
      <c r="D43" s="102" t="s">
        <v>501</v>
      </c>
      <c r="E43" s="102" t="s">
        <v>637</v>
      </c>
      <c r="F43" s="102" t="s">
        <v>136</v>
      </c>
      <c r="G43" s="102" t="s">
        <v>136</v>
      </c>
      <c r="H43" s="102" t="s">
        <v>136</v>
      </c>
      <c r="I43" s="102" t="s">
        <v>136</v>
      </c>
      <c r="J43" s="102" t="s">
        <v>136</v>
      </c>
      <c r="K43" s="26"/>
      <c r="L43" s="26"/>
      <c r="M43" s="14"/>
      <c r="N43" s="14"/>
      <c r="O43" s="14"/>
      <c r="P43" s="223" t="str">
        <f>HYPERLINK("C:\\Reports\SelectRadio_Feb 13, 2017, 5-17-57 PM.png","Link")</f>
        <v>Link</v>
      </c>
      <c r="Q43" s="14" t="s">
        <v>873</v>
      </c>
      <c r="R43" s="14"/>
      <c r="S43" s="14" t="s">
        <v>877</v>
      </c>
      <c r="T43" s="222" t="s">
        <v>863</v>
      </c>
      <c r="U43" s="14"/>
      <c r="V43" s="14" t="s">
        <v>136</v>
      </c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 t="s">
        <v>136</v>
      </c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>
        <v>1</v>
      </c>
      <c r="BF43" s="14"/>
      <c r="BG43" s="14"/>
    </row>
    <row r="44" spans="1:82" s="186" customFormat="1" ht="12" x14ac:dyDescent="0.25">
      <c r="A44" s="102" t="s">
        <v>67</v>
      </c>
      <c r="B44" s="102" t="s">
        <v>74</v>
      </c>
      <c r="C44" s="102" t="s">
        <v>467</v>
      </c>
      <c r="D44" s="102" t="s">
        <v>503</v>
      </c>
      <c r="E44" s="96" t="s">
        <v>638</v>
      </c>
      <c r="F44" s="102" t="s">
        <v>136</v>
      </c>
      <c r="G44" s="102" t="s">
        <v>136</v>
      </c>
      <c r="H44" s="102" t="s">
        <v>136</v>
      </c>
      <c r="I44" s="102" t="s">
        <v>136</v>
      </c>
      <c r="J44" s="102" t="s">
        <v>136</v>
      </c>
      <c r="K44" s="26"/>
      <c r="L44" s="26"/>
      <c r="M44" s="14"/>
      <c r="N44" s="14"/>
      <c r="O44" s="14"/>
      <c r="P44" s="223" t="str">
        <f>HYPERLINK("C:\\Reports\SelectValue_Feb 13, 2017, 5-17-57 PM.png","Link")</f>
        <v>Link</v>
      </c>
      <c r="Q44" s="14" t="s">
        <v>875</v>
      </c>
      <c r="R44" s="14"/>
      <c r="S44" s="14" t="s">
        <v>877</v>
      </c>
      <c r="T44" s="222" t="s">
        <v>863</v>
      </c>
      <c r="U44" s="14"/>
      <c r="V44" s="14" t="s">
        <v>136</v>
      </c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 t="s">
        <v>136</v>
      </c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>
        <v>1</v>
      </c>
      <c r="BF44" s="14"/>
      <c r="BG44" s="14"/>
    </row>
    <row r="45" spans="1:82" s="186" customFormat="1" ht="12" x14ac:dyDescent="0.25">
      <c r="A45" s="102" t="s">
        <v>67</v>
      </c>
      <c r="B45" s="102" t="s">
        <v>29</v>
      </c>
      <c r="C45" s="102" t="s">
        <v>467</v>
      </c>
      <c r="D45" s="102" t="s">
        <v>512</v>
      </c>
      <c r="E45" s="102" t="s">
        <v>136</v>
      </c>
      <c r="F45" s="102" t="s">
        <v>136</v>
      </c>
      <c r="G45" s="102" t="s">
        <v>136</v>
      </c>
      <c r="H45" s="102" t="s">
        <v>136</v>
      </c>
      <c r="I45" s="102" t="s">
        <v>136</v>
      </c>
      <c r="J45" s="102" t="s">
        <v>136</v>
      </c>
      <c r="K45" s="26"/>
      <c r="L45" s="26"/>
      <c r="M45" s="14"/>
      <c r="N45" s="14"/>
      <c r="O45" s="14"/>
      <c r="P45" s="223" t="str">
        <f>HYPERLINK("C:\\Reports\Click_Feb 13, 2017, 5-17-57 PM.png","Link")</f>
        <v>Link</v>
      </c>
      <c r="Q45" s="14" t="s">
        <v>864</v>
      </c>
      <c r="R45" s="14"/>
      <c r="S45" s="14" t="s">
        <v>877</v>
      </c>
      <c r="T45" s="222" t="s">
        <v>863</v>
      </c>
      <c r="U45" s="14"/>
      <c r="V45" s="14" t="s">
        <v>136</v>
      </c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 t="s">
        <v>136</v>
      </c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>
        <v>1</v>
      </c>
      <c r="BF45" s="14">
        <v>22</v>
      </c>
      <c r="BG45" s="14"/>
    </row>
    <row r="46" spans="1:82" s="189" customFormat="1" ht="12" x14ac:dyDescent="0.25">
      <c r="A46" s="55" t="s">
        <v>67</v>
      </c>
      <c r="B46" s="54" t="s">
        <v>78</v>
      </c>
      <c r="C46" s="55" t="s">
        <v>640</v>
      </c>
      <c r="D46" s="55" t="s">
        <v>587</v>
      </c>
      <c r="E46" s="55" t="s">
        <v>136</v>
      </c>
      <c r="F46" s="55" t="s">
        <v>136</v>
      </c>
      <c r="G46" s="55" t="s">
        <v>136</v>
      </c>
      <c r="H46" s="55" t="s">
        <v>136</v>
      </c>
      <c r="I46" s="55" t="s">
        <v>136</v>
      </c>
      <c r="J46" s="55" t="s">
        <v>136</v>
      </c>
      <c r="K46" s="27"/>
      <c r="L46" s="27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 t="s">
        <v>136</v>
      </c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>
        <v>1</v>
      </c>
      <c r="BF46" s="28"/>
      <c r="BG46" s="28"/>
    </row>
    <row r="47" spans="1:82" s="186" customFormat="1" ht="12" x14ac:dyDescent="0.25">
      <c r="A47" s="102" t="s">
        <v>67</v>
      </c>
      <c r="B47" s="102" t="s">
        <v>577</v>
      </c>
      <c r="C47" s="102" t="s">
        <v>581</v>
      </c>
      <c r="D47" s="102" t="s">
        <v>509</v>
      </c>
      <c r="E47" s="96" t="s">
        <v>674</v>
      </c>
      <c r="F47" s="102" t="s">
        <v>136</v>
      </c>
      <c r="G47" s="102" t="s">
        <v>136</v>
      </c>
      <c r="H47" s="102" t="s">
        <v>136</v>
      </c>
      <c r="I47" s="102" t="s">
        <v>136</v>
      </c>
      <c r="J47" s="102" t="s">
        <v>136</v>
      </c>
      <c r="K47" s="26"/>
      <c r="L47" s="26"/>
      <c r="M47" s="14"/>
      <c r="N47" s="14"/>
      <c r="O47" s="14"/>
      <c r="P47" s="223" t="str">
        <f>HYPERLINK("C:\\Reports\SelectRadio_Feb 13, 2017, 5-17-57 PM.png","Link")</f>
        <v>Link</v>
      </c>
      <c r="Q47" s="14" t="s">
        <v>873</v>
      </c>
      <c r="R47" s="14"/>
      <c r="S47" s="14" t="s">
        <v>878</v>
      </c>
      <c r="T47" s="222" t="s">
        <v>863</v>
      </c>
      <c r="U47" s="14"/>
      <c r="V47" s="14" t="s">
        <v>136</v>
      </c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 t="s">
        <v>136</v>
      </c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>
        <v>1</v>
      </c>
      <c r="BF47" s="14"/>
      <c r="BG47" s="14"/>
    </row>
    <row r="48" spans="1:82" s="186" customFormat="1" ht="12" x14ac:dyDescent="0.25">
      <c r="A48" s="102" t="s">
        <v>67</v>
      </c>
      <c r="B48" s="102" t="s">
        <v>577</v>
      </c>
      <c r="C48" s="102" t="s">
        <v>581</v>
      </c>
      <c r="D48" s="102" t="s">
        <v>510</v>
      </c>
      <c r="E48" s="96" t="s">
        <v>675</v>
      </c>
      <c r="F48" s="102" t="s">
        <v>136</v>
      </c>
      <c r="G48" s="102" t="s">
        <v>136</v>
      </c>
      <c r="H48" s="102" t="s">
        <v>136</v>
      </c>
      <c r="I48" s="102" t="s">
        <v>136</v>
      </c>
      <c r="J48" s="102" t="s">
        <v>136</v>
      </c>
      <c r="K48" s="26"/>
      <c r="L48" s="26"/>
      <c r="M48" s="14"/>
      <c r="N48" s="14"/>
      <c r="O48" s="14"/>
      <c r="P48" s="223" t="str">
        <f>HYPERLINK("C:\\Reports\SelectRadio_Feb 13, 2017, 5-17-58 PM.png","Link")</f>
        <v>Link</v>
      </c>
      <c r="Q48" s="14" t="s">
        <v>873</v>
      </c>
      <c r="R48" s="14"/>
      <c r="S48" s="14" t="s">
        <v>878</v>
      </c>
      <c r="T48" s="222" t="s">
        <v>863</v>
      </c>
      <c r="U48" s="14"/>
      <c r="V48" s="14" t="s">
        <v>136</v>
      </c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 t="s">
        <v>136</v>
      </c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>
        <v>1</v>
      </c>
      <c r="BF48" s="14"/>
      <c r="BG48" s="14"/>
    </row>
    <row r="49" spans="1:59" s="186" customFormat="1" ht="12" x14ac:dyDescent="0.25">
      <c r="A49" s="102" t="s">
        <v>67</v>
      </c>
      <c r="B49" s="102" t="s">
        <v>29</v>
      </c>
      <c r="C49" s="102" t="s">
        <v>581</v>
      </c>
      <c r="D49" s="102" t="s">
        <v>512</v>
      </c>
      <c r="E49" s="102" t="s">
        <v>136</v>
      </c>
      <c r="F49" s="102" t="s">
        <v>136</v>
      </c>
      <c r="G49" s="102" t="s">
        <v>136</v>
      </c>
      <c r="H49" s="102" t="s">
        <v>136</v>
      </c>
      <c r="I49" s="102" t="s">
        <v>136</v>
      </c>
      <c r="J49" s="102" t="s">
        <v>136</v>
      </c>
      <c r="K49" s="26"/>
      <c r="L49" s="26"/>
      <c r="M49" s="14"/>
      <c r="N49" s="14"/>
      <c r="O49" s="14"/>
      <c r="P49" s="223" t="str">
        <f>HYPERLINK("C:\\Reports\Click_Feb 13, 2017, 5-17-58 PM.png","Link")</f>
        <v>Link</v>
      </c>
      <c r="Q49" s="14" t="s">
        <v>864</v>
      </c>
      <c r="R49" s="14"/>
      <c r="S49" s="14" t="s">
        <v>878</v>
      </c>
      <c r="T49" s="222" t="s">
        <v>863</v>
      </c>
      <c r="U49" s="14"/>
      <c r="V49" s="14" t="s">
        <v>136</v>
      </c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 t="s">
        <v>136</v>
      </c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>
        <v>1</v>
      </c>
      <c r="BF49" s="14">
        <v>22</v>
      </c>
      <c r="BG49" s="14"/>
    </row>
    <row r="50" spans="1:59" s="189" customFormat="1" ht="12" x14ac:dyDescent="0.25">
      <c r="A50" s="55" t="s">
        <v>67</v>
      </c>
      <c r="B50" s="54" t="s">
        <v>78</v>
      </c>
      <c r="C50" s="55" t="s">
        <v>400</v>
      </c>
      <c r="D50" s="55" t="s">
        <v>588</v>
      </c>
      <c r="E50" s="55" t="s">
        <v>136</v>
      </c>
      <c r="F50" s="55" t="s">
        <v>136</v>
      </c>
      <c r="G50" s="55" t="s">
        <v>136</v>
      </c>
      <c r="H50" s="55" t="s">
        <v>136</v>
      </c>
      <c r="I50" s="55" t="s">
        <v>136</v>
      </c>
      <c r="J50" s="55" t="s">
        <v>136</v>
      </c>
      <c r="K50" s="27"/>
      <c r="L50" s="27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 t="s">
        <v>136</v>
      </c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>
        <v>1</v>
      </c>
      <c r="BF50" s="28"/>
      <c r="BG50" s="28"/>
    </row>
    <row r="51" spans="1:59" s="186" customFormat="1" ht="12" x14ac:dyDescent="0.25">
      <c r="A51" s="102" t="s">
        <v>67</v>
      </c>
      <c r="B51" s="102" t="s">
        <v>75</v>
      </c>
      <c r="C51" s="102" t="s">
        <v>589</v>
      </c>
      <c r="D51" s="102" t="s">
        <v>515</v>
      </c>
      <c r="E51" s="96" t="s">
        <v>671</v>
      </c>
      <c r="F51" s="102" t="s">
        <v>136</v>
      </c>
      <c r="G51" s="102" t="s">
        <v>136</v>
      </c>
      <c r="H51" s="102" t="s">
        <v>136</v>
      </c>
      <c r="I51" s="102" t="s">
        <v>136</v>
      </c>
      <c r="J51" s="102" t="s">
        <v>136</v>
      </c>
      <c r="K51" s="26"/>
      <c r="L51" s="26"/>
      <c r="M51" s="14"/>
      <c r="N51" s="14"/>
      <c r="O51" s="14"/>
      <c r="P51" s="223" t="str">
        <f>HYPERLINK("C:\\Reports\SetValue_Feb 13, 2017, 5-17-58 PM.png","Link")</f>
        <v>Link</v>
      </c>
      <c r="Q51" s="14" t="s">
        <v>879</v>
      </c>
      <c r="R51" s="14"/>
      <c r="S51" s="14" t="s">
        <v>880</v>
      </c>
      <c r="T51" s="222" t="s">
        <v>863</v>
      </c>
      <c r="U51" s="14"/>
      <c r="V51" s="14" t="s">
        <v>136</v>
      </c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 t="s">
        <v>136</v>
      </c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>
        <v>1</v>
      </c>
      <c r="BF51" s="14">
        <v>44</v>
      </c>
      <c r="BG51" s="14"/>
    </row>
    <row r="52" spans="1:59" s="186" customFormat="1" ht="12" x14ac:dyDescent="0.25">
      <c r="A52" s="102" t="s">
        <v>67</v>
      </c>
      <c r="B52" s="102" t="s">
        <v>75</v>
      </c>
      <c r="C52" s="102" t="s">
        <v>589</v>
      </c>
      <c r="D52" s="102" t="s">
        <v>516</v>
      </c>
      <c r="E52" s="96" t="s">
        <v>672</v>
      </c>
      <c r="F52" s="102" t="s">
        <v>136</v>
      </c>
      <c r="G52" s="102" t="s">
        <v>136</v>
      </c>
      <c r="H52" s="102" t="s">
        <v>136</v>
      </c>
      <c r="I52" s="102" t="s">
        <v>136</v>
      </c>
      <c r="J52" s="102" t="s">
        <v>136</v>
      </c>
      <c r="K52" s="26"/>
      <c r="L52" s="26"/>
      <c r="M52" s="14"/>
      <c r="N52" s="14"/>
      <c r="O52" s="14"/>
      <c r="P52" s="223" t="str">
        <f>HYPERLINK("C:\\Reports\SetValue_Feb 13, 2017, 5-17-59 PM.png","Link")</f>
        <v>Link</v>
      </c>
      <c r="Q52" s="14" t="s">
        <v>881</v>
      </c>
      <c r="R52" s="14"/>
      <c r="S52" s="14" t="s">
        <v>880</v>
      </c>
      <c r="T52" s="222" t="s">
        <v>863</v>
      </c>
      <c r="U52" s="14"/>
      <c r="V52" s="14" t="s">
        <v>136</v>
      </c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 t="s">
        <v>136</v>
      </c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>
        <v>1</v>
      </c>
      <c r="BF52" s="14">
        <v>44</v>
      </c>
      <c r="BG52" s="14"/>
    </row>
    <row r="53" spans="1:59" s="186" customFormat="1" ht="12" x14ac:dyDescent="0.25">
      <c r="A53" s="102" t="s">
        <v>67</v>
      </c>
      <c r="B53" s="102" t="s">
        <v>74</v>
      </c>
      <c r="C53" s="102" t="s">
        <v>589</v>
      </c>
      <c r="D53" s="102" t="s">
        <v>527</v>
      </c>
      <c r="E53" s="96" t="s">
        <v>673</v>
      </c>
      <c r="F53" s="102" t="s">
        <v>136</v>
      </c>
      <c r="G53" s="102" t="s">
        <v>136</v>
      </c>
      <c r="H53" s="102" t="s">
        <v>136</v>
      </c>
      <c r="I53" s="102" t="s">
        <v>136</v>
      </c>
      <c r="J53" s="102" t="s">
        <v>136</v>
      </c>
      <c r="K53" s="26"/>
      <c r="L53" s="26"/>
      <c r="M53" s="14"/>
      <c r="N53" s="14"/>
      <c r="O53" s="14"/>
      <c r="P53" s="223" t="str">
        <f>HYPERLINK("C:\\Reports\SelectValue_Feb 13, 2017, 5-17-59 PM.png","Link")</f>
        <v>Link</v>
      </c>
      <c r="Q53" s="14" t="s">
        <v>875</v>
      </c>
      <c r="R53" s="14"/>
      <c r="S53" s="14" t="s">
        <v>880</v>
      </c>
      <c r="T53" s="222" t="s">
        <v>863</v>
      </c>
      <c r="U53" s="14"/>
      <c r="V53" s="14" t="s">
        <v>136</v>
      </c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 t="s">
        <v>136</v>
      </c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>
        <v>1</v>
      </c>
      <c r="BF53" s="14"/>
      <c r="BG53" s="14"/>
    </row>
    <row r="54" spans="1:59" s="186" customFormat="1" ht="12" x14ac:dyDescent="0.25">
      <c r="A54" s="183" t="s">
        <v>67</v>
      </c>
      <c r="B54" s="183" t="s">
        <v>220</v>
      </c>
      <c r="C54" s="183" t="s">
        <v>141</v>
      </c>
      <c r="D54" s="183" t="s">
        <v>141</v>
      </c>
      <c r="E54" s="183" t="s">
        <v>600</v>
      </c>
      <c r="F54" s="183" t="s">
        <v>136</v>
      </c>
      <c r="G54" s="183" t="s">
        <v>136</v>
      </c>
      <c r="H54" s="183" t="s">
        <v>136</v>
      </c>
      <c r="I54" s="183" t="s">
        <v>136</v>
      </c>
      <c r="J54" s="183" t="s">
        <v>136</v>
      </c>
      <c r="K54" s="26"/>
      <c r="L54" s="26"/>
      <c r="M54" s="14"/>
      <c r="N54" s="14"/>
      <c r="O54" s="14"/>
      <c r="P54" s="223" t="str">
        <f>HYPERLINK("C:\\Reports\Logic_IF_Feb 13, 2017, 5-18-00 PM.png","Link")</f>
        <v>Link</v>
      </c>
      <c r="Q54" s="14" t="s">
        <v>882</v>
      </c>
      <c r="R54" s="14"/>
      <c r="S54" s="14" t="s">
        <v>883</v>
      </c>
      <c r="T54" s="221" t="s">
        <v>148</v>
      </c>
      <c r="U54" s="14"/>
      <c r="V54" s="14" t="s">
        <v>136</v>
      </c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 t="s">
        <v>136</v>
      </c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>
        <v>123</v>
      </c>
      <c r="BG54" s="14"/>
    </row>
    <row r="55" spans="1:59" s="186" customFormat="1" ht="12" x14ac:dyDescent="0.25">
      <c r="A55" s="102" t="s">
        <v>67</v>
      </c>
      <c r="B55" s="102" t="s">
        <v>75</v>
      </c>
      <c r="C55" s="102" t="s">
        <v>589</v>
      </c>
      <c r="D55" s="102" t="s">
        <v>517</v>
      </c>
      <c r="E55" s="96" t="s">
        <v>668</v>
      </c>
      <c r="F55" s="102" t="s">
        <v>136</v>
      </c>
      <c r="G55" s="102" t="s">
        <v>136</v>
      </c>
      <c r="H55" s="102" t="s">
        <v>136</v>
      </c>
      <c r="I55" s="102" t="s">
        <v>136</v>
      </c>
      <c r="J55" s="102" t="s">
        <v>136</v>
      </c>
      <c r="K55" s="26"/>
      <c r="L55" s="26"/>
      <c r="M55" s="14"/>
      <c r="N55" s="14"/>
      <c r="O55" s="14"/>
      <c r="P55" s="223" t="str">
        <f>HYPERLINK("C:\\Reports\SetValue_Feb 13, 2017, 5-18-00 PM.png","Link")</f>
        <v>Link</v>
      </c>
      <c r="Q55" s="14" t="s">
        <v>884</v>
      </c>
      <c r="R55" s="14"/>
      <c r="S55" s="14" t="s">
        <v>883</v>
      </c>
      <c r="T55" s="222" t="s">
        <v>863</v>
      </c>
      <c r="U55" s="14"/>
      <c r="V55" s="14" t="s">
        <v>136</v>
      </c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 t="s">
        <v>136</v>
      </c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>
        <v>1</v>
      </c>
      <c r="BF55" s="14">
        <v>44</v>
      </c>
      <c r="BG55" s="14"/>
    </row>
    <row r="56" spans="1:59" s="186" customFormat="1" ht="12" x14ac:dyDescent="0.25">
      <c r="A56" s="102" t="s">
        <v>67</v>
      </c>
      <c r="B56" s="102" t="s">
        <v>75</v>
      </c>
      <c r="C56" s="102" t="s">
        <v>589</v>
      </c>
      <c r="D56" s="102" t="s">
        <v>518</v>
      </c>
      <c r="E56" s="96" t="s">
        <v>669</v>
      </c>
      <c r="F56" s="102" t="s">
        <v>136</v>
      </c>
      <c r="G56" s="102" t="s">
        <v>136</v>
      </c>
      <c r="H56" s="102" t="s">
        <v>136</v>
      </c>
      <c r="I56" s="102" t="s">
        <v>136</v>
      </c>
      <c r="J56" s="102" t="s">
        <v>136</v>
      </c>
      <c r="K56" s="26"/>
      <c r="L56" s="26"/>
      <c r="M56" s="14"/>
      <c r="N56" s="14"/>
      <c r="O56" s="14"/>
      <c r="P56" s="223" t="str">
        <f>HYPERLINK("C:\\Reports\SetValue_Feb 13, 2017, 5-18-00 PM.png","Link")</f>
        <v>Link</v>
      </c>
      <c r="Q56" s="14" t="s">
        <v>885</v>
      </c>
      <c r="R56" s="14"/>
      <c r="S56" s="14" t="s">
        <v>886</v>
      </c>
      <c r="T56" s="222" t="s">
        <v>863</v>
      </c>
      <c r="U56" s="14"/>
      <c r="V56" s="14" t="s">
        <v>136</v>
      </c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 t="s">
        <v>136</v>
      </c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>
        <v>1</v>
      </c>
      <c r="BF56" s="14">
        <v>44</v>
      </c>
      <c r="BG56" s="14"/>
    </row>
    <row r="57" spans="1:59" s="186" customFormat="1" ht="12" x14ac:dyDescent="0.25">
      <c r="A57" s="102" t="s">
        <v>67</v>
      </c>
      <c r="B57" s="102" t="s">
        <v>74</v>
      </c>
      <c r="C57" s="102" t="s">
        <v>589</v>
      </c>
      <c r="D57" s="102" t="s">
        <v>528</v>
      </c>
      <c r="E57" s="96" t="s">
        <v>670</v>
      </c>
      <c r="F57" s="102" t="s">
        <v>136</v>
      </c>
      <c r="G57" s="102" t="s">
        <v>136</v>
      </c>
      <c r="H57" s="102" t="s">
        <v>136</v>
      </c>
      <c r="I57" s="102" t="s">
        <v>136</v>
      </c>
      <c r="J57" s="102" t="s">
        <v>136</v>
      </c>
      <c r="K57" s="26"/>
      <c r="L57" s="26"/>
      <c r="M57" s="14"/>
      <c r="N57" s="14"/>
      <c r="O57" s="14"/>
      <c r="P57" s="223" t="str">
        <f>HYPERLINK("C:\\Reports\SelectValue_Feb 13, 2017, 5-18-01 PM.png","Link")</f>
        <v>Link</v>
      </c>
      <c r="Q57" s="14" t="s">
        <v>875</v>
      </c>
      <c r="R57" s="14"/>
      <c r="S57" s="14" t="s">
        <v>886</v>
      </c>
      <c r="T57" s="222" t="s">
        <v>863</v>
      </c>
      <c r="U57" s="14"/>
      <c r="V57" s="14" t="s">
        <v>136</v>
      </c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 t="s">
        <v>136</v>
      </c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>
        <v>1</v>
      </c>
      <c r="BF57" s="14"/>
      <c r="BG57" s="14"/>
    </row>
    <row r="58" spans="1:59" s="186" customFormat="1" ht="12" x14ac:dyDescent="0.25">
      <c r="A58" s="183" t="s">
        <v>67</v>
      </c>
      <c r="B58" s="183" t="s">
        <v>394</v>
      </c>
      <c r="C58" s="183" t="s">
        <v>141</v>
      </c>
      <c r="D58" s="183" t="s">
        <v>141</v>
      </c>
      <c r="E58" s="183" t="s">
        <v>136</v>
      </c>
      <c r="F58" s="183" t="s">
        <v>136</v>
      </c>
      <c r="G58" s="183" t="s">
        <v>136</v>
      </c>
      <c r="H58" s="183" t="s">
        <v>136</v>
      </c>
      <c r="I58" s="183" t="s">
        <v>136</v>
      </c>
      <c r="J58" s="183" t="s">
        <v>136</v>
      </c>
      <c r="K58" s="26"/>
      <c r="L58" s="26"/>
      <c r="M58" s="14"/>
      <c r="N58" s="14"/>
      <c r="O58" s="14"/>
      <c r="P58" s="223" t="str">
        <f>HYPERLINK("C:\\Reports\END_IF_Feb 13, 2017, 5-18-01 PM.png","Link")</f>
        <v>Link</v>
      </c>
      <c r="Q58" s="14" t="s">
        <v>887</v>
      </c>
      <c r="R58" s="14"/>
      <c r="S58" s="14" t="s">
        <v>886</v>
      </c>
      <c r="T58" s="221" t="s">
        <v>406</v>
      </c>
      <c r="U58" s="14"/>
      <c r="V58" s="14" t="s">
        <v>136</v>
      </c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 t="s">
        <v>136</v>
      </c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</row>
    <row r="59" spans="1:59" s="186" customFormat="1" ht="12" x14ac:dyDescent="0.25">
      <c r="A59" s="183" t="s">
        <v>67</v>
      </c>
      <c r="B59" s="183" t="s">
        <v>220</v>
      </c>
      <c r="C59" s="183" t="s">
        <v>141</v>
      </c>
      <c r="D59" s="183" t="s">
        <v>141</v>
      </c>
      <c r="E59" s="183" t="s">
        <v>639</v>
      </c>
      <c r="F59" s="183" t="s">
        <v>136</v>
      </c>
      <c r="G59" s="183" t="s">
        <v>136</v>
      </c>
      <c r="H59" s="183" t="s">
        <v>136</v>
      </c>
      <c r="I59" s="183" t="s">
        <v>136</v>
      </c>
      <c r="J59" s="183" t="s">
        <v>136</v>
      </c>
      <c r="K59" s="26"/>
      <c r="L59" s="26"/>
      <c r="M59" s="14"/>
      <c r="N59" s="14"/>
      <c r="O59" s="14"/>
      <c r="P59" s="223" t="str">
        <f>HYPERLINK("C:\\Reports\Logic_IF_Feb 13, 2017, 5-18-01 PM.png","Link")</f>
        <v>Link</v>
      </c>
      <c r="Q59" s="14" t="s">
        <v>888</v>
      </c>
      <c r="R59" s="14"/>
      <c r="S59" s="14" t="s">
        <v>886</v>
      </c>
      <c r="T59" s="221" t="s">
        <v>148</v>
      </c>
      <c r="U59" s="14"/>
      <c r="V59" s="14" t="s">
        <v>136</v>
      </c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 t="s">
        <v>136</v>
      </c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>
        <v>123</v>
      </c>
      <c r="BG59" s="14"/>
    </row>
    <row r="60" spans="1:59" s="186" customFormat="1" ht="12" x14ac:dyDescent="0.25">
      <c r="A60" s="102" t="s">
        <v>67</v>
      </c>
      <c r="B60" s="102" t="s">
        <v>75</v>
      </c>
      <c r="C60" s="102" t="s">
        <v>589</v>
      </c>
      <c r="D60" s="102" t="s">
        <v>519</v>
      </c>
      <c r="E60" s="96" t="s">
        <v>665</v>
      </c>
      <c r="F60" s="102" t="s">
        <v>136</v>
      </c>
      <c r="G60" s="102" t="s">
        <v>136</v>
      </c>
      <c r="H60" s="102" t="s">
        <v>136</v>
      </c>
      <c r="I60" s="102" t="s">
        <v>136</v>
      </c>
      <c r="J60" s="102" t="s">
        <v>136</v>
      </c>
      <c r="K60" s="26"/>
      <c r="L60" s="26"/>
      <c r="M60" s="14"/>
      <c r="N60" s="14"/>
      <c r="O60" s="14"/>
      <c r="P60" s="223" t="str">
        <f>HYPERLINK("C:\\Reports\Logic_IF_Feb 13, 2017, 5-18-01 PM.png","Link")</f>
        <v>Link</v>
      </c>
      <c r="Q60" s="14" t="s">
        <v>889</v>
      </c>
      <c r="R60" s="14"/>
      <c r="S60" s="14" t="s">
        <v>886</v>
      </c>
      <c r="T60" s="221" t="s">
        <v>148</v>
      </c>
      <c r="U60" s="14"/>
      <c r="V60" s="14" t="s">
        <v>136</v>
      </c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 t="s">
        <v>136</v>
      </c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>
        <v>1</v>
      </c>
      <c r="BF60" s="14">
        <v>44</v>
      </c>
      <c r="BG60" s="14"/>
    </row>
    <row r="61" spans="1:59" s="186" customFormat="1" ht="12" x14ac:dyDescent="0.25">
      <c r="A61" s="102" t="s">
        <v>67</v>
      </c>
      <c r="B61" s="102" t="s">
        <v>75</v>
      </c>
      <c r="C61" s="102" t="s">
        <v>589</v>
      </c>
      <c r="D61" s="102" t="s">
        <v>520</v>
      </c>
      <c r="E61" s="96" t="s">
        <v>666</v>
      </c>
      <c r="F61" s="102" t="s">
        <v>136</v>
      </c>
      <c r="G61" s="102" t="s">
        <v>136</v>
      </c>
      <c r="H61" s="102" t="s">
        <v>136</v>
      </c>
      <c r="I61" s="102" t="s">
        <v>136</v>
      </c>
      <c r="J61" s="102" t="s">
        <v>136</v>
      </c>
      <c r="K61" s="26"/>
      <c r="L61" s="26"/>
      <c r="M61" s="14"/>
      <c r="N61" s="14"/>
      <c r="O61" s="14"/>
      <c r="P61" s="223" t="str">
        <f>HYPERLINK("C:\\Reports\Logic_IF_Feb 13, 2017, 5-18-01 PM.png","Link")</f>
        <v>Link</v>
      </c>
      <c r="Q61" s="14" t="s">
        <v>889</v>
      </c>
      <c r="R61" s="14"/>
      <c r="S61" s="14" t="s">
        <v>886</v>
      </c>
      <c r="T61" s="221" t="s">
        <v>148</v>
      </c>
      <c r="U61" s="14"/>
      <c r="V61" s="14" t="s">
        <v>136</v>
      </c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 t="s">
        <v>136</v>
      </c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>
        <v>1</v>
      </c>
      <c r="BF61" s="14">
        <v>44</v>
      </c>
      <c r="BG61" s="14"/>
    </row>
    <row r="62" spans="1:59" s="186" customFormat="1" ht="12" x14ac:dyDescent="0.25">
      <c r="A62" s="102" t="s">
        <v>67</v>
      </c>
      <c r="B62" s="102" t="s">
        <v>74</v>
      </c>
      <c r="C62" s="102" t="s">
        <v>589</v>
      </c>
      <c r="D62" s="102" t="s">
        <v>529</v>
      </c>
      <c r="E62" s="96" t="s">
        <v>667</v>
      </c>
      <c r="F62" s="102" t="s">
        <v>136</v>
      </c>
      <c r="G62" s="102" t="s">
        <v>136</v>
      </c>
      <c r="H62" s="102" t="s">
        <v>136</v>
      </c>
      <c r="I62" s="102" t="s">
        <v>136</v>
      </c>
      <c r="J62" s="102" t="s">
        <v>136</v>
      </c>
      <c r="K62" s="26"/>
      <c r="L62" s="26"/>
      <c r="M62" s="14"/>
      <c r="N62" s="14"/>
      <c r="O62" s="14"/>
      <c r="P62" s="223" t="str">
        <f>HYPERLINK("C:\\Reports\Logic_IF_Feb 13, 2017, 5-18-01 PM.png","Link")</f>
        <v>Link</v>
      </c>
      <c r="Q62" s="14" t="s">
        <v>889</v>
      </c>
      <c r="R62" s="14"/>
      <c r="S62" s="14" t="s">
        <v>886</v>
      </c>
      <c r="T62" s="221" t="s">
        <v>148</v>
      </c>
      <c r="U62" s="14"/>
      <c r="V62" s="14" t="s">
        <v>136</v>
      </c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 t="s">
        <v>136</v>
      </c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>
        <v>1</v>
      </c>
      <c r="BF62" s="14"/>
      <c r="BG62" s="14"/>
    </row>
    <row r="63" spans="1:59" s="186" customFormat="1" ht="12" x14ac:dyDescent="0.25">
      <c r="A63" s="183" t="s">
        <v>67</v>
      </c>
      <c r="B63" s="183" t="s">
        <v>394</v>
      </c>
      <c r="C63" s="183" t="s">
        <v>141</v>
      </c>
      <c r="D63" s="183" t="s">
        <v>141</v>
      </c>
      <c r="E63" s="183" t="s">
        <v>136</v>
      </c>
      <c r="F63" s="183" t="s">
        <v>136</v>
      </c>
      <c r="G63" s="183" t="s">
        <v>136</v>
      </c>
      <c r="H63" s="183" t="s">
        <v>136</v>
      </c>
      <c r="I63" s="183" t="s">
        <v>136</v>
      </c>
      <c r="J63" s="183" t="s">
        <v>136</v>
      </c>
      <c r="K63" s="26"/>
      <c r="L63" s="26"/>
      <c r="M63" s="14"/>
      <c r="N63" s="14"/>
      <c r="O63" s="14"/>
      <c r="P63" s="223" t="str">
        <f>HYPERLINK("C:\\Reports\END_IF_Feb 13, 2017, 5-18-01 PM.png","Link")</f>
        <v>Link</v>
      </c>
      <c r="Q63" s="14" t="s">
        <v>887</v>
      </c>
      <c r="R63" s="14"/>
      <c r="S63" s="14" t="s">
        <v>890</v>
      </c>
      <c r="T63" s="221" t="s">
        <v>406</v>
      </c>
      <c r="U63" s="14"/>
      <c r="V63" s="14" t="s">
        <v>136</v>
      </c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 t="s">
        <v>136</v>
      </c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</row>
    <row r="64" spans="1:59" s="189" customFormat="1" ht="12" x14ac:dyDescent="0.25">
      <c r="A64" s="55" t="s">
        <v>67</v>
      </c>
      <c r="B64" s="54" t="s">
        <v>78</v>
      </c>
      <c r="C64" s="55" t="s">
        <v>643</v>
      </c>
      <c r="D64" s="55" t="s">
        <v>601</v>
      </c>
      <c r="E64" s="55" t="s">
        <v>136</v>
      </c>
      <c r="F64" s="55" t="s">
        <v>136</v>
      </c>
      <c r="G64" s="55" t="s">
        <v>136</v>
      </c>
      <c r="H64" s="55" t="s">
        <v>136</v>
      </c>
      <c r="I64" s="55" t="s">
        <v>136</v>
      </c>
      <c r="J64" s="55" t="s">
        <v>136</v>
      </c>
      <c r="K64" s="27"/>
      <c r="L64" s="27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 t="s">
        <v>136</v>
      </c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>
        <v>1</v>
      </c>
      <c r="BF64" s="28"/>
      <c r="BG64" s="28"/>
    </row>
    <row r="65" spans="1:59" s="186" customFormat="1" ht="12" x14ac:dyDescent="0.25">
      <c r="A65" s="102" t="s">
        <v>67</v>
      </c>
      <c r="B65" s="102" t="s">
        <v>74</v>
      </c>
      <c r="C65" s="102" t="s">
        <v>602</v>
      </c>
      <c r="D65" s="102" t="s">
        <v>603</v>
      </c>
      <c r="E65" s="96" t="s">
        <v>658</v>
      </c>
      <c r="F65" s="102" t="s">
        <v>136</v>
      </c>
      <c r="G65" s="102" t="s">
        <v>136</v>
      </c>
      <c r="H65" s="102" t="s">
        <v>136</v>
      </c>
      <c r="I65" s="102" t="s">
        <v>136</v>
      </c>
      <c r="J65" s="102" t="s">
        <v>136</v>
      </c>
      <c r="K65" s="26"/>
      <c r="L65" s="26"/>
      <c r="M65" s="14"/>
      <c r="N65" s="14"/>
      <c r="O65" s="14"/>
      <c r="P65" s="223" t="str">
        <f>HYPERLINK("C:\\Reports\SelectValue_Feb 13, 2017, 5-18-02 PM.png","Link")</f>
        <v>Link</v>
      </c>
      <c r="Q65" s="14" t="s">
        <v>875</v>
      </c>
      <c r="R65" s="14"/>
      <c r="S65" s="14" t="s">
        <v>890</v>
      </c>
      <c r="T65" s="222" t="s">
        <v>863</v>
      </c>
      <c r="U65" s="14"/>
      <c r="V65" s="14" t="s">
        <v>136</v>
      </c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 t="s">
        <v>136</v>
      </c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>
        <v>1</v>
      </c>
      <c r="BF65" s="14"/>
      <c r="BG65" s="14"/>
    </row>
    <row r="66" spans="1:59" s="186" customFormat="1" ht="12" x14ac:dyDescent="0.25">
      <c r="A66" s="102" t="s">
        <v>67</v>
      </c>
      <c r="B66" s="102" t="s">
        <v>75</v>
      </c>
      <c r="C66" s="102" t="s">
        <v>602</v>
      </c>
      <c r="D66" s="102" t="s">
        <v>604</v>
      </c>
      <c r="E66" s="96" t="s">
        <v>659</v>
      </c>
      <c r="F66" s="102" t="s">
        <v>136</v>
      </c>
      <c r="G66" s="102" t="s">
        <v>136</v>
      </c>
      <c r="H66" s="102" t="s">
        <v>136</v>
      </c>
      <c r="I66" s="102" t="s">
        <v>136</v>
      </c>
      <c r="J66" s="102" t="s">
        <v>136</v>
      </c>
      <c r="K66" s="26"/>
      <c r="L66" s="26"/>
      <c r="M66" s="14"/>
      <c r="N66" s="14"/>
      <c r="O66" s="14"/>
      <c r="P66" s="223" t="str">
        <f>HYPERLINK("C:\\Reports\SetValue_Feb 13, 2017, 5-18-02 PM.png","Link")</f>
        <v>Link</v>
      </c>
      <c r="Q66" s="14" t="s">
        <v>891</v>
      </c>
      <c r="R66" s="14"/>
      <c r="S66" s="14" t="s">
        <v>890</v>
      </c>
      <c r="T66" s="222" t="s">
        <v>863</v>
      </c>
      <c r="U66" s="14"/>
      <c r="V66" s="14" t="s">
        <v>136</v>
      </c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 t="s">
        <v>136</v>
      </c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>
        <v>1</v>
      </c>
      <c r="BF66" s="14">
        <v>44</v>
      </c>
      <c r="BG66" s="14"/>
    </row>
    <row r="67" spans="1:59" s="186" customFormat="1" ht="12" x14ac:dyDescent="0.25">
      <c r="A67" s="102" t="s">
        <v>67</v>
      </c>
      <c r="B67" s="102" t="s">
        <v>74</v>
      </c>
      <c r="C67" s="102" t="s">
        <v>602</v>
      </c>
      <c r="D67" s="102" t="s">
        <v>605</v>
      </c>
      <c r="E67" s="96" t="s">
        <v>660</v>
      </c>
      <c r="F67" s="102" t="s">
        <v>136</v>
      </c>
      <c r="G67" s="102" t="s">
        <v>136</v>
      </c>
      <c r="H67" s="102" t="s">
        <v>136</v>
      </c>
      <c r="I67" s="102" t="s">
        <v>136</v>
      </c>
      <c r="J67" s="102" t="s">
        <v>136</v>
      </c>
      <c r="K67" s="26"/>
      <c r="L67" s="26"/>
      <c r="M67" s="14"/>
      <c r="N67" s="14"/>
      <c r="O67" s="14"/>
      <c r="P67" s="223" t="str">
        <f>HYPERLINK("C:\\Reports\SelectValue_Feb 13, 2017, 5-18-02 PM.png","Link")</f>
        <v>Link</v>
      </c>
      <c r="Q67" s="14" t="s">
        <v>875</v>
      </c>
      <c r="R67" s="14"/>
      <c r="S67" s="14" t="s">
        <v>892</v>
      </c>
      <c r="T67" s="222" t="s">
        <v>863</v>
      </c>
      <c r="U67" s="14"/>
      <c r="V67" s="14" t="s">
        <v>136</v>
      </c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 t="s">
        <v>136</v>
      </c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>
        <v>1</v>
      </c>
      <c r="BF67" s="14"/>
      <c r="BG67" s="14"/>
    </row>
    <row r="68" spans="1:59" s="186" customFormat="1" ht="12" x14ac:dyDescent="0.25">
      <c r="A68" s="102" t="s">
        <v>67</v>
      </c>
      <c r="B68" s="102" t="s">
        <v>74</v>
      </c>
      <c r="C68" s="102" t="s">
        <v>602</v>
      </c>
      <c r="D68" s="102" t="s">
        <v>606</v>
      </c>
      <c r="E68" s="96" t="s">
        <v>661</v>
      </c>
      <c r="F68" s="102" t="s">
        <v>136</v>
      </c>
      <c r="G68" s="102" t="s">
        <v>136</v>
      </c>
      <c r="H68" s="102" t="s">
        <v>136</v>
      </c>
      <c r="I68" s="102" t="s">
        <v>136</v>
      </c>
      <c r="J68" s="102" t="s">
        <v>136</v>
      </c>
      <c r="K68" s="26"/>
      <c r="L68" s="26"/>
      <c r="M68" s="14"/>
      <c r="N68" s="14"/>
      <c r="O68" s="14"/>
      <c r="P68" s="223" t="str">
        <f>HYPERLINK("C:\\Reports\SelectValue_Feb 13, 2017, 5-18-03 PM.png","Link")</f>
        <v>Link</v>
      </c>
      <c r="Q68" s="14" t="s">
        <v>875</v>
      </c>
      <c r="R68" s="14"/>
      <c r="S68" s="14" t="s">
        <v>892</v>
      </c>
      <c r="T68" s="222" t="s">
        <v>863</v>
      </c>
      <c r="U68" s="14"/>
      <c r="V68" s="14" t="s">
        <v>136</v>
      </c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 t="s">
        <v>136</v>
      </c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>
        <v>1</v>
      </c>
      <c r="BF68" s="14"/>
      <c r="BG68" s="14"/>
    </row>
    <row r="69" spans="1:59" s="186" customFormat="1" ht="12" x14ac:dyDescent="0.25">
      <c r="A69" s="102" t="s">
        <v>67</v>
      </c>
      <c r="B69" s="102" t="s">
        <v>75</v>
      </c>
      <c r="C69" s="102" t="s">
        <v>602</v>
      </c>
      <c r="D69" s="102" t="s">
        <v>607</v>
      </c>
      <c r="E69" s="39" t="s">
        <v>662</v>
      </c>
      <c r="F69" s="102" t="s">
        <v>136</v>
      </c>
      <c r="G69" s="102" t="s">
        <v>136</v>
      </c>
      <c r="H69" s="102" t="s">
        <v>136</v>
      </c>
      <c r="I69" s="102" t="s">
        <v>136</v>
      </c>
      <c r="J69" s="102" t="s">
        <v>136</v>
      </c>
      <c r="K69" s="26"/>
      <c r="L69" s="26"/>
      <c r="M69" s="14"/>
      <c r="N69" s="14"/>
      <c r="O69" s="14"/>
      <c r="P69" s="223" t="str">
        <f>HYPERLINK("C:\\Reports\SetValue_Feb 13, 2017, 5-18-03 PM.png","Link")</f>
        <v>Link</v>
      </c>
      <c r="Q69" s="14" t="s">
        <v>893</v>
      </c>
      <c r="R69" s="14"/>
      <c r="S69" s="14" t="s">
        <v>892</v>
      </c>
      <c r="T69" s="222" t="s">
        <v>863</v>
      </c>
      <c r="U69" s="14"/>
      <c r="V69" s="14" t="s">
        <v>136</v>
      </c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 t="s">
        <v>136</v>
      </c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>
        <v>1</v>
      </c>
      <c r="BF69" s="14">
        <v>44</v>
      </c>
      <c r="BG69" s="14"/>
    </row>
    <row r="70" spans="1:59" s="186" customFormat="1" ht="12" x14ac:dyDescent="0.25">
      <c r="A70" s="102" t="s">
        <v>67</v>
      </c>
      <c r="B70" s="102" t="s">
        <v>75</v>
      </c>
      <c r="C70" s="102" t="s">
        <v>602</v>
      </c>
      <c r="D70" s="102" t="s">
        <v>609</v>
      </c>
      <c r="E70" s="39" t="s">
        <v>663</v>
      </c>
      <c r="F70" s="102" t="s">
        <v>136</v>
      </c>
      <c r="G70" s="102" t="s">
        <v>136</v>
      </c>
      <c r="H70" s="102" t="s">
        <v>136</v>
      </c>
      <c r="I70" s="102" t="s">
        <v>136</v>
      </c>
      <c r="J70" s="102" t="s">
        <v>136</v>
      </c>
      <c r="K70" s="26"/>
      <c r="L70" s="26"/>
      <c r="M70" s="14"/>
      <c r="N70" s="14"/>
      <c r="O70" s="14"/>
      <c r="P70" s="223" t="str">
        <f>HYPERLINK("C:\\Reports\SetValue_Feb 13, 2017, 5-18-03 PM.png","Link")</f>
        <v>Link</v>
      </c>
      <c r="Q70" s="14" t="s">
        <v>894</v>
      </c>
      <c r="R70" s="14"/>
      <c r="S70" s="14" t="s">
        <v>892</v>
      </c>
      <c r="T70" s="222" t="s">
        <v>863</v>
      </c>
      <c r="U70" s="14"/>
      <c r="V70" s="14" t="s">
        <v>136</v>
      </c>
      <c r="W70" s="14"/>
      <c r="X70" s="14"/>
      <c r="Y70" s="14"/>
      <c r="Z70" s="14"/>
      <c r="AA70" s="14" t="s">
        <v>617</v>
      </c>
      <c r="AB70" s="14"/>
      <c r="AC70" s="14"/>
      <c r="AD70" s="14"/>
      <c r="AE70" s="14"/>
      <c r="AF70" s="14"/>
      <c r="AG70" s="14" t="s">
        <v>136</v>
      </c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>
        <v>1</v>
      </c>
      <c r="BF70" s="14">
        <v>44</v>
      </c>
      <c r="BG70" s="14"/>
    </row>
    <row r="71" spans="1:59" s="186" customFormat="1" ht="12" x14ac:dyDescent="0.25">
      <c r="A71" s="102" t="s">
        <v>67</v>
      </c>
      <c r="B71" s="102" t="s">
        <v>75</v>
      </c>
      <c r="C71" s="102" t="s">
        <v>602</v>
      </c>
      <c r="D71" s="102" t="s">
        <v>608</v>
      </c>
      <c r="E71" s="39" t="s">
        <v>664</v>
      </c>
      <c r="F71" s="102" t="s">
        <v>136</v>
      </c>
      <c r="G71" s="102" t="s">
        <v>136</v>
      </c>
      <c r="H71" s="102" t="s">
        <v>136</v>
      </c>
      <c r="I71" s="102" t="s">
        <v>136</v>
      </c>
      <c r="J71" s="102" t="s">
        <v>136</v>
      </c>
      <c r="K71" s="26"/>
      <c r="L71" s="26"/>
      <c r="M71" s="14"/>
      <c r="N71" s="14"/>
      <c r="O71" s="14"/>
      <c r="P71" s="223" t="str">
        <f>HYPERLINK("C:\\Reports\SetValue_Feb 13, 2017, 5-18-03 PM.png","Link")</f>
        <v>Link</v>
      </c>
      <c r="Q71" s="14" t="s">
        <v>895</v>
      </c>
      <c r="R71" s="14"/>
      <c r="S71" s="14" t="s">
        <v>896</v>
      </c>
      <c r="T71" s="222" t="s">
        <v>863</v>
      </c>
      <c r="U71" s="14"/>
      <c r="V71" s="14" t="s">
        <v>136</v>
      </c>
      <c r="W71" s="14"/>
      <c r="X71" s="14"/>
      <c r="Y71" s="14"/>
      <c r="Z71" s="14"/>
      <c r="AA71" s="14" t="s">
        <v>617</v>
      </c>
      <c r="AB71" s="14"/>
      <c r="AC71" s="14"/>
      <c r="AD71" s="14"/>
      <c r="AE71" s="14"/>
      <c r="AF71" s="14"/>
      <c r="AG71" s="14" t="s">
        <v>136</v>
      </c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>
        <v>1</v>
      </c>
      <c r="BF71" s="14">
        <v>44</v>
      </c>
      <c r="BG71" s="14"/>
    </row>
    <row r="72" spans="1:59" s="189" customFormat="1" ht="12" x14ac:dyDescent="0.25">
      <c r="A72" s="55" t="s">
        <v>67</v>
      </c>
      <c r="B72" s="54" t="s">
        <v>78</v>
      </c>
      <c r="C72" s="55" t="s">
        <v>644</v>
      </c>
      <c r="D72" s="55" t="s">
        <v>626</v>
      </c>
      <c r="E72" s="55" t="s">
        <v>136</v>
      </c>
      <c r="F72" s="55" t="s">
        <v>136</v>
      </c>
      <c r="G72" s="55" t="s">
        <v>136</v>
      </c>
      <c r="H72" s="55" t="s">
        <v>136</v>
      </c>
      <c r="I72" s="55" t="s">
        <v>136</v>
      </c>
      <c r="J72" s="55" t="s">
        <v>136</v>
      </c>
      <c r="K72" s="27"/>
      <c r="L72" s="27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 t="s">
        <v>136</v>
      </c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>
        <v>1</v>
      </c>
      <c r="BF72" s="28"/>
      <c r="BG72" s="28"/>
    </row>
    <row r="73" spans="1:59" s="186" customFormat="1" ht="12" x14ac:dyDescent="0.25">
      <c r="A73" s="102" t="s">
        <v>67</v>
      </c>
      <c r="B73" s="102" t="s">
        <v>75</v>
      </c>
      <c r="C73" s="102" t="s">
        <v>545</v>
      </c>
      <c r="D73" s="102" t="s">
        <v>533</v>
      </c>
      <c r="E73" s="97" t="s">
        <v>652</v>
      </c>
      <c r="F73" s="102" t="s">
        <v>136</v>
      </c>
      <c r="G73" s="102" t="s">
        <v>136</v>
      </c>
      <c r="H73" s="102" t="s">
        <v>136</v>
      </c>
      <c r="I73" s="102" t="s">
        <v>136</v>
      </c>
      <c r="J73" s="102" t="s">
        <v>136</v>
      </c>
      <c r="K73" s="26"/>
      <c r="L73" s="26"/>
      <c r="M73" s="14"/>
      <c r="N73" s="14"/>
      <c r="O73" s="14"/>
      <c r="P73" s="223" t="str">
        <f>HYPERLINK("C:\\Reports\SetValue_Feb 13, 2017, 5-18-04 PM.png","Link")</f>
        <v>Link</v>
      </c>
      <c r="Q73" s="14" t="s">
        <v>897</v>
      </c>
      <c r="R73" s="14"/>
      <c r="S73" s="14" t="s">
        <v>896</v>
      </c>
      <c r="T73" s="222" t="s">
        <v>863</v>
      </c>
      <c r="U73" s="14"/>
      <c r="V73" s="14" t="s">
        <v>136</v>
      </c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 t="s">
        <v>136</v>
      </c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>
        <v>1</v>
      </c>
      <c r="BF73" s="14">
        <v>44</v>
      </c>
      <c r="BG73" s="14"/>
    </row>
    <row r="74" spans="1:59" s="186" customFormat="1" ht="12" x14ac:dyDescent="0.25">
      <c r="A74" s="102" t="s">
        <v>67</v>
      </c>
      <c r="B74" s="102" t="s">
        <v>75</v>
      </c>
      <c r="C74" s="102" t="s">
        <v>545</v>
      </c>
      <c r="D74" s="102" t="s">
        <v>536</v>
      </c>
      <c r="E74" s="97" t="s">
        <v>653</v>
      </c>
      <c r="F74" s="102" t="s">
        <v>136</v>
      </c>
      <c r="G74" s="102" t="s">
        <v>136</v>
      </c>
      <c r="H74" s="102" t="s">
        <v>136</v>
      </c>
      <c r="I74" s="102" t="s">
        <v>136</v>
      </c>
      <c r="J74" s="102" t="s">
        <v>136</v>
      </c>
      <c r="K74" s="26"/>
      <c r="L74" s="26"/>
      <c r="M74" s="14"/>
      <c r="N74" s="14"/>
      <c r="O74" s="14"/>
      <c r="P74" s="223" t="str">
        <f>HYPERLINK("C:\\Reports\SetValue_Feb 13, 2017, 5-18-04 PM.png","Link")</f>
        <v>Link</v>
      </c>
      <c r="Q74" s="14" t="s">
        <v>898</v>
      </c>
      <c r="R74" s="14"/>
      <c r="S74" s="14" t="s">
        <v>896</v>
      </c>
      <c r="T74" s="222" t="s">
        <v>863</v>
      </c>
      <c r="U74" s="14"/>
      <c r="V74" s="14" t="s">
        <v>136</v>
      </c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 t="s">
        <v>136</v>
      </c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>
        <v>1</v>
      </c>
      <c r="BF74" s="14">
        <v>44</v>
      </c>
      <c r="BG74" s="14"/>
    </row>
    <row r="75" spans="1:59" s="186" customFormat="1" ht="12" x14ac:dyDescent="0.25">
      <c r="A75" s="102" t="s">
        <v>67</v>
      </c>
      <c r="B75" s="102" t="s">
        <v>75</v>
      </c>
      <c r="C75" s="102" t="s">
        <v>545</v>
      </c>
      <c r="D75" s="102" t="s">
        <v>537</v>
      </c>
      <c r="E75" s="97" t="s">
        <v>654</v>
      </c>
      <c r="F75" s="102" t="s">
        <v>136</v>
      </c>
      <c r="G75" s="102" t="s">
        <v>136</v>
      </c>
      <c r="H75" s="102" t="s">
        <v>136</v>
      </c>
      <c r="I75" s="102" t="s">
        <v>136</v>
      </c>
      <c r="J75" s="102" t="s">
        <v>136</v>
      </c>
      <c r="K75" s="26"/>
      <c r="L75" s="26"/>
      <c r="M75" s="14"/>
      <c r="N75" s="14"/>
      <c r="O75" s="14"/>
      <c r="P75" s="223" t="str">
        <f>HYPERLINK("C:\\Reports\SetValue_Feb 13, 2017, 5-18-04 PM.png","Link")</f>
        <v>Link</v>
      </c>
      <c r="Q75" s="14" t="s">
        <v>899</v>
      </c>
      <c r="R75" s="14"/>
      <c r="S75" s="14" t="s">
        <v>896</v>
      </c>
      <c r="T75" s="222" t="s">
        <v>863</v>
      </c>
      <c r="U75" s="14"/>
      <c r="V75" s="14" t="s">
        <v>136</v>
      </c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 t="s">
        <v>136</v>
      </c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>
        <v>1</v>
      </c>
      <c r="BF75" s="14">
        <v>44</v>
      </c>
      <c r="BG75" s="14"/>
    </row>
    <row r="76" spans="1:59" s="186" customFormat="1" ht="12" x14ac:dyDescent="0.25">
      <c r="A76" s="102" t="s">
        <v>67</v>
      </c>
      <c r="B76" s="102" t="s">
        <v>75</v>
      </c>
      <c r="C76" s="102" t="s">
        <v>545</v>
      </c>
      <c r="D76" s="102" t="s">
        <v>538</v>
      </c>
      <c r="E76" s="97" t="s">
        <v>655</v>
      </c>
      <c r="F76" s="102" t="s">
        <v>136</v>
      </c>
      <c r="G76" s="102" t="s">
        <v>136</v>
      </c>
      <c r="H76" s="102" t="s">
        <v>136</v>
      </c>
      <c r="I76" s="102" t="s">
        <v>136</v>
      </c>
      <c r="J76" s="102" t="s">
        <v>136</v>
      </c>
      <c r="K76" s="26"/>
      <c r="L76" s="26"/>
      <c r="M76" s="14"/>
      <c r="N76" s="14"/>
      <c r="O76" s="14"/>
      <c r="P76" s="223" t="str">
        <f>HYPERLINK("C:\\Reports\SetValue_Feb 13, 2017, 5-18-04 PM.png","Link")</f>
        <v>Link</v>
      </c>
      <c r="Q76" s="14" t="s">
        <v>900</v>
      </c>
      <c r="R76" s="14"/>
      <c r="S76" s="14" t="s">
        <v>901</v>
      </c>
      <c r="T76" s="222" t="s">
        <v>863</v>
      </c>
      <c r="U76" s="14"/>
      <c r="V76" s="14" t="s">
        <v>136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 t="s">
        <v>136</v>
      </c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>
        <v>1</v>
      </c>
      <c r="BF76" s="14">
        <v>44</v>
      </c>
      <c r="BG76" s="14"/>
    </row>
    <row r="77" spans="1:59" s="186" customFormat="1" ht="12" x14ac:dyDescent="0.25">
      <c r="A77" s="102" t="s">
        <v>67</v>
      </c>
      <c r="B77" s="102" t="s">
        <v>75</v>
      </c>
      <c r="C77" s="102" t="s">
        <v>545</v>
      </c>
      <c r="D77" s="102" t="s">
        <v>541</v>
      </c>
      <c r="E77" s="97" t="s">
        <v>656</v>
      </c>
      <c r="F77" s="102" t="s">
        <v>136</v>
      </c>
      <c r="G77" s="102" t="s">
        <v>136</v>
      </c>
      <c r="H77" s="102" t="s">
        <v>136</v>
      </c>
      <c r="I77" s="102" t="s">
        <v>136</v>
      </c>
      <c r="J77" s="102" t="s">
        <v>136</v>
      </c>
      <c r="K77" s="26"/>
      <c r="L77" s="26"/>
      <c r="M77" s="14"/>
      <c r="N77" s="14"/>
      <c r="O77" s="14"/>
      <c r="P77" s="223" t="str">
        <f>HYPERLINK("C:\\Reports\SetValue_Feb 13, 2017, 5-18-05 PM.png","Link")</f>
        <v>Link</v>
      </c>
      <c r="Q77" s="14" t="s">
        <v>902</v>
      </c>
      <c r="R77" s="14"/>
      <c r="S77" s="14" t="s">
        <v>901</v>
      </c>
      <c r="T77" s="222" t="s">
        <v>863</v>
      </c>
      <c r="U77" s="14"/>
      <c r="V77" s="14" t="s">
        <v>136</v>
      </c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 t="s">
        <v>136</v>
      </c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>
        <v>1</v>
      </c>
      <c r="BF77" s="14">
        <v>44</v>
      </c>
      <c r="BG77" s="14"/>
    </row>
    <row r="78" spans="1:59" s="186" customFormat="1" ht="12" x14ac:dyDescent="0.25">
      <c r="A78" s="102" t="s">
        <v>67</v>
      </c>
      <c r="B78" s="102" t="s">
        <v>74</v>
      </c>
      <c r="C78" s="102" t="s">
        <v>545</v>
      </c>
      <c r="D78" s="102" t="s">
        <v>544</v>
      </c>
      <c r="E78" s="97" t="s">
        <v>657</v>
      </c>
      <c r="F78" s="102" t="s">
        <v>136</v>
      </c>
      <c r="G78" s="102" t="s">
        <v>136</v>
      </c>
      <c r="H78" s="102" t="s">
        <v>136</v>
      </c>
      <c r="I78" s="102" t="s">
        <v>136</v>
      </c>
      <c r="J78" s="102" t="s">
        <v>136</v>
      </c>
      <c r="K78" s="26"/>
      <c r="L78" s="26"/>
      <c r="M78" s="14"/>
      <c r="N78" s="14"/>
      <c r="O78" s="14"/>
      <c r="P78" s="223" t="str">
        <f>HYPERLINK("C:\\Reports\SelectValue_Feb 13, 2017, 5-18-05 PM.png","Link")</f>
        <v>Link</v>
      </c>
      <c r="Q78" s="14" t="s">
        <v>875</v>
      </c>
      <c r="R78" s="14"/>
      <c r="S78" s="14" t="s">
        <v>901</v>
      </c>
      <c r="T78" s="222" t="s">
        <v>863</v>
      </c>
      <c r="U78" s="14"/>
      <c r="V78" s="14" t="s">
        <v>136</v>
      </c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 t="s">
        <v>136</v>
      </c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>
        <v>1</v>
      </c>
      <c r="BF78" s="14"/>
      <c r="BG78" s="14"/>
    </row>
    <row r="79" spans="1:59" s="189" customFormat="1" ht="12" x14ac:dyDescent="0.25">
      <c r="A79" s="55" t="s">
        <v>67</v>
      </c>
      <c r="B79" s="54" t="s">
        <v>78</v>
      </c>
      <c r="C79" s="55" t="s">
        <v>645</v>
      </c>
      <c r="D79" s="55" t="s">
        <v>627</v>
      </c>
      <c r="E79" s="55" t="s">
        <v>136</v>
      </c>
      <c r="F79" s="55" t="s">
        <v>136</v>
      </c>
      <c r="G79" s="55" t="s">
        <v>136</v>
      </c>
      <c r="H79" s="55" t="s">
        <v>136</v>
      </c>
      <c r="I79" s="55" t="s">
        <v>136</v>
      </c>
      <c r="J79" s="55" t="s">
        <v>136</v>
      </c>
      <c r="K79" s="27"/>
      <c r="L79" s="27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 t="s">
        <v>136</v>
      </c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>
        <v>1</v>
      </c>
      <c r="BF79" s="28"/>
      <c r="BG79" s="28"/>
    </row>
    <row r="80" spans="1:59" s="186" customFormat="1" ht="12" x14ac:dyDescent="0.25">
      <c r="A80" s="102" t="s">
        <v>67</v>
      </c>
      <c r="B80" s="102" t="s">
        <v>75</v>
      </c>
      <c r="C80" s="102" t="s">
        <v>546</v>
      </c>
      <c r="D80" s="102" t="s">
        <v>547</v>
      </c>
      <c r="E80" s="97" t="s">
        <v>646</v>
      </c>
      <c r="F80" s="102" t="s">
        <v>136</v>
      </c>
      <c r="G80" s="102" t="s">
        <v>136</v>
      </c>
      <c r="H80" s="102" t="s">
        <v>136</v>
      </c>
      <c r="I80" s="102" t="s">
        <v>136</v>
      </c>
      <c r="J80" s="102" t="s">
        <v>136</v>
      </c>
      <c r="K80" s="26"/>
      <c r="L80" s="26"/>
      <c r="M80" s="14"/>
      <c r="N80" s="14"/>
      <c r="O80" s="14"/>
      <c r="P80" s="223" t="str">
        <f>HYPERLINK("C:\\Reports\SetValue_Feb 13, 2017, 5-18-05 PM.png","Link")</f>
        <v>Link</v>
      </c>
      <c r="Q80" s="14" t="s">
        <v>903</v>
      </c>
      <c r="R80" s="14"/>
      <c r="S80" s="14" t="s">
        <v>904</v>
      </c>
      <c r="T80" s="222" t="s">
        <v>863</v>
      </c>
      <c r="U80" s="14"/>
      <c r="V80" s="14" t="s">
        <v>136</v>
      </c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 t="s">
        <v>136</v>
      </c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>
        <v>1</v>
      </c>
      <c r="BF80" s="14">
        <v>44</v>
      </c>
      <c r="BG80" s="14"/>
    </row>
    <row r="81" spans="1:59" s="186" customFormat="1" ht="12" x14ac:dyDescent="0.25">
      <c r="A81" s="102" t="s">
        <v>67</v>
      </c>
      <c r="B81" s="102" t="s">
        <v>75</v>
      </c>
      <c r="C81" s="102" t="s">
        <v>546</v>
      </c>
      <c r="D81" s="102" t="s">
        <v>548</v>
      </c>
      <c r="E81" s="97" t="s">
        <v>647</v>
      </c>
      <c r="F81" s="102" t="s">
        <v>136</v>
      </c>
      <c r="G81" s="102" t="s">
        <v>136</v>
      </c>
      <c r="H81" s="102" t="s">
        <v>136</v>
      </c>
      <c r="I81" s="102" t="s">
        <v>136</v>
      </c>
      <c r="J81" s="102" t="s">
        <v>136</v>
      </c>
      <c r="K81" s="26"/>
      <c r="L81" s="26"/>
      <c r="M81" s="14"/>
      <c r="N81" s="14"/>
      <c r="O81" s="14"/>
      <c r="P81" s="223" t="str">
        <f>HYPERLINK("C:\\Reports\SetValue_Feb 13, 2017, 5-18-06 PM.png","Link")</f>
        <v>Link</v>
      </c>
      <c r="Q81" s="14" t="s">
        <v>905</v>
      </c>
      <c r="R81" s="14"/>
      <c r="S81" s="14" t="s">
        <v>904</v>
      </c>
      <c r="T81" s="222" t="s">
        <v>863</v>
      </c>
      <c r="U81" s="14"/>
      <c r="V81" s="14" t="s">
        <v>136</v>
      </c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 t="s">
        <v>136</v>
      </c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>
        <v>1</v>
      </c>
      <c r="BF81" s="14">
        <v>44</v>
      </c>
      <c r="BG81" s="14"/>
    </row>
    <row r="82" spans="1:59" s="186" customFormat="1" ht="12" x14ac:dyDescent="0.25">
      <c r="A82" s="102" t="s">
        <v>67</v>
      </c>
      <c r="B82" s="102" t="s">
        <v>75</v>
      </c>
      <c r="C82" s="102" t="s">
        <v>546</v>
      </c>
      <c r="D82" s="102" t="s">
        <v>549</v>
      </c>
      <c r="E82" s="97" t="s">
        <v>648</v>
      </c>
      <c r="F82" s="102" t="s">
        <v>136</v>
      </c>
      <c r="G82" s="102" t="s">
        <v>136</v>
      </c>
      <c r="H82" s="102" t="s">
        <v>136</v>
      </c>
      <c r="I82" s="102" t="s">
        <v>136</v>
      </c>
      <c r="J82" s="102" t="s">
        <v>136</v>
      </c>
      <c r="K82" s="26"/>
      <c r="L82" s="26"/>
      <c r="M82" s="14"/>
      <c r="N82" s="14"/>
      <c r="O82" s="14"/>
      <c r="P82" s="223" t="str">
        <f>HYPERLINK("C:\\Reports\SetValue_Feb 13, 2017, 5-18-06 PM.png","Link")</f>
        <v>Link</v>
      </c>
      <c r="Q82" s="14" t="s">
        <v>906</v>
      </c>
      <c r="R82" s="14"/>
      <c r="S82" s="14" t="s">
        <v>904</v>
      </c>
      <c r="T82" s="222" t="s">
        <v>863</v>
      </c>
      <c r="U82" s="14"/>
      <c r="V82" s="14" t="s">
        <v>136</v>
      </c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 t="s">
        <v>136</v>
      </c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>
        <v>1</v>
      </c>
      <c r="BF82" s="14">
        <v>44</v>
      </c>
      <c r="BG82" s="14"/>
    </row>
    <row r="83" spans="1:59" s="186" customFormat="1" ht="12" x14ac:dyDescent="0.25">
      <c r="A83" s="102" t="s">
        <v>67</v>
      </c>
      <c r="B83" s="102" t="s">
        <v>75</v>
      </c>
      <c r="C83" s="102" t="s">
        <v>546</v>
      </c>
      <c r="D83" s="102" t="s">
        <v>550</v>
      </c>
      <c r="E83" s="97" t="s">
        <v>649</v>
      </c>
      <c r="F83" s="102" t="s">
        <v>136</v>
      </c>
      <c r="G83" s="102" t="s">
        <v>136</v>
      </c>
      <c r="H83" s="102" t="s">
        <v>136</v>
      </c>
      <c r="I83" s="102" t="s">
        <v>136</v>
      </c>
      <c r="J83" s="102" t="s">
        <v>136</v>
      </c>
      <c r="K83" s="26"/>
      <c r="L83" s="26"/>
      <c r="M83" s="14"/>
      <c r="N83" s="14"/>
      <c r="O83" s="14"/>
      <c r="P83" s="223" t="str">
        <f>HYPERLINK("C:\\Reports\SetValue_Feb 13, 2017, 5-18-06 PM.png","Link")</f>
        <v>Link</v>
      </c>
      <c r="Q83" s="14" t="s">
        <v>907</v>
      </c>
      <c r="R83" s="14"/>
      <c r="S83" s="14" t="s">
        <v>904</v>
      </c>
      <c r="T83" s="222" t="s">
        <v>863</v>
      </c>
      <c r="U83" s="14"/>
      <c r="V83" s="14" t="s">
        <v>136</v>
      </c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 t="s">
        <v>136</v>
      </c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>
        <v>1</v>
      </c>
      <c r="BF83" s="14">
        <v>44</v>
      </c>
      <c r="BG83" s="14"/>
    </row>
    <row r="84" spans="1:59" s="186" customFormat="1" ht="12" x14ac:dyDescent="0.25">
      <c r="A84" s="102" t="s">
        <v>67</v>
      </c>
      <c r="B84" s="102" t="s">
        <v>75</v>
      </c>
      <c r="C84" s="102" t="s">
        <v>546</v>
      </c>
      <c r="D84" s="102" t="s">
        <v>551</v>
      </c>
      <c r="E84" s="97" t="s">
        <v>650</v>
      </c>
      <c r="F84" s="102" t="s">
        <v>136</v>
      </c>
      <c r="G84" s="102" t="s">
        <v>136</v>
      </c>
      <c r="H84" s="102" t="s">
        <v>136</v>
      </c>
      <c r="I84" s="102" t="s">
        <v>136</v>
      </c>
      <c r="J84" s="102" t="s">
        <v>136</v>
      </c>
      <c r="K84" s="26"/>
      <c r="L84" s="26"/>
      <c r="M84" s="14"/>
      <c r="N84" s="14"/>
      <c r="O84" s="14"/>
      <c r="P84" s="223" t="str">
        <f>HYPERLINK("C:\\Reports\SetValue_Feb 13, 2017, 5-18-06 PM.png","Link")</f>
        <v>Link</v>
      </c>
      <c r="Q84" s="14" t="s">
        <v>908</v>
      </c>
      <c r="R84" s="14"/>
      <c r="S84" s="14" t="s">
        <v>909</v>
      </c>
      <c r="T84" s="222" t="s">
        <v>863</v>
      </c>
      <c r="U84" s="14"/>
      <c r="V84" s="14" t="s">
        <v>136</v>
      </c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 t="s">
        <v>136</v>
      </c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>
        <v>1</v>
      </c>
      <c r="BF84" s="14">
        <v>44</v>
      </c>
      <c r="BG84" s="14"/>
    </row>
    <row r="85" spans="1:59" s="186" customFormat="1" ht="12" x14ac:dyDescent="0.25">
      <c r="A85" s="102" t="s">
        <v>67</v>
      </c>
      <c r="B85" s="102" t="s">
        <v>74</v>
      </c>
      <c r="C85" s="102" t="s">
        <v>546</v>
      </c>
      <c r="D85" s="102" t="s">
        <v>552</v>
      </c>
      <c r="E85" s="97" t="s">
        <v>651</v>
      </c>
      <c r="F85" s="102" t="s">
        <v>136</v>
      </c>
      <c r="G85" s="102" t="s">
        <v>136</v>
      </c>
      <c r="H85" s="102" t="s">
        <v>136</v>
      </c>
      <c r="I85" s="102" t="s">
        <v>136</v>
      </c>
      <c r="J85" s="102" t="s">
        <v>136</v>
      </c>
      <c r="K85" s="26"/>
      <c r="L85" s="26"/>
      <c r="M85" s="14"/>
      <c r="N85" s="14"/>
      <c r="O85" s="14"/>
      <c r="P85" s="223" t="str">
        <f>HYPERLINK("C:\\Reports\SelectValue_Feb 13, 2017, 5-18-07 PM.png","Link")</f>
        <v>Link</v>
      </c>
      <c r="Q85" s="14" t="s">
        <v>875</v>
      </c>
      <c r="R85" s="14"/>
      <c r="S85" s="14" t="s">
        <v>909</v>
      </c>
      <c r="T85" s="222" t="s">
        <v>863</v>
      </c>
      <c r="U85" s="14"/>
      <c r="V85" s="14" t="s">
        <v>136</v>
      </c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 t="s">
        <v>136</v>
      </c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>
        <v>1</v>
      </c>
      <c r="BF85" s="14"/>
      <c r="BG85" s="14"/>
    </row>
    <row r="86" spans="1:59" s="100" customFormat="1" ht="12" x14ac:dyDescent="0.25">
      <c r="A86" s="102" t="s">
        <v>67</v>
      </c>
      <c r="B86" s="102" t="s">
        <v>29</v>
      </c>
      <c r="C86" s="102" t="s">
        <v>602</v>
      </c>
      <c r="D86" s="102" t="s">
        <v>628</v>
      </c>
      <c r="E86" s="102" t="s">
        <v>136</v>
      </c>
      <c r="F86" s="102" t="s">
        <v>136</v>
      </c>
      <c r="G86" s="102" t="s">
        <v>136</v>
      </c>
      <c r="H86" s="102" t="s">
        <v>136</v>
      </c>
      <c r="I86" s="102" t="s">
        <v>136</v>
      </c>
      <c r="J86" s="102" t="s">
        <v>136</v>
      </c>
      <c r="K86" s="26"/>
      <c r="L86" s="26"/>
      <c r="M86" s="14"/>
      <c r="N86" s="14"/>
      <c r="O86" s="14"/>
      <c r="P86" s="223" t="str">
        <f>HYPERLINK("C:\\Reports\Click_Feb 13, 2017, 5-18-07 PM.png","Link")</f>
        <v>Link</v>
      </c>
      <c r="Q86" s="14" t="s">
        <v>864</v>
      </c>
      <c r="R86" s="14"/>
      <c r="S86" s="14" t="s">
        <v>909</v>
      </c>
      <c r="T86" s="222" t="s">
        <v>863</v>
      </c>
      <c r="U86" s="14"/>
      <c r="V86" s="14" t="s">
        <v>136</v>
      </c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 t="s">
        <v>136</v>
      </c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>
        <v>1</v>
      </c>
      <c r="BF86" s="14">
        <v>22</v>
      </c>
      <c r="BG86" s="14"/>
    </row>
    <row r="87" spans="1:59" s="100" customFormat="1" ht="12" x14ac:dyDescent="0.25">
      <c r="A87" s="102" t="s">
        <v>67</v>
      </c>
      <c r="B87" s="102" t="s">
        <v>32</v>
      </c>
      <c r="C87" s="102" t="s">
        <v>602</v>
      </c>
      <c r="D87" s="102" t="s">
        <v>602</v>
      </c>
      <c r="E87" s="102" t="s">
        <v>136</v>
      </c>
      <c r="F87" s="102" t="s">
        <v>136</v>
      </c>
      <c r="G87" s="102" t="s">
        <v>136</v>
      </c>
      <c r="H87" s="102" t="s">
        <v>136</v>
      </c>
      <c r="I87" s="102" t="s">
        <v>136</v>
      </c>
      <c r="J87" s="102" t="s">
        <v>136</v>
      </c>
      <c r="K87" s="26"/>
      <c r="L87" s="26"/>
      <c r="M87" s="14"/>
      <c r="N87" s="14"/>
      <c r="O87" s="14"/>
      <c r="P87" s="223" t="str">
        <f>HYPERLINK("C:\\Reports\Close_Feb 13, 2017, 5-18-07 PM.png","Link")</f>
        <v>Link</v>
      </c>
      <c r="Q87" s="14" t="s">
        <v>873</v>
      </c>
      <c r="R87" s="14"/>
      <c r="S87" s="14" t="s">
        <v>910</v>
      </c>
      <c r="T87" s="222" t="s">
        <v>863</v>
      </c>
      <c r="U87" s="14"/>
      <c r="V87" s="14" t="s">
        <v>136</v>
      </c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 t="s">
        <v>136</v>
      </c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>
        <v>1</v>
      </c>
      <c r="BF87" s="14">
        <v>35</v>
      </c>
      <c r="BG87" s="14"/>
    </row>
    <row r="88" spans="1:59" s="186" customFormat="1" ht="12" x14ac:dyDescent="0.25">
      <c r="A88" s="26" t="s">
        <v>136</v>
      </c>
      <c r="B88" s="26" t="s">
        <v>136</v>
      </c>
      <c r="C88" s="26" t="s">
        <v>136</v>
      </c>
      <c r="D88" s="26" t="s">
        <v>136</v>
      </c>
      <c r="E88" s="26" t="s">
        <v>136</v>
      </c>
      <c r="F88" s="26" t="s">
        <v>136</v>
      </c>
      <c r="G88" s="26" t="s">
        <v>136</v>
      </c>
      <c r="H88" s="26" t="s">
        <v>136</v>
      </c>
      <c r="I88" s="26" t="s">
        <v>136</v>
      </c>
      <c r="J88" s="26" t="s">
        <v>136</v>
      </c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 t="s">
        <v>136</v>
      </c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186" customFormat="1" ht="12" x14ac:dyDescent="0.25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186" customFormat="1" ht="12" x14ac:dyDescent="0.25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186" customFormat="1" ht="12" x14ac:dyDescent="0.25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186" customFormat="1" ht="12" x14ac:dyDescent="0.25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186" customFormat="1" ht="12" x14ac:dyDescent="0.25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186" customFormat="1" ht="12" x14ac:dyDescent="0.25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186" customFormat="1" ht="12" x14ac:dyDescent="0.25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186" customFormat="1" ht="12" x14ac:dyDescent="0.25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186" customFormat="1" ht="12" x14ac:dyDescent="0.25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186" customFormat="1" ht="12" x14ac:dyDescent="0.25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186" customFormat="1" ht="12" x14ac:dyDescent="0.25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186" customFormat="1" ht="12" x14ac:dyDescent="0.25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186" customFormat="1" ht="12" x14ac:dyDescent="0.25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186" customFormat="1" ht="12" x14ac:dyDescent="0.25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186" customFormat="1" ht="12" x14ac:dyDescent="0.25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186" customFormat="1" ht="12" x14ac:dyDescent="0.25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186" customFormat="1" ht="12" x14ac:dyDescent="0.25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186" customFormat="1" ht="12" x14ac:dyDescent="0.25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186" customFormat="1" ht="12" x14ac:dyDescent="0.25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186" customFormat="1" ht="12" x14ac:dyDescent="0.25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186" customFormat="1" ht="12" x14ac:dyDescent="0.25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186" customFormat="1" ht="12" x14ac:dyDescent="0.25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186" customFormat="1" ht="12" x14ac:dyDescent="0.25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186" customFormat="1" ht="12" x14ac:dyDescent="0.25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186" customFormat="1" ht="12" x14ac:dyDescent="0.25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186" customFormat="1" ht="12" x14ac:dyDescent="0.25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186" customFormat="1" ht="12" x14ac:dyDescent="0.25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186" customFormat="1" ht="12" x14ac:dyDescent="0.25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186" customFormat="1" ht="12" x14ac:dyDescent="0.25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186" customFormat="1" ht="12" x14ac:dyDescent="0.25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186" customFormat="1" ht="12" x14ac:dyDescent="0.25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186" customFormat="1" ht="12" x14ac:dyDescent="0.25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186" customFormat="1" ht="12" x14ac:dyDescent="0.25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186" customFormat="1" ht="12" x14ac:dyDescent="0.25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186" customFormat="1" ht="12" x14ac:dyDescent="0.25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186" customFormat="1" ht="12" x14ac:dyDescent="0.25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186" customFormat="1" ht="12" x14ac:dyDescent="0.25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186" customFormat="1" ht="12" x14ac:dyDescent="0.25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186" customFormat="1" ht="12" x14ac:dyDescent="0.25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186" customFormat="1" ht="12" x14ac:dyDescent="0.25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186" customFormat="1" ht="12" x14ac:dyDescent="0.25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186" customFormat="1" ht="12" x14ac:dyDescent="0.25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186" customFormat="1" ht="12" x14ac:dyDescent="0.25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186" customFormat="1" ht="12" x14ac:dyDescent="0.25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186" customFormat="1" ht="12" x14ac:dyDescent="0.25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186" customFormat="1" ht="12" x14ac:dyDescent="0.25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186" customFormat="1" ht="12" x14ac:dyDescent="0.25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186" customFormat="1" ht="12" x14ac:dyDescent="0.25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186" customFormat="1" ht="12" x14ac:dyDescent="0.25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186" customFormat="1" ht="12" x14ac:dyDescent="0.25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186" customFormat="1" ht="12" x14ac:dyDescent="0.25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186" customFormat="1" ht="12" x14ac:dyDescent="0.25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186" customFormat="1" ht="12" x14ac:dyDescent="0.25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186" customFormat="1" ht="12" x14ac:dyDescent="0.25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186" customFormat="1" ht="12" x14ac:dyDescent="0.25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186" customFormat="1" ht="12" x14ac:dyDescent="0.25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186" customFormat="1" ht="12" x14ac:dyDescent="0.25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186" customFormat="1" ht="12" x14ac:dyDescent="0.25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186" customFormat="1" ht="12" x14ac:dyDescent="0.25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186" customFormat="1" ht="12" x14ac:dyDescent="0.25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186" customFormat="1" ht="12" x14ac:dyDescent="0.25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186" customFormat="1" ht="12" x14ac:dyDescent="0.25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186" customFormat="1" ht="12" x14ac:dyDescent="0.25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186" customFormat="1" ht="12" x14ac:dyDescent="0.25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186" customFormat="1" ht="12" x14ac:dyDescent="0.25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186" customFormat="1" ht="12" x14ac:dyDescent="0.25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186" customFormat="1" ht="12" x14ac:dyDescent="0.25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186" customFormat="1" ht="12" x14ac:dyDescent="0.25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186" customFormat="1" ht="12" x14ac:dyDescent="0.25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186" customFormat="1" ht="12" x14ac:dyDescent="0.25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186" customFormat="1" ht="12" x14ac:dyDescent="0.25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186" customFormat="1" ht="12" x14ac:dyDescent="0.25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186" customFormat="1" ht="12" x14ac:dyDescent="0.25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186" customFormat="1" ht="12" x14ac:dyDescent="0.25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186" customFormat="1" ht="12" x14ac:dyDescent="0.25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186" customFormat="1" ht="12" x14ac:dyDescent="0.25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186" customFormat="1" ht="12" x14ac:dyDescent="0.25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186" customFormat="1" ht="12" x14ac:dyDescent="0.25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186" customFormat="1" ht="12" x14ac:dyDescent="0.25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186" customFormat="1" ht="12" x14ac:dyDescent="0.25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186" customFormat="1" ht="12" x14ac:dyDescent="0.25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186" customFormat="1" ht="12" x14ac:dyDescent="0.25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186" customFormat="1" ht="12" x14ac:dyDescent="0.25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186" customFormat="1" ht="12" x14ac:dyDescent="0.25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186" customFormat="1" ht="12" x14ac:dyDescent="0.25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186" customFormat="1" ht="12" x14ac:dyDescent="0.25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186" customFormat="1" ht="12" x14ac:dyDescent="0.25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186" customFormat="1" ht="12" x14ac:dyDescent="0.25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186" customFormat="1" ht="12" x14ac:dyDescent="0.25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186" customFormat="1" ht="12" x14ac:dyDescent="0.25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186" customFormat="1" ht="12" x14ac:dyDescent="0.25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186" customFormat="1" ht="12" x14ac:dyDescent="0.25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186" customFormat="1" ht="12" x14ac:dyDescent="0.25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186" customFormat="1" ht="12" x14ac:dyDescent="0.25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186" customFormat="1" ht="12" x14ac:dyDescent="0.25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186" customFormat="1" ht="12" x14ac:dyDescent="0.25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186" customFormat="1" ht="12" x14ac:dyDescent="0.25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186" customFormat="1" ht="12" x14ac:dyDescent="0.25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186" customFormat="1" ht="12" x14ac:dyDescent="0.25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186" customFormat="1" ht="12" x14ac:dyDescent="0.25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186" customFormat="1" ht="12" x14ac:dyDescent="0.25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186" customFormat="1" ht="12" x14ac:dyDescent="0.25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186" customFormat="1" ht="12" x14ac:dyDescent="0.25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186" customFormat="1" ht="12" x14ac:dyDescent="0.25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186" customFormat="1" ht="12" x14ac:dyDescent="0.25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186" customFormat="1" ht="12" x14ac:dyDescent="0.25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186" customFormat="1" ht="12" x14ac:dyDescent="0.25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186" customFormat="1" ht="12" x14ac:dyDescent="0.25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186" customFormat="1" ht="12" x14ac:dyDescent="0.25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186" customFormat="1" ht="12" x14ac:dyDescent="0.25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186" customFormat="1" ht="12" x14ac:dyDescent="0.25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186" customFormat="1" ht="12" x14ac:dyDescent="0.25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186" customFormat="1" ht="12" x14ac:dyDescent="0.25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186" customFormat="1" ht="12" x14ac:dyDescent="0.25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186" customFormat="1" ht="12" x14ac:dyDescent="0.25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186" customFormat="1" ht="12" x14ac:dyDescent="0.25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186" customFormat="1" ht="12" x14ac:dyDescent="0.25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186" customFormat="1" ht="12" x14ac:dyDescent="0.25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186" customFormat="1" ht="12" x14ac:dyDescent="0.25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186" customFormat="1" ht="12" x14ac:dyDescent="0.25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186" customFormat="1" ht="12" x14ac:dyDescent="0.25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186" customFormat="1" ht="12" x14ac:dyDescent="0.25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186" customFormat="1" ht="12" x14ac:dyDescent="0.25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186" customFormat="1" ht="12" x14ac:dyDescent="0.25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186" customFormat="1" ht="12" x14ac:dyDescent="0.25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186" customFormat="1" ht="12" x14ac:dyDescent="0.25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186" customFormat="1" ht="12" x14ac:dyDescent="0.25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186" customFormat="1" ht="12" x14ac:dyDescent="0.25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186" customFormat="1" ht="12" x14ac:dyDescent="0.25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186" customFormat="1" ht="12" x14ac:dyDescent="0.25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186" customFormat="1" ht="12" x14ac:dyDescent="0.25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186" customFormat="1" ht="12" x14ac:dyDescent="0.25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186" customFormat="1" ht="12" x14ac:dyDescent="0.25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186" customFormat="1" ht="12" x14ac:dyDescent="0.25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186" customFormat="1" ht="12" x14ac:dyDescent="0.25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186" customFormat="1" ht="12" x14ac:dyDescent="0.25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186" customFormat="1" ht="12" x14ac:dyDescent="0.25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186" customFormat="1" ht="12" x14ac:dyDescent="0.25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186" customFormat="1" ht="12" x14ac:dyDescent="0.25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186" customFormat="1" ht="12" x14ac:dyDescent="0.25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186" customFormat="1" ht="12" x14ac:dyDescent="0.25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186" customFormat="1" ht="12" x14ac:dyDescent="0.25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186" customFormat="1" ht="12" x14ac:dyDescent="0.25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186" customFormat="1" ht="12" x14ac:dyDescent="0.25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186" customFormat="1" ht="12" x14ac:dyDescent="0.25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186" customFormat="1" ht="12" x14ac:dyDescent="0.25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186" customFormat="1" ht="12" x14ac:dyDescent="0.25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186" customFormat="1" ht="12" x14ac:dyDescent="0.25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186" customFormat="1" ht="12" x14ac:dyDescent="0.25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186" customFormat="1" ht="12" x14ac:dyDescent="0.25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186" customFormat="1" ht="12" x14ac:dyDescent="0.25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186" customFormat="1" ht="12" x14ac:dyDescent="0.25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186" customFormat="1" ht="12" x14ac:dyDescent="0.25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186" customFormat="1" ht="12" x14ac:dyDescent="0.25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186" customFormat="1" ht="12" x14ac:dyDescent="0.25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186" customFormat="1" ht="12" x14ac:dyDescent="0.25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186" customFormat="1" ht="12" x14ac:dyDescent="0.25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186" customFormat="1" ht="12" x14ac:dyDescent="0.25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186" customFormat="1" ht="12" x14ac:dyDescent="0.25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186" customFormat="1" ht="12" x14ac:dyDescent="0.25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186" customFormat="1" ht="12" x14ac:dyDescent="0.25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186" customFormat="1" ht="12" x14ac:dyDescent="0.25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186" customFormat="1" ht="12" x14ac:dyDescent="0.25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186" customFormat="1" ht="12" x14ac:dyDescent="0.25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186" customFormat="1" ht="12" x14ac:dyDescent="0.25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186" customFormat="1" ht="12" x14ac:dyDescent="0.25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186" customFormat="1" ht="12" x14ac:dyDescent="0.25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186" customFormat="1" ht="12" x14ac:dyDescent="0.25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186" customFormat="1" ht="12" x14ac:dyDescent="0.25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186" customFormat="1" ht="12" x14ac:dyDescent="0.25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186" customFormat="1" ht="12" x14ac:dyDescent="0.25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186" customFormat="1" ht="12" x14ac:dyDescent="0.25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186" customFormat="1" ht="12" x14ac:dyDescent="0.25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186" customFormat="1" ht="12" x14ac:dyDescent="0.25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186" customFormat="1" ht="12" x14ac:dyDescent="0.25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186" customFormat="1" ht="12" x14ac:dyDescent="0.25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186" customFormat="1" ht="12" x14ac:dyDescent="0.25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186" customFormat="1" ht="12" x14ac:dyDescent="0.25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186" customFormat="1" ht="12" x14ac:dyDescent="0.25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186" customFormat="1" ht="12" x14ac:dyDescent="0.25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186" customFormat="1" ht="12" x14ac:dyDescent="0.25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186" customFormat="1" ht="12" x14ac:dyDescent="0.25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186" customFormat="1" ht="12" x14ac:dyDescent="0.25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186" customFormat="1" ht="12" x14ac:dyDescent="0.25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186" customFormat="1" ht="12" x14ac:dyDescent="0.25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186" customFormat="1" ht="12" x14ac:dyDescent="0.25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186" customFormat="1" ht="12" x14ac:dyDescent="0.25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186" customFormat="1" ht="12" x14ac:dyDescent="0.25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186" customFormat="1" ht="12" x14ac:dyDescent="0.25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186" customFormat="1" ht="12" x14ac:dyDescent="0.25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186" customFormat="1" ht="12" x14ac:dyDescent="0.25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186" customFormat="1" ht="12" x14ac:dyDescent="0.25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186" customFormat="1" ht="12" x14ac:dyDescent="0.25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186" customFormat="1" ht="12" x14ac:dyDescent="0.25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186" customFormat="1" ht="12" x14ac:dyDescent="0.25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186" customFormat="1" ht="12" x14ac:dyDescent="0.25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186" customFormat="1" ht="12" x14ac:dyDescent="0.25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186" customFormat="1" ht="12" x14ac:dyDescent="0.25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186" customFormat="1" ht="12" x14ac:dyDescent="0.25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186" customFormat="1" ht="12" x14ac:dyDescent="0.25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186" customFormat="1" ht="12" x14ac:dyDescent="0.25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186" customFormat="1" ht="12" x14ac:dyDescent="0.25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186" customFormat="1" ht="12" x14ac:dyDescent="0.25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186" customFormat="1" ht="12" x14ac:dyDescent="0.25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186" customFormat="1" ht="12" x14ac:dyDescent="0.25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186" customFormat="1" ht="12" x14ac:dyDescent="0.25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186" customFormat="1" ht="12" x14ac:dyDescent="0.25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186" customFormat="1" ht="12" x14ac:dyDescent="0.25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186" customFormat="1" ht="12" x14ac:dyDescent="0.25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186" customFormat="1" ht="12" x14ac:dyDescent="0.25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186" customFormat="1" ht="12" x14ac:dyDescent="0.25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186" customFormat="1" ht="12" x14ac:dyDescent="0.25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186" customFormat="1" ht="12" x14ac:dyDescent="0.25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186" customFormat="1" ht="12" x14ac:dyDescent="0.25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186" customFormat="1" ht="12" x14ac:dyDescent="0.25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186" customFormat="1" ht="12" x14ac:dyDescent="0.25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186" customFormat="1" ht="12" x14ac:dyDescent="0.25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186" customFormat="1" ht="12" x14ac:dyDescent="0.25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186" customFormat="1" ht="12" x14ac:dyDescent="0.25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186" customFormat="1" ht="12" x14ac:dyDescent="0.25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186" customFormat="1" ht="12" x14ac:dyDescent="0.25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186" customFormat="1" ht="12" x14ac:dyDescent="0.25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186" customFormat="1" ht="12" x14ac:dyDescent="0.25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186" customFormat="1" ht="12" x14ac:dyDescent="0.25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186" customFormat="1" ht="12" x14ac:dyDescent="0.25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186" customFormat="1" ht="12" x14ac:dyDescent="0.25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186" customFormat="1" ht="12" x14ac:dyDescent="0.25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186" customFormat="1" ht="12" x14ac:dyDescent="0.25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186" customFormat="1" ht="12" x14ac:dyDescent="0.25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186" customFormat="1" ht="12" x14ac:dyDescent="0.25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186" customFormat="1" ht="12" x14ac:dyDescent="0.25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186" customFormat="1" ht="12" x14ac:dyDescent="0.25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186" customFormat="1" ht="12" x14ac:dyDescent="0.25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186" customFormat="1" ht="12" x14ac:dyDescent="0.25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186" customFormat="1" ht="12" x14ac:dyDescent="0.25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186" customFormat="1" ht="12" x14ac:dyDescent="0.25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186" customFormat="1" ht="12" x14ac:dyDescent="0.25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186" customFormat="1" ht="12" x14ac:dyDescent="0.25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186" customFormat="1" ht="12" x14ac:dyDescent="0.25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186" customFormat="1" ht="12" x14ac:dyDescent="0.25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186" customFormat="1" ht="12" x14ac:dyDescent="0.25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186" customFormat="1" ht="12" x14ac:dyDescent="0.25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186" customFormat="1" ht="12" x14ac:dyDescent="0.25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186" customFormat="1" ht="12" x14ac:dyDescent="0.25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186" customFormat="1" ht="12" x14ac:dyDescent="0.25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186" customFormat="1" ht="12" x14ac:dyDescent="0.25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186" customFormat="1" ht="12" x14ac:dyDescent="0.25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186" customFormat="1" ht="12" x14ac:dyDescent="0.25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186" customFormat="1" ht="12" x14ac:dyDescent="0.25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186" customFormat="1" ht="12" x14ac:dyDescent="0.25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186" customFormat="1" ht="12" x14ac:dyDescent="0.25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186" customFormat="1" ht="12" x14ac:dyDescent="0.25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186" customFormat="1" ht="12" x14ac:dyDescent="0.25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186" customFormat="1" ht="12" x14ac:dyDescent="0.25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186" customFormat="1" ht="12" x14ac:dyDescent="0.25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186" customFormat="1" ht="12" x14ac:dyDescent="0.25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186" customFormat="1" ht="12" x14ac:dyDescent="0.25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186" customFormat="1" ht="12" x14ac:dyDescent="0.25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186" customFormat="1" ht="12" x14ac:dyDescent="0.25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186" customFormat="1" ht="12" x14ac:dyDescent="0.25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186" customFormat="1" ht="12" x14ac:dyDescent="0.25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186" customFormat="1" ht="12" x14ac:dyDescent="0.25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186" customFormat="1" ht="12" x14ac:dyDescent="0.25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186" customFormat="1" ht="12" x14ac:dyDescent="0.25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186" customFormat="1" ht="12" x14ac:dyDescent="0.25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186" customFormat="1" ht="12" x14ac:dyDescent="0.25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186" customFormat="1" ht="12" x14ac:dyDescent="0.25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186" customFormat="1" ht="12" x14ac:dyDescent="0.25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186" customFormat="1" ht="12" x14ac:dyDescent="0.25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186" customFormat="1" ht="12" x14ac:dyDescent="0.25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186" customFormat="1" ht="12" x14ac:dyDescent="0.25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186" customFormat="1" ht="12" x14ac:dyDescent="0.25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186" customFormat="1" ht="12" x14ac:dyDescent="0.25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186" customFormat="1" ht="12" x14ac:dyDescent="0.25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186" customFormat="1" ht="12" x14ac:dyDescent="0.25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186" customFormat="1" ht="12" x14ac:dyDescent="0.25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186" customFormat="1" ht="12" x14ac:dyDescent="0.25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186" customFormat="1" ht="12" x14ac:dyDescent="0.25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186" customFormat="1" ht="12" x14ac:dyDescent="0.25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186" customFormat="1" ht="12" x14ac:dyDescent="0.25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186" customFormat="1" ht="12" x14ac:dyDescent="0.25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186" customFormat="1" ht="12" x14ac:dyDescent="0.25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186" customFormat="1" ht="12" x14ac:dyDescent="0.25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186" customFormat="1" ht="12" x14ac:dyDescent="0.25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186" customFormat="1" ht="12" x14ac:dyDescent="0.25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186" customFormat="1" ht="12" x14ac:dyDescent="0.25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186" customFormat="1" ht="12" x14ac:dyDescent="0.25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186" customFormat="1" ht="12" x14ac:dyDescent="0.25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186" customFormat="1" ht="12" x14ac:dyDescent="0.25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186" customFormat="1" ht="12" x14ac:dyDescent="0.25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186" customFormat="1" ht="12" x14ac:dyDescent="0.25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186" customFormat="1" ht="12" x14ac:dyDescent="0.25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186" customFormat="1" ht="12" x14ac:dyDescent="0.25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186" customFormat="1" ht="12" x14ac:dyDescent="0.25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186" customFormat="1" ht="12" x14ac:dyDescent="0.25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186" customFormat="1" ht="12" x14ac:dyDescent="0.25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186" customFormat="1" ht="12" x14ac:dyDescent="0.25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186" customFormat="1" ht="12" x14ac:dyDescent="0.25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186" customFormat="1" ht="12" x14ac:dyDescent="0.25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186" customFormat="1" ht="12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186" customFormat="1" ht="12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186" customFormat="1" ht="12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186" customFormat="1" ht="12" x14ac:dyDescent="0.25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186" customFormat="1" ht="12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186" customFormat="1" ht="12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186" customFormat="1" ht="12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186" customFormat="1" ht="12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186" customFormat="1" ht="12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186" customFormat="1" ht="12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186" customFormat="1" ht="12" x14ac:dyDescent="0.25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186" customFormat="1" ht="12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186" customFormat="1" ht="12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186" customFormat="1" ht="12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186" customFormat="1" ht="12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186" customFormat="1" ht="12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186" customFormat="1" ht="12" x14ac:dyDescent="0.25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186" customFormat="1" ht="12" x14ac:dyDescent="0.25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186" customFormat="1" ht="12" x14ac:dyDescent="0.25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186" customFormat="1" ht="12" x14ac:dyDescent="0.25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186" customFormat="1" ht="12" x14ac:dyDescent="0.25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186" customFormat="1" ht="12" x14ac:dyDescent="0.25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186" customFormat="1" ht="12" x14ac:dyDescent="0.25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186" customFormat="1" ht="12" x14ac:dyDescent="0.25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186" customFormat="1" ht="12" x14ac:dyDescent="0.25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186" customFormat="1" ht="12" x14ac:dyDescent="0.25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186" customFormat="1" ht="12" x14ac:dyDescent="0.25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186" customFormat="1" ht="12" x14ac:dyDescent="0.25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186" customFormat="1" ht="12" x14ac:dyDescent="0.25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186" customFormat="1" ht="12" x14ac:dyDescent="0.25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186" customFormat="1" ht="12" x14ac:dyDescent="0.25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186" customFormat="1" ht="12" x14ac:dyDescent="0.25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186" customFormat="1" ht="12" x14ac:dyDescent="0.25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186" customFormat="1" ht="12" x14ac:dyDescent="0.25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186" customFormat="1" ht="12" x14ac:dyDescent="0.25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186" customFormat="1" ht="12" x14ac:dyDescent="0.25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186" customFormat="1" ht="12" x14ac:dyDescent="0.25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186" customFormat="1" ht="12" x14ac:dyDescent="0.25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186" customFormat="1" ht="12" x14ac:dyDescent="0.25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186" customFormat="1" ht="12" x14ac:dyDescent="0.25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186" customFormat="1" ht="12" x14ac:dyDescent="0.25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186" customFormat="1" ht="12" x14ac:dyDescent="0.25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186" customFormat="1" ht="12" x14ac:dyDescent="0.25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186" customFormat="1" ht="12" x14ac:dyDescent="0.25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186" customFormat="1" ht="12" x14ac:dyDescent="0.25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186" customFormat="1" ht="12" x14ac:dyDescent="0.25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186" customFormat="1" ht="12" x14ac:dyDescent="0.25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186" customFormat="1" ht="12" x14ac:dyDescent="0.25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186" customFormat="1" ht="12" x14ac:dyDescent="0.25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186" customFormat="1" ht="12" x14ac:dyDescent="0.25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186" customFormat="1" ht="12" x14ac:dyDescent="0.25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186" customFormat="1" ht="12" x14ac:dyDescent="0.25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186" customFormat="1" ht="12" x14ac:dyDescent="0.25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186" customFormat="1" ht="12" x14ac:dyDescent="0.25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186" customFormat="1" ht="12" x14ac:dyDescent="0.25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186" customFormat="1" ht="12" x14ac:dyDescent="0.25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186" customFormat="1" ht="12" x14ac:dyDescent="0.25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186" customFormat="1" ht="12" x14ac:dyDescent="0.25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186" customFormat="1" ht="12" x14ac:dyDescent="0.25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186" customFormat="1" ht="12" x14ac:dyDescent="0.25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186" customFormat="1" ht="12" x14ac:dyDescent="0.25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186" customFormat="1" ht="12" x14ac:dyDescent="0.25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186" customFormat="1" ht="12" x14ac:dyDescent="0.25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186" customFormat="1" ht="12" x14ac:dyDescent="0.25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186" customFormat="1" ht="12" x14ac:dyDescent="0.25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186" customFormat="1" ht="12" x14ac:dyDescent="0.25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186" customFormat="1" ht="12" x14ac:dyDescent="0.25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186" customFormat="1" ht="12" x14ac:dyDescent="0.25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186" customFormat="1" ht="12" x14ac:dyDescent="0.25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186" customFormat="1" ht="12" x14ac:dyDescent="0.25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186" customFormat="1" ht="12" x14ac:dyDescent="0.25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186" customFormat="1" ht="12" x14ac:dyDescent="0.25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186" customFormat="1" ht="12" x14ac:dyDescent="0.25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186" customFormat="1" ht="12" x14ac:dyDescent="0.25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186" customFormat="1" ht="12" x14ac:dyDescent="0.25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186" customFormat="1" ht="12" x14ac:dyDescent="0.25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186" customFormat="1" ht="12" x14ac:dyDescent="0.25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186" customFormat="1" ht="12" x14ac:dyDescent="0.25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186" customFormat="1" ht="12" x14ac:dyDescent="0.25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186" customFormat="1" ht="12" x14ac:dyDescent="0.25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186" customFormat="1" ht="12" x14ac:dyDescent="0.25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186" customFormat="1" ht="12" x14ac:dyDescent="0.25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186" customFormat="1" ht="12" x14ac:dyDescent="0.25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186" customFormat="1" ht="12" x14ac:dyDescent="0.25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186" customFormat="1" ht="12" x14ac:dyDescent="0.25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186" customFormat="1" ht="12" x14ac:dyDescent="0.25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186" customFormat="1" ht="12" x14ac:dyDescent="0.25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186" customFormat="1" ht="12" x14ac:dyDescent="0.25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186" customFormat="1" ht="12" x14ac:dyDescent="0.25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186" customFormat="1" ht="12" x14ac:dyDescent="0.25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186" customFormat="1" ht="12" x14ac:dyDescent="0.25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186" customFormat="1" ht="12" x14ac:dyDescent="0.25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186" customFormat="1" ht="12" x14ac:dyDescent="0.25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186" customFormat="1" ht="12" x14ac:dyDescent="0.25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186" customFormat="1" ht="12" x14ac:dyDescent="0.25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186" customFormat="1" ht="12" x14ac:dyDescent="0.25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186" customFormat="1" ht="12" x14ac:dyDescent="0.25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186" customFormat="1" ht="12" x14ac:dyDescent="0.25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186" customFormat="1" ht="12" x14ac:dyDescent="0.25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186" customFormat="1" ht="12" x14ac:dyDescent="0.25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186" customFormat="1" ht="12" x14ac:dyDescent="0.25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186" customFormat="1" ht="12" x14ac:dyDescent="0.25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186" customFormat="1" ht="12" x14ac:dyDescent="0.25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186" customFormat="1" ht="12" x14ac:dyDescent="0.25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186" customFormat="1" ht="12" x14ac:dyDescent="0.25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186" customFormat="1" ht="12" x14ac:dyDescent="0.25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186" customFormat="1" ht="12" x14ac:dyDescent="0.25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186" customFormat="1" ht="12" x14ac:dyDescent="0.25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186" customFormat="1" ht="12" x14ac:dyDescent="0.25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186" customFormat="1" ht="12" x14ac:dyDescent="0.25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186" customFormat="1" ht="12" x14ac:dyDescent="0.25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186" customFormat="1" ht="12" x14ac:dyDescent="0.25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186" customFormat="1" ht="12" x14ac:dyDescent="0.25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186" customFormat="1" ht="12" x14ac:dyDescent="0.25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186" customFormat="1" ht="12" x14ac:dyDescent="0.25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186" customFormat="1" ht="12" x14ac:dyDescent="0.25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186" customFormat="1" ht="12" x14ac:dyDescent="0.25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186" customFormat="1" ht="12" x14ac:dyDescent="0.25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186" customFormat="1" ht="12" x14ac:dyDescent="0.25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186" customFormat="1" ht="12" x14ac:dyDescent="0.25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186" customFormat="1" ht="12" x14ac:dyDescent="0.25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186" customFormat="1" ht="12" x14ac:dyDescent="0.25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186" customFormat="1" ht="12" x14ac:dyDescent="0.25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186" customFormat="1" ht="12" x14ac:dyDescent="0.25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186" customFormat="1" ht="12" x14ac:dyDescent="0.25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186" customFormat="1" ht="12" x14ac:dyDescent="0.25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186" customFormat="1" ht="12" x14ac:dyDescent="0.25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186" customFormat="1" ht="12" x14ac:dyDescent="0.25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186" customFormat="1" ht="12" x14ac:dyDescent="0.25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186" customFormat="1" ht="12" x14ac:dyDescent="0.25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186" customFormat="1" ht="12" x14ac:dyDescent="0.25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186" customFormat="1" ht="12" x14ac:dyDescent="0.25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186" customFormat="1" ht="12" x14ac:dyDescent="0.25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186" customFormat="1" ht="12" x14ac:dyDescent="0.25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186" customFormat="1" ht="12" x14ac:dyDescent="0.25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186" customFormat="1" ht="12" x14ac:dyDescent="0.25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186" customFormat="1" ht="12" x14ac:dyDescent="0.25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186" customFormat="1" ht="12" x14ac:dyDescent="0.25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186" customFormat="1" ht="12" x14ac:dyDescent="0.25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186" customFormat="1" ht="12" x14ac:dyDescent="0.25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186" customFormat="1" ht="12" x14ac:dyDescent="0.25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186" customFormat="1" ht="12" x14ac:dyDescent="0.25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186" customFormat="1" ht="12" x14ac:dyDescent="0.25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186" customFormat="1" ht="12" x14ac:dyDescent="0.25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186" customFormat="1" ht="12" x14ac:dyDescent="0.25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186" customFormat="1" ht="12" x14ac:dyDescent="0.25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186" customFormat="1" ht="12" x14ac:dyDescent="0.25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186" customFormat="1" ht="12" x14ac:dyDescent="0.25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186" customFormat="1" ht="12" x14ac:dyDescent="0.25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186" customFormat="1" ht="12" x14ac:dyDescent="0.25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186" customFormat="1" ht="12" x14ac:dyDescent="0.25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186" customFormat="1" ht="12" x14ac:dyDescent="0.25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186" customFormat="1" ht="12" x14ac:dyDescent="0.25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186" customFormat="1" ht="12" x14ac:dyDescent="0.25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186" customFormat="1" ht="12" x14ac:dyDescent="0.25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186" customFormat="1" ht="12" x14ac:dyDescent="0.25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186" customFormat="1" ht="12" x14ac:dyDescent="0.25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186" customFormat="1" ht="12" x14ac:dyDescent="0.25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186" customFormat="1" ht="12" x14ac:dyDescent="0.25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186" customFormat="1" ht="12" x14ac:dyDescent="0.25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186" customFormat="1" ht="12" x14ac:dyDescent="0.25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186" customFormat="1" ht="12" x14ac:dyDescent="0.25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186" customFormat="1" ht="12" x14ac:dyDescent="0.25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186" customFormat="1" ht="12" x14ac:dyDescent="0.25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186" customFormat="1" ht="12" x14ac:dyDescent="0.25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186" customFormat="1" ht="12" x14ac:dyDescent="0.25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186" customFormat="1" ht="12" x14ac:dyDescent="0.25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186" customFormat="1" ht="12" x14ac:dyDescent="0.25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186" customFormat="1" ht="12" x14ac:dyDescent="0.25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186" customFormat="1" ht="12" x14ac:dyDescent="0.25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186" customFormat="1" ht="12" x14ac:dyDescent="0.25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186" customFormat="1" ht="12" x14ac:dyDescent="0.25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186" customFormat="1" ht="12" x14ac:dyDescent="0.25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186" customFormat="1" ht="12" x14ac:dyDescent="0.25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186" customFormat="1" ht="12" x14ac:dyDescent="0.25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186" customFormat="1" ht="12" x14ac:dyDescent="0.25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186" customFormat="1" ht="12" x14ac:dyDescent="0.25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186" customFormat="1" ht="12" x14ac:dyDescent="0.25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186" customFormat="1" ht="12" x14ac:dyDescent="0.25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186" customFormat="1" ht="12" x14ac:dyDescent="0.25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186" customFormat="1" ht="12" x14ac:dyDescent="0.25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186" customFormat="1" ht="12" x14ac:dyDescent="0.25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186" customFormat="1" ht="12" x14ac:dyDescent="0.25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186" customFormat="1" ht="12" x14ac:dyDescent="0.25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186" customFormat="1" ht="12" x14ac:dyDescent="0.25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186" customFormat="1" ht="12" x14ac:dyDescent="0.25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186" customFormat="1" ht="12" x14ac:dyDescent="0.25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186" customFormat="1" ht="12" x14ac:dyDescent="0.25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186" customFormat="1" ht="12" x14ac:dyDescent="0.25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186" customFormat="1" ht="12" x14ac:dyDescent="0.25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186" customFormat="1" ht="12" x14ac:dyDescent="0.25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186" customFormat="1" ht="12" x14ac:dyDescent="0.25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186" customFormat="1" ht="12" x14ac:dyDescent="0.25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186" customFormat="1" ht="12" x14ac:dyDescent="0.25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186" customFormat="1" ht="12" x14ac:dyDescent="0.25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186" customFormat="1" ht="12" x14ac:dyDescent="0.25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186" customFormat="1" ht="12" x14ac:dyDescent="0.25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186" customFormat="1" ht="12" x14ac:dyDescent="0.25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186" customFormat="1" ht="12" x14ac:dyDescent="0.25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186" customFormat="1" ht="12" x14ac:dyDescent="0.25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186" customFormat="1" ht="12" x14ac:dyDescent="0.25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186" customFormat="1" ht="12" x14ac:dyDescent="0.25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186" customFormat="1" ht="12" x14ac:dyDescent="0.25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186" customFormat="1" ht="12" x14ac:dyDescent="0.25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186" customFormat="1" ht="12" x14ac:dyDescent="0.25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186" customFormat="1" ht="12" x14ac:dyDescent="0.25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186" customFormat="1" ht="12" x14ac:dyDescent="0.25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186" customFormat="1" ht="12" x14ac:dyDescent="0.25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186" customFormat="1" ht="12" x14ac:dyDescent="0.25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186" customFormat="1" ht="12" x14ac:dyDescent="0.25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186" customFormat="1" ht="12" x14ac:dyDescent="0.25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186" customFormat="1" ht="12" x14ac:dyDescent="0.25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186" customFormat="1" ht="12" x14ac:dyDescent="0.25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186" customFormat="1" ht="12" x14ac:dyDescent="0.25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186" customFormat="1" ht="12" x14ac:dyDescent="0.25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186" customFormat="1" ht="12" x14ac:dyDescent="0.25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186" customFormat="1" ht="12" x14ac:dyDescent="0.25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186" customFormat="1" ht="12" x14ac:dyDescent="0.25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186" customFormat="1" ht="12" x14ac:dyDescent="0.25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186" customFormat="1" ht="12" x14ac:dyDescent="0.25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186" customFormat="1" ht="12" x14ac:dyDescent="0.25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186" customFormat="1" ht="12" x14ac:dyDescent="0.25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186" customFormat="1" ht="12" x14ac:dyDescent="0.25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186" customFormat="1" ht="12" x14ac:dyDescent="0.25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186" customFormat="1" ht="12" x14ac:dyDescent="0.25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186" customFormat="1" ht="12" x14ac:dyDescent="0.25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186" customFormat="1" ht="12" x14ac:dyDescent="0.25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186" customFormat="1" ht="12" x14ac:dyDescent="0.25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186" customFormat="1" ht="12" x14ac:dyDescent="0.25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186" customFormat="1" ht="12" x14ac:dyDescent="0.25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186" customFormat="1" ht="12" x14ac:dyDescent="0.25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186" customFormat="1" ht="12" x14ac:dyDescent="0.25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186" customFormat="1" ht="12" x14ac:dyDescent="0.25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186" customFormat="1" ht="12" x14ac:dyDescent="0.25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186" customFormat="1" ht="12" x14ac:dyDescent="0.25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186" customFormat="1" ht="12" x14ac:dyDescent="0.25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186" customFormat="1" ht="12" x14ac:dyDescent="0.25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186" customFormat="1" ht="12" x14ac:dyDescent="0.25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186" customFormat="1" ht="12" x14ac:dyDescent="0.25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186" customFormat="1" ht="12" x14ac:dyDescent="0.25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186" customFormat="1" ht="12" x14ac:dyDescent="0.25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186" customFormat="1" ht="12" x14ac:dyDescent="0.25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186" customFormat="1" ht="12" x14ac:dyDescent="0.25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186" customFormat="1" ht="12" x14ac:dyDescent="0.25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186" customFormat="1" ht="12" x14ac:dyDescent="0.25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186" customFormat="1" ht="12" x14ac:dyDescent="0.25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186" customFormat="1" ht="12" x14ac:dyDescent="0.25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186" customFormat="1" ht="12" x14ac:dyDescent="0.25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186" customFormat="1" ht="12" x14ac:dyDescent="0.25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186" customFormat="1" ht="12" x14ac:dyDescent="0.25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186" customFormat="1" ht="12" x14ac:dyDescent="0.25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186" customFormat="1" ht="12" x14ac:dyDescent="0.25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186" customFormat="1" ht="12" x14ac:dyDescent="0.25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186" customFormat="1" ht="12" x14ac:dyDescent="0.25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186" customFormat="1" ht="12" x14ac:dyDescent="0.25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186" customFormat="1" ht="12" x14ac:dyDescent="0.25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186" customFormat="1" ht="12" x14ac:dyDescent="0.25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186" customFormat="1" ht="12" x14ac:dyDescent="0.25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186" customFormat="1" ht="12" x14ac:dyDescent="0.25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186" customFormat="1" ht="12" x14ac:dyDescent="0.25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186" customFormat="1" ht="12" x14ac:dyDescent="0.25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186" customFormat="1" ht="12" x14ac:dyDescent="0.25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186" customFormat="1" ht="12" x14ac:dyDescent="0.25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186" customFormat="1" ht="12" x14ac:dyDescent="0.25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186" customFormat="1" ht="12" x14ac:dyDescent="0.25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186" customFormat="1" ht="12" x14ac:dyDescent="0.25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186" customFormat="1" ht="12" x14ac:dyDescent="0.25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186" customFormat="1" ht="12" x14ac:dyDescent="0.25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186" customFormat="1" ht="12" x14ac:dyDescent="0.25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186" customFormat="1" ht="12" x14ac:dyDescent="0.25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186" customFormat="1" ht="12" x14ac:dyDescent="0.25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186" customFormat="1" ht="12" x14ac:dyDescent="0.25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186" customFormat="1" ht="12" x14ac:dyDescent="0.25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186" customFormat="1" ht="12" x14ac:dyDescent="0.25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186" customFormat="1" ht="12" x14ac:dyDescent="0.25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186" customFormat="1" ht="12" x14ac:dyDescent="0.25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186" customFormat="1" ht="12" x14ac:dyDescent="0.25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186" customFormat="1" ht="12" x14ac:dyDescent="0.25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186" customFormat="1" ht="12" x14ac:dyDescent="0.25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186" customFormat="1" ht="12" x14ac:dyDescent="0.25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186" customFormat="1" ht="12" x14ac:dyDescent="0.25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186" customFormat="1" ht="12" x14ac:dyDescent="0.25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186" customFormat="1" ht="12" x14ac:dyDescent="0.25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186" customFormat="1" ht="12" x14ac:dyDescent="0.25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186" customFormat="1" ht="12" x14ac:dyDescent="0.25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186" customFormat="1" ht="12" x14ac:dyDescent="0.25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186" customFormat="1" ht="12" x14ac:dyDescent="0.25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186" customFormat="1" ht="12" x14ac:dyDescent="0.25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186" customFormat="1" ht="12" x14ac:dyDescent="0.25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186" customFormat="1" ht="12" x14ac:dyDescent="0.25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186" customFormat="1" ht="12" x14ac:dyDescent="0.25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186" customFormat="1" ht="12" x14ac:dyDescent="0.25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186" customFormat="1" ht="12" x14ac:dyDescent="0.25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186" customFormat="1" ht="12" x14ac:dyDescent="0.25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186" customFormat="1" ht="12" x14ac:dyDescent="0.25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186" customFormat="1" ht="12" x14ac:dyDescent="0.25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186" customFormat="1" ht="12" x14ac:dyDescent="0.25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186" customFormat="1" ht="12" x14ac:dyDescent="0.25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186" customFormat="1" ht="12" x14ac:dyDescent="0.25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186" customFormat="1" ht="12" x14ac:dyDescent="0.25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186" customFormat="1" ht="12" x14ac:dyDescent="0.25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186" customFormat="1" ht="12" x14ac:dyDescent="0.25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186" customFormat="1" ht="12" x14ac:dyDescent="0.25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186" customFormat="1" ht="12" x14ac:dyDescent="0.25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186" customFormat="1" ht="12" x14ac:dyDescent="0.25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186" customFormat="1" ht="12" x14ac:dyDescent="0.25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186" customFormat="1" ht="12" x14ac:dyDescent="0.25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186" customFormat="1" ht="12" x14ac:dyDescent="0.25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186" customFormat="1" ht="12" x14ac:dyDescent="0.25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186" customFormat="1" ht="12" x14ac:dyDescent="0.25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186" customFormat="1" ht="12" x14ac:dyDescent="0.25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186" customFormat="1" ht="12" x14ac:dyDescent="0.25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186" customFormat="1" ht="12" x14ac:dyDescent="0.25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186" customFormat="1" ht="12" x14ac:dyDescent="0.25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186" customFormat="1" ht="12" x14ac:dyDescent="0.25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186" customFormat="1" ht="12" x14ac:dyDescent="0.25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186" customFormat="1" ht="12" x14ac:dyDescent="0.25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186" customFormat="1" ht="12" x14ac:dyDescent="0.25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186" customFormat="1" ht="12" x14ac:dyDescent="0.25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186" customFormat="1" ht="12" x14ac:dyDescent="0.25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186" customFormat="1" ht="12" x14ac:dyDescent="0.25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186" customFormat="1" ht="12" x14ac:dyDescent="0.25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186" customFormat="1" ht="12" x14ac:dyDescent="0.25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186" customFormat="1" ht="12" x14ac:dyDescent="0.25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186" customFormat="1" ht="12" x14ac:dyDescent="0.25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186" customFormat="1" ht="12" x14ac:dyDescent="0.25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186" customFormat="1" ht="12" x14ac:dyDescent="0.25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186" customFormat="1" ht="12" x14ac:dyDescent="0.25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186" customFormat="1" ht="12" x14ac:dyDescent="0.25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186" customFormat="1" ht="12" x14ac:dyDescent="0.25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186" customFormat="1" ht="12" x14ac:dyDescent="0.25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186" customFormat="1" ht="12" x14ac:dyDescent="0.25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186" customFormat="1" ht="12" x14ac:dyDescent="0.25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186" customFormat="1" ht="12" x14ac:dyDescent="0.25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186" customFormat="1" ht="12" x14ac:dyDescent="0.25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186" customFormat="1" ht="12" x14ac:dyDescent="0.25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186" customFormat="1" ht="12" x14ac:dyDescent="0.25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186" customFormat="1" ht="12" x14ac:dyDescent="0.25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186" customFormat="1" ht="12" x14ac:dyDescent="0.25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186" customFormat="1" ht="12" x14ac:dyDescent="0.25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186" customFormat="1" ht="12" x14ac:dyDescent="0.25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186" customFormat="1" ht="12" x14ac:dyDescent="0.25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186" customFormat="1" ht="12" x14ac:dyDescent="0.25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186" customFormat="1" ht="12" x14ac:dyDescent="0.25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186" customFormat="1" ht="12" x14ac:dyDescent="0.25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186" customFormat="1" ht="12" x14ac:dyDescent="0.25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186" customFormat="1" ht="12" x14ac:dyDescent="0.25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186" customFormat="1" ht="12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186" customFormat="1" ht="12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186" customFormat="1" ht="12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186" customFormat="1" ht="12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186" customFormat="1" ht="12" x14ac:dyDescent="0.25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186" customFormat="1" ht="12" x14ac:dyDescent="0.25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186" customFormat="1" ht="12" x14ac:dyDescent="0.25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186" customFormat="1" ht="12" x14ac:dyDescent="0.25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186" customFormat="1" ht="12" x14ac:dyDescent="0.25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186" customFormat="1" ht="12" x14ac:dyDescent="0.25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186" customFormat="1" ht="12" x14ac:dyDescent="0.25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186" customFormat="1" ht="12" x14ac:dyDescent="0.25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186" customFormat="1" ht="12" x14ac:dyDescent="0.25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186" customFormat="1" ht="12" x14ac:dyDescent="0.25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186" customFormat="1" ht="12" x14ac:dyDescent="0.25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186" customFormat="1" ht="12" x14ac:dyDescent="0.25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186" customFormat="1" ht="12" x14ac:dyDescent="0.25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186" customFormat="1" ht="12" x14ac:dyDescent="0.25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186" customFormat="1" ht="12" x14ac:dyDescent="0.25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186" customFormat="1" ht="12" x14ac:dyDescent="0.25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186" customFormat="1" ht="12" x14ac:dyDescent="0.25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186" customFormat="1" ht="12" x14ac:dyDescent="0.25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186" customFormat="1" ht="12" x14ac:dyDescent="0.25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186" customFormat="1" ht="12" x14ac:dyDescent="0.25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186" customFormat="1" ht="12" x14ac:dyDescent="0.25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186" customFormat="1" ht="12" x14ac:dyDescent="0.25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186" customFormat="1" ht="12" x14ac:dyDescent="0.25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186" customFormat="1" ht="12" x14ac:dyDescent="0.25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186" customFormat="1" ht="12" x14ac:dyDescent="0.25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186" customFormat="1" ht="12" x14ac:dyDescent="0.25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186" customFormat="1" ht="12" x14ac:dyDescent="0.25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186" customFormat="1" ht="12" x14ac:dyDescent="0.25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186" customFormat="1" ht="12" x14ac:dyDescent="0.25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186" customFormat="1" ht="12" x14ac:dyDescent="0.25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186" customFormat="1" ht="12" x14ac:dyDescent="0.25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186" customFormat="1" ht="12" x14ac:dyDescent="0.25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186" customFormat="1" ht="12" x14ac:dyDescent="0.25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186" customFormat="1" ht="12" x14ac:dyDescent="0.25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186" customFormat="1" ht="12" x14ac:dyDescent="0.25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186" customFormat="1" ht="12" x14ac:dyDescent="0.25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186" customFormat="1" ht="12" x14ac:dyDescent="0.25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186" customFormat="1" ht="12" x14ac:dyDescent="0.25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186" customFormat="1" ht="12" x14ac:dyDescent="0.25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186" customFormat="1" ht="12" x14ac:dyDescent="0.25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186" customFormat="1" ht="12" x14ac:dyDescent="0.25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186" customFormat="1" ht="12" x14ac:dyDescent="0.25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186" customFormat="1" ht="12" x14ac:dyDescent="0.25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186" customFormat="1" ht="12" x14ac:dyDescent="0.25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186" customFormat="1" ht="12" x14ac:dyDescent="0.25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186" customFormat="1" ht="12" x14ac:dyDescent="0.25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186" customFormat="1" ht="12" x14ac:dyDescent="0.25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186" customFormat="1" ht="12" x14ac:dyDescent="0.25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186" customFormat="1" ht="12" x14ac:dyDescent="0.25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186" customFormat="1" ht="12" x14ac:dyDescent="0.25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186" customFormat="1" ht="12" x14ac:dyDescent="0.25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186" customFormat="1" ht="12" x14ac:dyDescent="0.25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186" customFormat="1" ht="12" x14ac:dyDescent="0.25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186" customFormat="1" ht="12" x14ac:dyDescent="0.25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186" customFormat="1" ht="12" x14ac:dyDescent="0.25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186" customFormat="1" ht="12" x14ac:dyDescent="0.25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186" customFormat="1" ht="12" x14ac:dyDescent="0.25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186" customFormat="1" ht="12" x14ac:dyDescent="0.25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186" customFormat="1" ht="12" x14ac:dyDescent="0.25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186" customFormat="1" ht="12" x14ac:dyDescent="0.25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186" customFormat="1" ht="12" x14ac:dyDescent="0.25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186" customFormat="1" ht="12" x14ac:dyDescent="0.25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186" customFormat="1" ht="12" x14ac:dyDescent="0.25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186" customFormat="1" ht="12" x14ac:dyDescent="0.25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186" customFormat="1" ht="12" x14ac:dyDescent="0.25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186" customFormat="1" ht="12" x14ac:dyDescent="0.25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186" customFormat="1" ht="12" x14ac:dyDescent="0.25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186" customFormat="1" ht="12" x14ac:dyDescent="0.25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186" customFormat="1" ht="12" x14ac:dyDescent="0.25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186" customFormat="1" ht="12" x14ac:dyDescent="0.25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186" customFormat="1" ht="12" x14ac:dyDescent="0.25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186" customFormat="1" ht="12" x14ac:dyDescent="0.25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186" customFormat="1" ht="12" x14ac:dyDescent="0.25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186" customFormat="1" ht="12" x14ac:dyDescent="0.25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186" customFormat="1" ht="12" x14ac:dyDescent="0.25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186" customFormat="1" ht="12" x14ac:dyDescent="0.25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186" customFormat="1" ht="12" x14ac:dyDescent="0.25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186" customFormat="1" ht="12" x14ac:dyDescent="0.25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186" customFormat="1" ht="12" x14ac:dyDescent="0.25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186" customFormat="1" ht="12" x14ac:dyDescent="0.25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186" customFormat="1" ht="12" x14ac:dyDescent="0.25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186" customFormat="1" ht="12" x14ac:dyDescent="0.25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186" customFormat="1" ht="12" x14ac:dyDescent="0.25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186" customFormat="1" ht="12" x14ac:dyDescent="0.25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186" customFormat="1" ht="12" x14ac:dyDescent="0.25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186" customFormat="1" ht="12" x14ac:dyDescent="0.25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186" customFormat="1" ht="12" x14ac:dyDescent="0.25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186" customFormat="1" ht="12" x14ac:dyDescent="0.25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186" customFormat="1" ht="12" x14ac:dyDescent="0.25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186" customFormat="1" ht="12" x14ac:dyDescent="0.25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186" customFormat="1" ht="12" x14ac:dyDescent="0.25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186" customFormat="1" ht="12" x14ac:dyDescent="0.25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186" customFormat="1" ht="12" x14ac:dyDescent="0.25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186" customFormat="1" ht="12" x14ac:dyDescent="0.25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186" customFormat="1" ht="12" x14ac:dyDescent="0.25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186" customFormat="1" ht="12" x14ac:dyDescent="0.25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186" customFormat="1" ht="12" x14ac:dyDescent="0.25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186" customFormat="1" ht="12" x14ac:dyDescent="0.25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186" customFormat="1" ht="12" x14ac:dyDescent="0.25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186" customFormat="1" ht="12" x14ac:dyDescent="0.25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186" customFormat="1" ht="12" x14ac:dyDescent="0.25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186" customFormat="1" ht="12" x14ac:dyDescent="0.25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186" customFormat="1" ht="12" x14ac:dyDescent="0.25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186" customFormat="1" ht="12" x14ac:dyDescent="0.25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186" customFormat="1" ht="12" x14ac:dyDescent="0.25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186" customFormat="1" ht="12" x14ac:dyDescent="0.25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186" customFormat="1" ht="12" x14ac:dyDescent="0.25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186" customFormat="1" ht="12" x14ac:dyDescent="0.25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186" customFormat="1" ht="12" x14ac:dyDescent="0.25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186" customFormat="1" ht="12" x14ac:dyDescent="0.25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186" customFormat="1" ht="12" x14ac:dyDescent="0.25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186" customFormat="1" ht="12" x14ac:dyDescent="0.25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186" customFormat="1" ht="12" x14ac:dyDescent="0.25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186" customFormat="1" ht="12" x14ac:dyDescent="0.25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186" customFormat="1" ht="12" x14ac:dyDescent="0.25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186" customFormat="1" ht="12" x14ac:dyDescent="0.25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186" customFormat="1" ht="12" x14ac:dyDescent="0.25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186" customFormat="1" ht="12" x14ac:dyDescent="0.25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186" customFormat="1" ht="12" x14ac:dyDescent="0.25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186" customFormat="1" ht="12" x14ac:dyDescent="0.25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186" customFormat="1" ht="12" x14ac:dyDescent="0.25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186" customFormat="1" ht="12" x14ac:dyDescent="0.25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186" customFormat="1" ht="12" x14ac:dyDescent="0.25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186" customFormat="1" ht="12" x14ac:dyDescent="0.25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186" customFormat="1" ht="12" x14ac:dyDescent="0.25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186" customFormat="1" ht="12" x14ac:dyDescent="0.25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186" customFormat="1" ht="12" x14ac:dyDescent="0.25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186" customFormat="1" ht="12" x14ac:dyDescent="0.25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186" customFormat="1" ht="12" x14ac:dyDescent="0.25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186" customFormat="1" ht="12" x14ac:dyDescent="0.25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186" customFormat="1" ht="12" x14ac:dyDescent="0.25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186" customFormat="1" ht="12" x14ac:dyDescent="0.25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186" customFormat="1" ht="12" x14ac:dyDescent="0.25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186" customFormat="1" ht="12" x14ac:dyDescent="0.25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186" customFormat="1" ht="12" x14ac:dyDescent="0.25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186" customFormat="1" ht="12" x14ac:dyDescent="0.25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186" customFormat="1" ht="12" x14ac:dyDescent="0.25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186" customFormat="1" ht="12" x14ac:dyDescent="0.25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186" customFormat="1" ht="12" x14ac:dyDescent="0.25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186" customFormat="1" ht="12" x14ac:dyDescent="0.25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186" customFormat="1" ht="12" x14ac:dyDescent="0.25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186" customFormat="1" ht="12" x14ac:dyDescent="0.25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186" customFormat="1" ht="12" x14ac:dyDescent="0.25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186" customFormat="1" ht="12" x14ac:dyDescent="0.25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186" customFormat="1" ht="12" x14ac:dyDescent="0.25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186" customFormat="1" ht="12" x14ac:dyDescent="0.25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186" customFormat="1" ht="12" x14ac:dyDescent="0.25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186" customFormat="1" ht="12" x14ac:dyDescent="0.25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186" customFormat="1" ht="12" x14ac:dyDescent="0.25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186" customFormat="1" ht="12" x14ac:dyDescent="0.25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186" customFormat="1" ht="12" x14ac:dyDescent="0.25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186" customFormat="1" ht="12" x14ac:dyDescent="0.25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186" customFormat="1" ht="12" x14ac:dyDescent="0.25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186" customFormat="1" ht="12" x14ac:dyDescent="0.25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186" customFormat="1" ht="12" x14ac:dyDescent="0.25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186" customFormat="1" ht="12" x14ac:dyDescent="0.25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186" customFormat="1" ht="12" x14ac:dyDescent="0.25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186" customFormat="1" ht="12" x14ac:dyDescent="0.25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186" customFormat="1" ht="12" x14ac:dyDescent="0.25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186" customFormat="1" ht="12" x14ac:dyDescent="0.25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186" customFormat="1" ht="12" x14ac:dyDescent="0.25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186" customFormat="1" ht="12" x14ac:dyDescent="0.25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186" customFormat="1" ht="12" x14ac:dyDescent="0.25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186" customFormat="1" ht="12" x14ac:dyDescent="0.25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186" customFormat="1" ht="12" x14ac:dyDescent="0.25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186" customFormat="1" ht="12" x14ac:dyDescent="0.25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186" customFormat="1" ht="12" x14ac:dyDescent="0.25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186" customFormat="1" ht="12" x14ac:dyDescent="0.25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186" customFormat="1" ht="12" x14ac:dyDescent="0.25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186" customFormat="1" ht="12" x14ac:dyDescent="0.25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186" customFormat="1" ht="12" x14ac:dyDescent="0.25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186" customFormat="1" ht="12" x14ac:dyDescent="0.25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186" customFormat="1" ht="12" x14ac:dyDescent="0.25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186" customFormat="1" ht="12" x14ac:dyDescent="0.25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186" customFormat="1" ht="12" x14ac:dyDescent="0.25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186" customFormat="1" ht="12" x14ac:dyDescent="0.25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186" customFormat="1" ht="12" x14ac:dyDescent="0.25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186" customFormat="1" ht="12" x14ac:dyDescent="0.25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186" customFormat="1" ht="12" x14ac:dyDescent="0.25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186" customFormat="1" ht="12" x14ac:dyDescent="0.25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186" customFormat="1" ht="12" x14ac:dyDescent="0.25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186" customFormat="1" ht="12" x14ac:dyDescent="0.25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186" customFormat="1" ht="12" x14ac:dyDescent="0.25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186" customFormat="1" ht="12" x14ac:dyDescent="0.25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186" customFormat="1" ht="12" x14ac:dyDescent="0.25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186" customFormat="1" ht="12" x14ac:dyDescent="0.25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186" customFormat="1" ht="12" x14ac:dyDescent="0.25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186" customFormat="1" ht="12" x14ac:dyDescent="0.25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186" customFormat="1" ht="12" x14ac:dyDescent="0.25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186" customFormat="1" ht="12" x14ac:dyDescent="0.25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186" customFormat="1" ht="12" x14ac:dyDescent="0.25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186" customFormat="1" ht="12" x14ac:dyDescent="0.25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186" customFormat="1" ht="12" x14ac:dyDescent="0.25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186" customFormat="1" ht="12" x14ac:dyDescent="0.25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186" customFormat="1" ht="12" x14ac:dyDescent="0.25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186" customFormat="1" ht="12" x14ac:dyDescent="0.25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186" customFormat="1" ht="12" x14ac:dyDescent="0.25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186" customFormat="1" ht="12" x14ac:dyDescent="0.25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186" customFormat="1" ht="12" x14ac:dyDescent="0.25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186" customFormat="1" ht="12" x14ac:dyDescent="0.25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186" customFormat="1" ht="12" x14ac:dyDescent="0.25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186" customFormat="1" ht="12" x14ac:dyDescent="0.25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186" customFormat="1" ht="12" x14ac:dyDescent="0.25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186" customFormat="1" ht="12" x14ac:dyDescent="0.25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186" customFormat="1" ht="12" x14ac:dyDescent="0.25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186" customFormat="1" ht="12" x14ac:dyDescent="0.25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186" customFormat="1" ht="12" x14ac:dyDescent="0.25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186" customFormat="1" ht="12" x14ac:dyDescent="0.25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186" customFormat="1" ht="12" x14ac:dyDescent="0.25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186" customFormat="1" ht="12" x14ac:dyDescent="0.25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186" customFormat="1" ht="12" x14ac:dyDescent="0.25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186" customFormat="1" ht="12" x14ac:dyDescent="0.25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186" customFormat="1" ht="12" x14ac:dyDescent="0.25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186" customFormat="1" ht="12" x14ac:dyDescent="0.25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186" customFormat="1" ht="12" x14ac:dyDescent="0.25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186" customFormat="1" ht="12" x14ac:dyDescent="0.25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186" customFormat="1" ht="12" x14ac:dyDescent="0.25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186" customFormat="1" ht="12" x14ac:dyDescent="0.25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186" customFormat="1" ht="12" x14ac:dyDescent="0.25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186" customFormat="1" ht="12" x14ac:dyDescent="0.25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186" customFormat="1" ht="12" x14ac:dyDescent="0.25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186" customFormat="1" ht="12" x14ac:dyDescent="0.25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186" customFormat="1" ht="12" x14ac:dyDescent="0.25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186" customFormat="1" ht="12" x14ac:dyDescent="0.25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186" customFormat="1" ht="12" x14ac:dyDescent="0.25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  <c r="BF963" s="14"/>
      <c r="BG963" s="14"/>
    </row>
    <row r="964" spans="1:59" s="186" customFormat="1" ht="12" x14ac:dyDescent="0.25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  <c r="BF964" s="14"/>
      <c r="BG964" s="14"/>
    </row>
    <row r="965" spans="1:59" s="186" customFormat="1" ht="12" x14ac:dyDescent="0.25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  <c r="BF965" s="14"/>
      <c r="BG965" s="14"/>
    </row>
    <row r="966" spans="1:59" s="186" customFormat="1" ht="12" x14ac:dyDescent="0.25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  <c r="BF966" s="14"/>
      <c r="BG966" s="14"/>
    </row>
    <row r="967" spans="1:59" s="186" customFormat="1" ht="12" x14ac:dyDescent="0.25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  <c r="BF967" s="14"/>
      <c r="BG967" s="14"/>
    </row>
    <row r="968" spans="1:59" s="186" customFormat="1" ht="12" x14ac:dyDescent="0.25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  <c r="BF968" s="14"/>
      <c r="BG968" s="14"/>
    </row>
    <row r="969" spans="1:59" s="186" customFormat="1" ht="12" x14ac:dyDescent="0.25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  <c r="BF969" s="14"/>
      <c r="BG969" s="14"/>
    </row>
    <row r="970" spans="1:59" s="186" customFormat="1" ht="12" x14ac:dyDescent="0.25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  <c r="BF970" s="14"/>
      <c r="BG970" s="14"/>
    </row>
    <row r="971" spans="1:59" s="186" customFormat="1" ht="12" x14ac:dyDescent="0.25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  <c r="BF971" s="14"/>
      <c r="BG971" s="14"/>
    </row>
    <row r="972" spans="1:59" s="186" customFormat="1" ht="12" x14ac:dyDescent="0.25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  <c r="BF972" s="14"/>
      <c r="BG972" s="14"/>
    </row>
    <row r="973" spans="1:59" s="186" customFormat="1" ht="12" x14ac:dyDescent="0.25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  <c r="BF973" s="14"/>
      <c r="BG973" s="14"/>
    </row>
    <row r="974" spans="1:59" s="186" customFormat="1" ht="12" x14ac:dyDescent="0.25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  <c r="BF974" s="14"/>
      <c r="BG974" s="14"/>
    </row>
    <row r="975" spans="1:59" s="186" customFormat="1" ht="12" x14ac:dyDescent="0.25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  <c r="BF975" s="14"/>
      <c r="BG975" s="14"/>
    </row>
    <row r="976" spans="1:59" s="186" customFormat="1" ht="12" x14ac:dyDescent="0.25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  <c r="BF976" s="14"/>
      <c r="BG976" s="14"/>
    </row>
    <row r="977" spans="1:59" s="186" customFormat="1" ht="12" x14ac:dyDescent="0.25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  <c r="BF977" s="14"/>
      <c r="BG977" s="14"/>
    </row>
    <row r="978" spans="1:59" s="186" customFormat="1" ht="12" x14ac:dyDescent="0.25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  <c r="BF978" s="14"/>
      <c r="BG978" s="14"/>
    </row>
    <row r="979" spans="1:59" s="186" customFormat="1" ht="12" x14ac:dyDescent="0.25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  <c r="BF979" s="14"/>
      <c r="BG979" s="14"/>
    </row>
    <row r="980" spans="1:59" s="186" customFormat="1" ht="12" x14ac:dyDescent="0.25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  <c r="BF980" s="14"/>
      <c r="BG980" s="14"/>
    </row>
    <row r="981" spans="1:59" s="186" customFormat="1" ht="12" x14ac:dyDescent="0.25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  <c r="BF981" s="14"/>
      <c r="BG981" s="14"/>
    </row>
    <row r="982" spans="1:59" s="186" customFormat="1" ht="12" x14ac:dyDescent="0.25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  <c r="BF982" s="14"/>
      <c r="BG982" s="14"/>
    </row>
    <row r="983" spans="1:59" s="186" customFormat="1" ht="12" x14ac:dyDescent="0.25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  <c r="BF983" s="14"/>
      <c r="BG983" s="14"/>
    </row>
    <row r="984" spans="1:59" s="186" customFormat="1" ht="12" x14ac:dyDescent="0.25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  <c r="BF984" s="14"/>
      <c r="BG984" s="14"/>
    </row>
    <row r="985" spans="1:59" s="186" customFormat="1" ht="12" x14ac:dyDescent="0.25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  <c r="BF985" s="14"/>
      <c r="BG985" s="14"/>
    </row>
    <row r="986" spans="1:59" s="186" customFormat="1" ht="12" x14ac:dyDescent="0.25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  <c r="BF986" s="14"/>
      <c r="BG986" s="14"/>
    </row>
    <row r="987" spans="1:59" s="186" customFormat="1" ht="12" x14ac:dyDescent="0.25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  <c r="BF987" s="14"/>
      <c r="BG987" s="14"/>
    </row>
    <row r="988" spans="1:59" s="186" customFormat="1" ht="12" x14ac:dyDescent="0.25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  <c r="BF988" s="14"/>
      <c r="BG988" s="14"/>
    </row>
    <row r="989" spans="1:59" s="186" customFormat="1" ht="12" x14ac:dyDescent="0.25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  <c r="BF989" s="14"/>
      <c r="BG989" s="14"/>
    </row>
    <row r="990" spans="1:59" s="186" customFormat="1" ht="12" x14ac:dyDescent="0.25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  <c r="BF990" s="14"/>
      <c r="BG990" s="14"/>
    </row>
    <row r="991" spans="1:59" s="186" customFormat="1" ht="12" x14ac:dyDescent="0.25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  <c r="BF991" s="14"/>
      <c r="BG991" s="14"/>
    </row>
    <row r="992" spans="1:59" s="186" customFormat="1" ht="12" x14ac:dyDescent="0.25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  <c r="BF992" s="14"/>
      <c r="BG992" s="14"/>
    </row>
    <row r="993" spans="1:59" s="186" customFormat="1" ht="12" x14ac:dyDescent="0.25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  <c r="BF993" s="14"/>
      <c r="BG993" s="14"/>
    </row>
    <row r="994" spans="1:59" s="186" customFormat="1" ht="12" x14ac:dyDescent="0.25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  <c r="BF994" s="14"/>
      <c r="BG994" s="14"/>
    </row>
    <row r="995" spans="1:59" s="186" customFormat="1" ht="12" x14ac:dyDescent="0.25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  <c r="BF995" s="14"/>
      <c r="BG995" s="14"/>
    </row>
    <row r="996" spans="1:59" s="186" customFormat="1" ht="12" x14ac:dyDescent="0.25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  <c r="BF996" s="14"/>
      <c r="BG996" s="14"/>
    </row>
    <row r="997" spans="1:59" s="186" customFormat="1" ht="12" x14ac:dyDescent="0.25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  <c r="BF997" s="14"/>
      <c r="BG997" s="14"/>
    </row>
    <row r="998" spans="1:59" s="186" customFormat="1" ht="12" x14ac:dyDescent="0.25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  <c r="BF998" s="14"/>
      <c r="BG998" s="14"/>
    </row>
    <row r="999" spans="1:59" s="186" customFormat="1" ht="12" x14ac:dyDescent="0.25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  <c r="BF999" s="14"/>
      <c r="BG999" s="14"/>
    </row>
    <row r="1000" spans="1:59" s="186" customFormat="1" ht="12" x14ac:dyDescent="0.25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  <c r="BF1000" s="14"/>
      <c r="BG1000" s="14"/>
    </row>
    <row r="1001" spans="1:59" s="186" customFormat="1" ht="12" x14ac:dyDescent="0.25">
      <c r="A1001" s="187"/>
      <c r="B1001" s="187"/>
      <c r="C1001" s="187"/>
      <c r="D1001" s="187"/>
      <c r="E1001" s="187"/>
      <c r="F1001" s="187"/>
      <c r="G1001" s="187"/>
      <c r="H1001" s="187"/>
      <c r="I1001" s="187"/>
      <c r="J1001" s="187"/>
      <c r="K1001" s="187"/>
      <c r="L1001" s="187"/>
    </row>
    <row r="1002" spans="1:59" s="186" customFormat="1" ht="12" x14ac:dyDescent="0.25">
      <c r="A1002" s="187"/>
      <c r="B1002" s="187"/>
      <c r="C1002" s="187"/>
      <c r="D1002" s="187"/>
      <c r="E1002" s="187"/>
      <c r="F1002" s="187"/>
      <c r="G1002" s="187"/>
      <c r="H1002" s="187"/>
      <c r="I1002" s="187"/>
      <c r="J1002" s="187"/>
      <c r="K1002" s="187"/>
      <c r="L1002" s="187"/>
    </row>
    <row r="1003" spans="1:59" s="186" customFormat="1" ht="12" x14ac:dyDescent="0.25">
      <c r="A1003" s="187"/>
      <c r="B1003" s="187"/>
      <c r="C1003" s="187"/>
      <c r="D1003" s="187"/>
      <c r="E1003" s="187"/>
      <c r="F1003" s="187"/>
      <c r="G1003" s="187"/>
      <c r="H1003" s="187"/>
      <c r="I1003" s="187"/>
      <c r="J1003" s="187"/>
      <c r="K1003" s="187"/>
      <c r="L1003" s="187"/>
    </row>
    <row r="1004" spans="1:59" s="186" customFormat="1" ht="12" x14ac:dyDescent="0.25">
      <c r="A1004" s="187"/>
      <c r="B1004" s="187"/>
      <c r="C1004" s="187"/>
      <c r="D1004" s="187"/>
      <c r="E1004" s="187"/>
      <c r="F1004" s="187"/>
      <c r="G1004" s="187"/>
      <c r="H1004" s="187"/>
      <c r="I1004" s="187"/>
      <c r="J1004" s="187"/>
      <c r="K1004" s="187"/>
      <c r="L1004" s="187"/>
    </row>
    <row r="1005" spans="1:59" s="186" customFormat="1" ht="12" x14ac:dyDescent="0.25">
      <c r="A1005" s="187"/>
      <c r="B1005" s="187"/>
      <c r="C1005" s="187"/>
      <c r="D1005" s="187"/>
      <c r="E1005" s="187"/>
      <c r="F1005" s="187"/>
      <c r="G1005" s="187"/>
      <c r="H1005" s="187"/>
      <c r="I1005" s="187"/>
      <c r="J1005" s="187"/>
      <c r="K1005" s="187"/>
      <c r="L1005" s="187"/>
    </row>
    <row r="1006" spans="1:59" s="186" customFormat="1" ht="12" x14ac:dyDescent="0.25">
      <c r="A1006" s="187"/>
      <c r="B1006" s="187"/>
      <c r="C1006" s="187"/>
      <c r="D1006" s="187"/>
      <c r="E1006" s="187"/>
      <c r="F1006" s="187"/>
      <c r="G1006" s="187"/>
      <c r="H1006" s="187"/>
      <c r="I1006" s="187"/>
      <c r="J1006" s="187"/>
      <c r="K1006" s="187"/>
      <c r="L1006" s="187"/>
    </row>
    <row r="1007" spans="1:59" s="186" customFormat="1" ht="12" x14ac:dyDescent="0.25">
      <c r="A1007" s="187"/>
      <c r="B1007" s="187"/>
      <c r="C1007" s="187"/>
      <c r="D1007" s="187"/>
      <c r="E1007" s="187"/>
      <c r="F1007" s="187"/>
      <c r="G1007" s="187"/>
      <c r="H1007" s="187"/>
      <c r="I1007" s="187"/>
      <c r="J1007" s="187"/>
      <c r="K1007" s="187"/>
      <c r="L1007" s="187"/>
    </row>
    <row r="1008" spans="1:59" s="186" customFormat="1" ht="12" x14ac:dyDescent="0.25">
      <c r="A1008" s="187"/>
      <c r="B1008" s="187"/>
      <c r="C1008" s="187"/>
      <c r="D1008" s="187"/>
      <c r="E1008" s="187"/>
      <c r="F1008" s="187"/>
      <c r="G1008" s="187"/>
      <c r="H1008" s="187"/>
      <c r="I1008" s="187"/>
      <c r="J1008" s="187"/>
      <c r="K1008" s="187"/>
      <c r="L1008" s="187"/>
    </row>
    <row r="1009" spans="1:12" s="186" customFormat="1" ht="12" x14ac:dyDescent="0.25">
      <c r="A1009" s="187"/>
      <c r="B1009" s="187"/>
      <c r="C1009" s="187"/>
      <c r="D1009" s="187"/>
      <c r="E1009" s="187"/>
      <c r="F1009" s="187"/>
      <c r="G1009" s="187"/>
      <c r="H1009" s="187"/>
      <c r="I1009" s="187"/>
      <c r="J1009" s="187"/>
      <c r="K1009" s="187"/>
      <c r="L1009" s="187"/>
    </row>
    <row r="1010" spans="1:12" s="186" customFormat="1" ht="12" x14ac:dyDescent="0.25">
      <c r="A1010" s="187"/>
      <c r="B1010" s="187"/>
      <c r="C1010" s="187"/>
      <c r="D1010" s="187"/>
      <c r="E1010" s="187"/>
      <c r="F1010" s="187"/>
      <c r="G1010" s="187"/>
      <c r="H1010" s="187"/>
      <c r="I1010" s="187"/>
      <c r="J1010" s="187"/>
      <c r="K1010" s="187"/>
      <c r="L1010" s="187"/>
    </row>
    <row r="1011" spans="1:12" s="186" customFormat="1" ht="12" x14ac:dyDescent="0.25">
      <c r="A1011" s="187"/>
      <c r="B1011" s="187"/>
      <c r="C1011" s="187"/>
      <c r="D1011" s="187"/>
      <c r="E1011" s="187"/>
      <c r="F1011" s="187"/>
      <c r="G1011" s="187"/>
      <c r="H1011" s="187"/>
      <c r="I1011" s="187"/>
      <c r="J1011" s="187"/>
      <c r="K1011" s="187"/>
      <c r="L1011" s="187"/>
    </row>
    <row r="1012" spans="1:12" s="186" customFormat="1" ht="12" x14ac:dyDescent="0.25">
      <c r="A1012" s="187"/>
      <c r="B1012" s="187"/>
      <c r="C1012" s="187"/>
      <c r="D1012" s="187"/>
      <c r="E1012" s="187"/>
      <c r="F1012" s="187"/>
      <c r="G1012" s="187"/>
      <c r="H1012" s="187"/>
      <c r="I1012" s="187"/>
      <c r="J1012" s="187"/>
      <c r="K1012" s="187"/>
      <c r="L1012" s="187"/>
    </row>
    <row r="1013" spans="1:12" s="186" customFormat="1" ht="12" x14ac:dyDescent="0.25">
      <c r="A1013" s="187"/>
      <c r="B1013" s="187"/>
      <c r="C1013" s="187"/>
      <c r="D1013" s="187"/>
      <c r="E1013" s="187"/>
      <c r="F1013" s="187"/>
      <c r="G1013" s="187"/>
      <c r="H1013" s="187"/>
      <c r="I1013" s="187"/>
      <c r="J1013" s="187"/>
      <c r="K1013" s="187"/>
      <c r="L1013" s="187"/>
    </row>
    <row r="1014" spans="1:12" s="186" customFormat="1" ht="12" x14ac:dyDescent="0.25">
      <c r="A1014" s="187"/>
      <c r="B1014" s="187"/>
      <c r="C1014" s="187"/>
      <c r="D1014" s="187"/>
      <c r="E1014" s="187"/>
      <c r="F1014" s="187"/>
      <c r="G1014" s="187"/>
      <c r="H1014" s="187"/>
      <c r="I1014" s="187"/>
      <c r="J1014" s="187"/>
      <c r="K1014" s="187"/>
      <c r="L1014" s="187"/>
    </row>
    <row r="1015" spans="1:12" s="186" customFormat="1" ht="12" x14ac:dyDescent="0.25">
      <c r="A1015" s="187"/>
      <c r="B1015" s="187"/>
      <c r="C1015" s="187"/>
      <c r="D1015" s="187"/>
      <c r="E1015" s="187"/>
      <c r="F1015" s="187"/>
      <c r="G1015" s="187"/>
      <c r="H1015" s="187"/>
      <c r="I1015" s="187"/>
      <c r="J1015" s="187"/>
      <c r="K1015" s="187"/>
      <c r="L1015" s="187"/>
    </row>
    <row r="1016" spans="1:12" s="186" customFormat="1" ht="12" x14ac:dyDescent="0.25">
      <c r="A1016" s="187"/>
      <c r="B1016" s="187"/>
      <c r="C1016" s="187"/>
      <c r="D1016" s="187"/>
      <c r="E1016" s="187"/>
      <c r="F1016" s="187"/>
      <c r="G1016" s="187"/>
      <c r="H1016" s="187"/>
      <c r="I1016" s="187"/>
      <c r="J1016" s="187"/>
      <c r="K1016" s="187"/>
      <c r="L1016" s="187"/>
    </row>
    <row r="1017" spans="1:12" s="186" customFormat="1" ht="12" x14ac:dyDescent="0.25">
      <c r="A1017" s="187"/>
      <c r="B1017" s="187"/>
      <c r="C1017" s="187"/>
      <c r="D1017" s="187"/>
      <c r="E1017" s="187"/>
      <c r="F1017" s="187"/>
      <c r="G1017" s="187"/>
      <c r="H1017" s="187"/>
      <c r="I1017" s="187"/>
      <c r="J1017" s="187"/>
      <c r="K1017" s="187"/>
      <c r="L1017" s="187"/>
    </row>
    <row r="1018" spans="1:12" s="186" customFormat="1" ht="12" x14ac:dyDescent="0.25">
      <c r="A1018" s="187"/>
      <c r="B1018" s="187"/>
      <c r="C1018" s="187"/>
      <c r="D1018" s="187"/>
      <c r="E1018" s="187"/>
      <c r="F1018" s="187"/>
      <c r="G1018" s="187"/>
      <c r="H1018" s="187"/>
      <c r="I1018" s="187"/>
      <c r="J1018" s="187"/>
      <c r="K1018" s="187"/>
      <c r="L1018" s="187"/>
    </row>
    <row r="1019" spans="1:12" s="186" customFormat="1" ht="12" x14ac:dyDescent="0.25">
      <c r="A1019" s="187"/>
      <c r="B1019" s="187"/>
      <c r="C1019" s="187"/>
      <c r="D1019" s="187"/>
      <c r="E1019" s="187"/>
      <c r="F1019" s="187"/>
      <c r="G1019" s="187"/>
      <c r="H1019" s="187"/>
      <c r="I1019" s="187"/>
      <c r="J1019" s="187"/>
      <c r="K1019" s="187"/>
      <c r="L1019" s="187"/>
    </row>
    <row r="1020" spans="1:12" s="186" customFormat="1" ht="12" x14ac:dyDescent="0.25">
      <c r="A1020" s="187"/>
      <c r="B1020" s="187"/>
      <c r="C1020" s="187"/>
      <c r="D1020" s="187"/>
      <c r="E1020" s="187"/>
      <c r="F1020" s="187"/>
      <c r="G1020" s="187"/>
      <c r="H1020" s="187"/>
      <c r="I1020" s="187"/>
      <c r="J1020" s="187"/>
      <c r="K1020" s="187"/>
      <c r="L1020" s="187"/>
    </row>
    <row r="1021" spans="1:12" s="186" customFormat="1" ht="12" x14ac:dyDescent="0.25">
      <c r="A1021" s="187"/>
      <c r="B1021" s="187"/>
      <c r="C1021" s="187"/>
      <c r="D1021" s="187"/>
      <c r="E1021" s="187"/>
      <c r="F1021" s="187"/>
      <c r="G1021" s="187"/>
      <c r="H1021" s="187"/>
      <c r="I1021" s="187"/>
      <c r="J1021" s="187"/>
      <c r="K1021" s="187"/>
      <c r="L1021" s="187"/>
    </row>
    <row r="1022" spans="1:12" s="186" customFormat="1" ht="12" x14ac:dyDescent="0.25">
      <c r="A1022" s="187"/>
      <c r="B1022" s="187"/>
      <c r="C1022" s="187"/>
      <c r="D1022" s="187"/>
      <c r="E1022" s="187"/>
      <c r="F1022" s="187"/>
      <c r="G1022" s="187"/>
      <c r="H1022" s="187"/>
      <c r="I1022" s="187"/>
      <c r="J1022" s="187"/>
      <c r="K1022" s="187"/>
      <c r="L1022" s="187"/>
    </row>
    <row r="1023" spans="1:12" s="186" customFormat="1" ht="12" x14ac:dyDescent="0.25">
      <c r="A1023" s="187"/>
      <c r="B1023" s="187"/>
      <c r="C1023" s="187"/>
      <c r="D1023" s="187"/>
      <c r="E1023" s="187"/>
      <c r="F1023" s="187"/>
      <c r="G1023" s="187"/>
      <c r="H1023" s="187"/>
      <c r="I1023" s="187"/>
      <c r="J1023" s="187"/>
      <c r="K1023" s="187"/>
      <c r="L1023" s="187"/>
    </row>
    <row r="1024" spans="1:12" s="186" customFormat="1" ht="12" x14ac:dyDescent="0.25">
      <c r="A1024" s="187"/>
      <c r="B1024" s="187"/>
      <c r="C1024" s="187"/>
      <c r="D1024" s="187"/>
      <c r="E1024" s="187"/>
      <c r="F1024" s="187"/>
      <c r="G1024" s="187"/>
      <c r="H1024" s="187"/>
      <c r="I1024" s="187"/>
      <c r="J1024" s="187"/>
      <c r="K1024" s="187"/>
      <c r="L1024" s="187"/>
    </row>
    <row r="1025" spans="1:12" s="186" customFormat="1" ht="12" x14ac:dyDescent="0.25">
      <c r="A1025" s="187"/>
      <c r="B1025" s="187"/>
      <c r="C1025" s="187"/>
      <c r="D1025" s="187"/>
      <c r="E1025" s="187"/>
      <c r="F1025" s="187"/>
      <c r="G1025" s="187"/>
      <c r="H1025" s="187"/>
      <c r="I1025" s="187"/>
      <c r="J1025" s="187"/>
      <c r="K1025" s="187"/>
      <c r="L1025" s="187"/>
    </row>
    <row r="1026" spans="1:12" s="186" customFormat="1" ht="12" x14ac:dyDescent="0.25">
      <c r="A1026" s="187"/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</row>
    <row r="1027" spans="1:12" s="186" customFormat="1" ht="12" x14ac:dyDescent="0.25">
      <c r="A1027" s="187"/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</row>
    <row r="1028" spans="1:12" s="186" customFormat="1" ht="12" x14ac:dyDescent="0.25">
      <c r="A1028" s="187"/>
      <c r="B1028" s="187"/>
      <c r="C1028" s="187"/>
      <c r="D1028" s="187"/>
      <c r="E1028" s="187"/>
      <c r="F1028" s="187"/>
      <c r="G1028" s="187"/>
      <c r="H1028" s="187"/>
      <c r="I1028" s="187"/>
      <c r="J1028" s="187"/>
      <c r="K1028" s="187"/>
      <c r="L1028" s="187"/>
    </row>
    <row r="1029" spans="1:12" s="186" customFormat="1" ht="12" x14ac:dyDescent="0.25">
      <c r="A1029" s="187"/>
      <c r="B1029" s="187"/>
      <c r="C1029" s="187"/>
      <c r="D1029" s="187"/>
      <c r="E1029" s="187"/>
      <c r="F1029" s="187"/>
      <c r="G1029" s="187"/>
      <c r="H1029" s="187"/>
      <c r="I1029" s="187"/>
      <c r="J1029" s="187"/>
      <c r="K1029" s="187"/>
      <c r="L1029" s="187"/>
    </row>
    <row r="1030" spans="1:12" s="186" customFormat="1" ht="12" x14ac:dyDescent="0.25">
      <c r="A1030" s="187"/>
      <c r="B1030" s="187"/>
      <c r="C1030" s="187"/>
      <c r="D1030" s="187"/>
      <c r="E1030" s="187"/>
      <c r="F1030" s="187"/>
      <c r="G1030" s="187"/>
      <c r="H1030" s="187"/>
      <c r="I1030" s="187"/>
      <c r="J1030" s="187"/>
      <c r="K1030" s="187"/>
      <c r="L1030" s="187"/>
    </row>
    <row r="1031" spans="1:12" s="186" customFormat="1" ht="12" x14ac:dyDescent="0.25">
      <c r="A1031" s="187"/>
      <c r="B1031" s="187"/>
      <c r="C1031" s="187"/>
      <c r="D1031" s="187"/>
      <c r="E1031" s="187"/>
      <c r="F1031" s="187"/>
      <c r="G1031" s="187"/>
      <c r="H1031" s="187"/>
      <c r="I1031" s="187"/>
      <c r="J1031" s="187"/>
      <c r="K1031" s="187"/>
      <c r="L1031" s="187"/>
    </row>
    <row r="1032" spans="1:12" s="186" customFormat="1" ht="12" x14ac:dyDescent="0.25">
      <c r="A1032" s="187"/>
      <c r="B1032" s="187"/>
      <c r="C1032" s="187"/>
      <c r="D1032" s="187"/>
      <c r="E1032" s="187"/>
      <c r="F1032" s="187"/>
      <c r="G1032" s="187"/>
      <c r="H1032" s="187"/>
      <c r="I1032" s="187"/>
      <c r="J1032" s="187"/>
      <c r="K1032" s="187"/>
      <c r="L1032" s="187"/>
    </row>
    <row r="1033" spans="1:12" s="186" customFormat="1" ht="12" x14ac:dyDescent="0.25">
      <c r="A1033" s="187"/>
      <c r="B1033" s="187"/>
      <c r="C1033" s="187"/>
      <c r="D1033" s="187"/>
      <c r="E1033" s="187"/>
      <c r="F1033" s="187"/>
      <c r="G1033" s="187"/>
      <c r="H1033" s="187"/>
      <c r="I1033" s="187"/>
      <c r="J1033" s="187"/>
      <c r="K1033" s="187"/>
      <c r="L1033" s="187"/>
    </row>
    <row r="1034" spans="1:12" s="186" customFormat="1" ht="12" x14ac:dyDescent="0.25">
      <c r="A1034" s="187"/>
      <c r="B1034" s="187"/>
      <c r="C1034" s="187"/>
      <c r="D1034" s="187"/>
      <c r="E1034" s="187"/>
      <c r="F1034" s="187"/>
      <c r="G1034" s="187"/>
      <c r="H1034" s="187"/>
      <c r="I1034" s="187"/>
      <c r="J1034" s="187"/>
      <c r="K1034" s="187"/>
      <c r="L1034" s="187"/>
    </row>
    <row r="1035" spans="1:12" s="186" customFormat="1" ht="12" x14ac:dyDescent="0.25">
      <c r="A1035" s="187"/>
      <c r="B1035" s="187"/>
      <c r="C1035" s="187"/>
      <c r="D1035" s="187"/>
      <c r="E1035" s="187"/>
      <c r="F1035" s="187"/>
      <c r="G1035" s="187"/>
      <c r="H1035" s="187"/>
      <c r="I1035" s="187"/>
      <c r="J1035" s="187"/>
      <c r="K1035" s="187"/>
      <c r="L1035" s="187"/>
    </row>
    <row r="1036" spans="1:12" s="186" customFormat="1" ht="12" x14ac:dyDescent="0.25">
      <c r="A1036" s="187"/>
      <c r="B1036" s="187"/>
      <c r="C1036" s="187"/>
      <c r="D1036" s="187"/>
      <c r="E1036" s="187"/>
      <c r="F1036" s="187"/>
      <c r="G1036" s="187"/>
      <c r="H1036" s="187"/>
      <c r="I1036" s="187"/>
      <c r="J1036" s="187"/>
      <c r="K1036" s="187"/>
      <c r="L1036" s="187"/>
    </row>
    <row r="1037" spans="1:12" s="186" customFormat="1" ht="12" x14ac:dyDescent="0.25">
      <c r="A1037" s="187"/>
      <c r="B1037" s="187"/>
      <c r="C1037" s="187"/>
      <c r="D1037" s="187"/>
      <c r="E1037" s="187"/>
      <c r="F1037" s="187"/>
      <c r="G1037" s="187"/>
      <c r="H1037" s="187"/>
      <c r="I1037" s="187"/>
      <c r="J1037" s="187"/>
      <c r="K1037" s="187"/>
      <c r="L1037" s="187"/>
    </row>
    <row r="1038" spans="1:12" s="186" customFormat="1" ht="12" x14ac:dyDescent="0.25">
      <c r="A1038" s="187"/>
      <c r="B1038" s="187"/>
      <c r="C1038" s="187"/>
      <c r="D1038" s="187"/>
      <c r="E1038" s="187"/>
      <c r="F1038" s="187"/>
      <c r="G1038" s="187"/>
      <c r="H1038" s="187"/>
      <c r="I1038" s="187"/>
      <c r="J1038" s="187"/>
      <c r="K1038" s="187"/>
      <c r="L1038" s="187"/>
    </row>
    <row r="1039" spans="1:12" s="186" customFormat="1" ht="12" x14ac:dyDescent="0.25">
      <c r="A1039" s="187"/>
      <c r="B1039" s="187"/>
      <c r="C1039" s="187"/>
      <c r="D1039" s="187"/>
      <c r="E1039" s="187"/>
      <c r="F1039" s="187"/>
      <c r="G1039" s="187"/>
      <c r="H1039" s="187"/>
      <c r="I1039" s="187"/>
      <c r="J1039" s="187"/>
      <c r="K1039" s="187"/>
      <c r="L1039" s="187"/>
    </row>
    <row r="1040" spans="1:12" s="186" customFormat="1" ht="12" x14ac:dyDescent="0.25">
      <c r="A1040" s="187"/>
      <c r="B1040" s="187"/>
      <c r="C1040" s="187"/>
      <c r="D1040" s="187"/>
      <c r="E1040" s="187"/>
      <c r="F1040" s="187"/>
      <c r="G1040" s="187"/>
      <c r="H1040" s="187"/>
      <c r="I1040" s="187"/>
      <c r="J1040" s="187"/>
      <c r="K1040" s="187"/>
      <c r="L1040" s="187"/>
    </row>
    <row r="1041" spans="1:12" s="186" customFormat="1" ht="12" x14ac:dyDescent="0.25">
      <c r="A1041" s="187"/>
      <c r="B1041" s="187"/>
      <c r="C1041" s="187"/>
      <c r="D1041" s="187"/>
      <c r="E1041" s="187"/>
      <c r="F1041" s="187"/>
      <c r="G1041" s="187"/>
      <c r="H1041" s="187"/>
      <c r="I1041" s="187"/>
      <c r="J1041" s="187"/>
      <c r="K1041" s="187"/>
      <c r="L1041" s="187"/>
    </row>
    <row r="1042" spans="1:12" s="186" customFormat="1" ht="12" x14ac:dyDescent="0.25">
      <c r="A1042" s="187"/>
      <c r="B1042" s="187"/>
      <c r="C1042" s="187"/>
      <c r="D1042" s="187"/>
      <c r="E1042" s="187"/>
      <c r="F1042" s="187"/>
      <c r="G1042" s="187"/>
      <c r="H1042" s="187"/>
      <c r="I1042" s="187"/>
      <c r="J1042" s="187"/>
      <c r="K1042" s="187"/>
      <c r="L1042" s="187"/>
    </row>
    <row r="1043" spans="1:12" s="186" customFormat="1" ht="12" x14ac:dyDescent="0.25">
      <c r="A1043" s="187"/>
      <c r="B1043" s="187"/>
      <c r="C1043" s="187"/>
      <c r="D1043" s="187"/>
      <c r="E1043" s="187"/>
      <c r="F1043" s="187"/>
      <c r="G1043" s="187"/>
      <c r="H1043" s="187"/>
      <c r="I1043" s="187"/>
      <c r="J1043" s="187"/>
      <c r="K1043" s="187"/>
      <c r="L1043" s="187"/>
    </row>
    <row r="1044" spans="1:12" s="186" customFormat="1" ht="12" x14ac:dyDescent="0.25">
      <c r="A1044" s="187"/>
      <c r="B1044" s="187"/>
      <c r="C1044" s="187"/>
      <c r="D1044" s="187"/>
      <c r="E1044" s="187"/>
      <c r="F1044" s="187"/>
      <c r="G1044" s="187"/>
      <c r="H1044" s="187"/>
      <c r="I1044" s="187"/>
      <c r="J1044" s="187"/>
      <c r="K1044" s="187"/>
      <c r="L1044" s="187"/>
    </row>
    <row r="1045" spans="1:12" s="186" customFormat="1" ht="12" x14ac:dyDescent="0.25">
      <c r="A1045" s="187"/>
      <c r="B1045" s="187"/>
      <c r="C1045" s="187"/>
      <c r="D1045" s="187"/>
      <c r="E1045" s="187"/>
      <c r="F1045" s="187"/>
      <c r="G1045" s="187"/>
      <c r="H1045" s="187"/>
      <c r="I1045" s="187"/>
      <c r="J1045" s="187"/>
      <c r="K1045" s="187"/>
      <c r="L1045" s="187"/>
    </row>
    <row r="1046" spans="1:12" s="186" customFormat="1" ht="12" x14ac:dyDescent="0.25">
      <c r="A1046" s="187"/>
      <c r="B1046" s="187"/>
      <c r="C1046" s="187"/>
      <c r="D1046" s="187"/>
      <c r="E1046" s="187"/>
      <c r="F1046" s="187"/>
      <c r="G1046" s="187"/>
      <c r="H1046" s="187"/>
      <c r="I1046" s="187"/>
      <c r="J1046" s="187"/>
      <c r="K1046" s="187"/>
      <c r="L1046" s="187"/>
    </row>
    <row r="1047" spans="1:12" s="186" customFormat="1" ht="12" x14ac:dyDescent="0.25">
      <c r="A1047" s="187"/>
      <c r="B1047" s="187"/>
      <c r="C1047" s="187"/>
      <c r="D1047" s="187"/>
      <c r="E1047" s="187"/>
      <c r="F1047" s="187"/>
      <c r="G1047" s="187"/>
      <c r="H1047" s="187"/>
      <c r="I1047" s="187"/>
      <c r="J1047" s="187"/>
      <c r="K1047" s="187"/>
      <c r="L1047" s="187"/>
    </row>
    <row r="1048" spans="1:12" s="186" customFormat="1" ht="12" x14ac:dyDescent="0.25">
      <c r="A1048" s="187"/>
      <c r="B1048" s="187"/>
      <c r="C1048" s="187"/>
      <c r="D1048" s="187"/>
      <c r="E1048" s="187"/>
      <c r="F1048" s="187"/>
      <c r="G1048" s="187"/>
      <c r="H1048" s="187"/>
      <c r="I1048" s="187"/>
      <c r="J1048" s="187"/>
      <c r="K1048" s="187"/>
      <c r="L1048" s="187"/>
    </row>
    <row r="1049" spans="1:12" s="186" customFormat="1" ht="12" x14ac:dyDescent="0.25">
      <c r="A1049" s="187"/>
      <c r="B1049" s="187"/>
      <c r="C1049" s="187"/>
      <c r="D1049" s="187"/>
      <c r="E1049" s="187"/>
      <c r="F1049" s="187"/>
      <c r="G1049" s="187"/>
      <c r="H1049" s="187"/>
      <c r="I1049" s="187"/>
      <c r="J1049" s="187"/>
      <c r="K1049" s="187"/>
      <c r="L1049" s="187"/>
    </row>
    <row r="1050" spans="1:12" s="186" customFormat="1" ht="12" x14ac:dyDescent="0.25">
      <c r="A1050" s="187"/>
      <c r="B1050" s="187"/>
      <c r="C1050" s="187"/>
      <c r="D1050" s="187"/>
      <c r="E1050" s="187"/>
      <c r="F1050" s="187"/>
      <c r="G1050" s="187"/>
      <c r="H1050" s="187"/>
      <c r="I1050" s="187"/>
      <c r="J1050" s="187"/>
      <c r="K1050" s="187"/>
      <c r="L1050" s="187"/>
    </row>
    <row r="1051" spans="1:12" s="186" customFormat="1" ht="12" x14ac:dyDescent="0.25">
      <c r="A1051" s="187"/>
      <c r="B1051" s="187"/>
      <c r="C1051" s="187"/>
      <c r="D1051" s="187"/>
      <c r="E1051" s="187"/>
      <c r="F1051" s="187"/>
      <c r="G1051" s="187"/>
      <c r="H1051" s="187"/>
      <c r="I1051" s="187"/>
      <c r="J1051" s="187"/>
      <c r="K1051" s="187"/>
      <c r="L1051" s="187"/>
    </row>
    <row r="1052" spans="1:12" s="186" customFormat="1" ht="12" x14ac:dyDescent="0.25">
      <c r="A1052" s="187"/>
      <c r="B1052" s="187"/>
      <c r="C1052" s="187"/>
      <c r="D1052" s="187"/>
      <c r="E1052" s="187"/>
      <c r="F1052" s="187"/>
      <c r="G1052" s="187"/>
      <c r="H1052" s="187"/>
      <c r="I1052" s="187"/>
      <c r="J1052" s="187"/>
      <c r="K1052" s="187"/>
      <c r="L1052" s="187"/>
    </row>
    <row r="1053" spans="1:12" s="186" customFormat="1" ht="12" x14ac:dyDescent="0.25">
      <c r="A1053" s="187"/>
      <c r="B1053" s="187"/>
      <c r="C1053" s="187"/>
      <c r="D1053" s="187"/>
      <c r="E1053" s="187"/>
      <c r="F1053" s="187"/>
      <c r="G1053" s="187"/>
      <c r="H1053" s="187"/>
      <c r="I1053" s="187"/>
      <c r="J1053" s="187"/>
      <c r="K1053" s="187"/>
      <c r="L1053" s="187"/>
    </row>
    <row r="1054" spans="1:12" s="186" customFormat="1" ht="12" x14ac:dyDescent="0.25">
      <c r="A1054" s="187"/>
      <c r="B1054" s="187"/>
      <c r="C1054" s="187"/>
      <c r="D1054" s="187"/>
      <c r="E1054" s="187"/>
      <c r="F1054" s="187"/>
      <c r="G1054" s="187"/>
      <c r="H1054" s="187"/>
      <c r="I1054" s="187"/>
      <c r="J1054" s="187"/>
      <c r="K1054" s="187"/>
      <c r="L1054" s="187"/>
    </row>
    <row r="1055" spans="1:12" s="186" customFormat="1" ht="12" x14ac:dyDescent="0.25">
      <c r="A1055" s="187"/>
      <c r="B1055" s="187"/>
      <c r="C1055" s="187"/>
      <c r="D1055" s="187"/>
      <c r="E1055" s="187"/>
      <c r="F1055" s="187"/>
      <c r="G1055" s="187"/>
      <c r="H1055" s="187"/>
      <c r="I1055" s="187"/>
      <c r="J1055" s="187"/>
      <c r="K1055" s="187"/>
      <c r="L1055" s="187"/>
    </row>
    <row r="1056" spans="1:12" s="186" customFormat="1" ht="12" x14ac:dyDescent="0.25">
      <c r="A1056" s="187"/>
      <c r="B1056" s="187"/>
      <c r="C1056" s="187"/>
      <c r="D1056" s="187"/>
      <c r="E1056" s="187"/>
      <c r="F1056" s="187"/>
      <c r="G1056" s="187"/>
      <c r="H1056" s="187"/>
      <c r="I1056" s="187"/>
      <c r="J1056" s="187"/>
      <c r="K1056" s="187"/>
      <c r="L1056" s="187"/>
    </row>
    <row r="1057" spans="1:12" s="186" customFormat="1" ht="12" x14ac:dyDescent="0.25">
      <c r="A1057" s="187"/>
      <c r="B1057" s="187"/>
      <c r="C1057" s="187"/>
      <c r="D1057" s="187"/>
      <c r="E1057" s="187"/>
      <c r="F1057" s="187"/>
      <c r="G1057" s="187"/>
      <c r="H1057" s="187"/>
      <c r="I1057" s="187"/>
      <c r="J1057" s="187"/>
      <c r="K1057" s="187"/>
      <c r="L1057" s="187"/>
    </row>
    <row r="1058" spans="1:12" s="186" customFormat="1" ht="12" x14ac:dyDescent="0.25">
      <c r="A1058" s="187"/>
      <c r="B1058" s="187"/>
      <c r="C1058" s="187"/>
      <c r="D1058" s="187"/>
      <c r="E1058" s="187"/>
      <c r="F1058" s="187"/>
      <c r="G1058" s="187"/>
      <c r="H1058" s="187"/>
      <c r="I1058" s="187"/>
      <c r="J1058" s="187"/>
      <c r="K1058" s="187"/>
      <c r="L1058" s="187"/>
    </row>
    <row r="1059" spans="1:12" s="186" customFormat="1" ht="12" x14ac:dyDescent="0.25">
      <c r="A1059" s="187"/>
      <c r="B1059" s="187"/>
      <c r="C1059" s="187"/>
      <c r="D1059" s="187"/>
      <c r="E1059" s="187"/>
      <c r="F1059" s="187"/>
      <c r="G1059" s="187"/>
      <c r="H1059" s="187"/>
      <c r="I1059" s="187"/>
      <c r="J1059" s="187"/>
      <c r="K1059" s="187"/>
      <c r="L1059" s="187"/>
    </row>
    <row r="1060" spans="1:12" s="186" customFormat="1" ht="12" x14ac:dyDescent="0.25">
      <c r="A1060" s="187"/>
      <c r="B1060" s="187"/>
      <c r="C1060" s="187"/>
      <c r="D1060" s="187"/>
      <c r="E1060" s="187"/>
      <c r="F1060" s="187"/>
      <c r="G1060" s="187"/>
      <c r="H1060" s="187"/>
      <c r="I1060" s="187"/>
      <c r="J1060" s="187"/>
      <c r="K1060" s="187"/>
      <c r="L1060" s="187"/>
    </row>
    <row r="1061" spans="1:12" s="186" customFormat="1" ht="12" x14ac:dyDescent="0.25">
      <c r="A1061" s="187"/>
      <c r="B1061" s="187"/>
      <c r="C1061" s="187"/>
      <c r="D1061" s="187"/>
      <c r="E1061" s="187"/>
      <c r="F1061" s="187"/>
      <c r="G1061" s="187"/>
      <c r="H1061" s="187"/>
      <c r="I1061" s="187"/>
      <c r="J1061" s="187"/>
      <c r="K1061" s="187"/>
      <c r="L1061" s="187"/>
    </row>
    <row r="1062" spans="1:12" s="186" customFormat="1" ht="12" x14ac:dyDescent="0.25">
      <c r="A1062" s="187"/>
      <c r="B1062" s="187"/>
      <c r="C1062" s="187"/>
      <c r="D1062" s="187"/>
      <c r="E1062" s="187"/>
      <c r="F1062" s="187"/>
      <c r="G1062" s="187"/>
      <c r="H1062" s="187"/>
      <c r="I1062" s="187"/>
      <c r="J1062" s="187"/>
      <c r="K1062" s="187"/>
      <c r="L1062" s="187"/>
    </row>
    <row r="1063" spans="1:12" s="186" customFormat="1" ht="12" x14ac:dyDescent="0.25">
      <c r="A1063" s="187"/>
      <c r="B1063" s="187"/>
      <c r="C1063" s="187"/>
      <c r="D1063" s="187"/>
      <c r="E1063" s="187"/>
      <c r="F1063" s="187"/>
      <c r="G1063" s="187"/>
      <c r="H1063" s="187"/>
      <c r="I1063" s="187"/>
      <c r="J1063" s="187"/>
      <c r="K1063" s="187"/>
      <c r="L1063" s="187"/>
    </row>
    <row r="1064" spans="1:12" s="186" customFormat="1" ht="12" x14ac:dyDescent="0.25">
      <c r="A1064" s="187"/>
      <c r="B1064" s="187"/>
      <c r="C1064" s="187"/>
      <c r="D1064" s="187"/>
      <c r="E1064" s="187"/>
      <c r="F1064" s="187"/>
      <c r="G1064" s="187"/>
      <c r="H1064" s="187"/>
      <c r="I1064" s="187"/>
      <c r="J1064" s="187"/>
      <c r="K1064" s="187"/>
      <c r="L1064" s="187"/>
    </row>
    <row r="1065" spans="1:12" s="186" customFormat="1" ht="12" x14ac:dyDescent="0.25">
      <c r="A1065" s="187"/>
      <c r="B1065" s="187"/>
      <c r="C1065" s="187"/>
      <c r="D1065" s="187"/>
      <c r="E1065" s="187"/>
      <c r="F1065" s="187"/>
      <c r="G1065" s="187"/>
      <c r="H1065" s="187"/>
      <c r="I1065" s="187"/>
      <c r="J1065" s="187"/>
      <c r="K1065" s="187"/>
      <c r="L1065" s="187"/>
    </row>
    <row r="1066" spans="1:12" s="186" customFormat="1" ht="12" x14ac:dyDescent="0.25">
      <c r="A1066" s="187"/>
      <c r="B1066" s="187"/>
      <c r="C1066" s="187"/>
      <c r="D1066" s="187"/>
      <c r="E1066" s="187"/>
      <c r="F1066" s="187"/>
      <c r="G1066" s="187"/>
      <c r="H1066" s="187"/>
      <c r="I1066" s="187"/>
      <c r="J1066" s="187"/>
      <c r="K1066" s="187"/>
      <c r="L1066" s="187"/>
    </row>
    <row r="1067" spans="1:12" s="186" customFormat="1" ht="12" x14ac:dyDescent="0.25">
      <c r="A1067" s="187"/>
      <c r="B1067" s="187"/>
      <c r="C1067" s="187"/>
      <c r="D1067" s="187"/>
      <c r="E1067" s="187"/>
      <c r="F1067" s="187"/>
      <c r="G1067" s="187"/>
      <c r="H1067" s="187"/>
      <c r="I1067" s="187"/>
      <c r="J1067" s="187"/>
      <c r="K1067" s="187"/>
      <c r="L1067" s="187"/>
    </row>
    <row r="1068" spans="1:12" s="186" customFormat="1" ht="12" x14ac:dyDescent="0.25">
      <c r="A1068" s="187"/>
      <c r="B1068" s="187"/>
      <c r="C1068" s="187"/>
      <c r="D1068" s="187"/>
      <c r="E1068" s="187"/>
      <c r="F1068" s="187"/>
      <c r="G1068" s="187"/>
      <c r="H1068" s="187"/>
      <c r="I1068" s="187"/>
      <c r="J1068" s="187"/>
      <c r="K1068" s="187"/>
      <c r="L1068" s="187"/>
    </row>
    <row r="1069" spans="1:12" s="186" customFormat="1" ht="12" x14ac:dyDescent="0.25">
      <c r="A1069" s="187"/>
      <c r="B1069" s="187"/>
      <c r="C1069" s="187"/>
      <c r="D1069" s="187"/>
      <c r="E1069" s="187"/>
      <c r="F1069" s="187"/>
      <c r="G1069" s="187"/>
      <c r="H1069" s="187"/>
      <c r="I1069" s="187"/>
      <c r="J1069" s="187"/>
      <c r="K1069" s="187"/>
      <c r="L1069" s="187"/>
    </row>
    <row r="1070" spans="1:12" s="186" customFormat="1" ht="12" x14ac:dyDescent="0.25">
      <c r="A1070" s="187"/>
      <c r="B1070" s="187"/>
      <c r="C1070" s="187"/>
      <c r="D1070" s="187"/>
      <c r="E1070" s="187"/>
      <c r="F1070" s="187"/>
      <c r="G1070" s="187"/>
      <c r="H1070" s="187"/>
      <c r="I1070" s="187"/>
      <c r="J1070" s="187"/>
      <c r="K1070" s="187"/>
      <c r="L1070" s="187"/>
    </row>
    <row r="1071" spans="1:12" s="186" customFormat="1" ht="12" x14ac:dyDescent="0.25">
      <c r="A1071" s="187"/>
      <c r="B1071" s="187"/>
      <c r="C1071" s="187"/>
      <c r="D1071" s="187"/>
      <c r="E1071" s="187"/>
      <c r="F1071" s="187"/>
      <c r="G1071" s="187"/>
      <c r="H1071" s="187"/>
      <c r="I1071" s="187"/>
      <c r="J1071" s="187"/>
      <c r="K1071" s="187"/>
      <c r="L1071" s="187"/>
    </row>
    <row r="1072" spans="1:12" s="186" customFormat="1" ht="12" x14ac:dyDescent="0.25">
      <c r="A1072" s="187"/>
      <c r="B1072" s="187"/>
      <c r="C1072" s="187"/>
      <c r="D1072" s="187"/>
      <c r="E1072" s="187"/>
      <c r="F1072" s="187"/>
      <c r="G1072" s="187"/>
      <c r="H1072" s="187"/>
      <c r="I1072" s="187"/>
      <c r="J1072" s="187"/>
      <c r="K1072" s="187"/>
      <c r="L1072" s="187"/>
    </row>
    <row r="1073" spans="1:12" s="186" customFormat="1" ht="12" x14ac:dyDescent="0.25">
      <c r="A1073" s="187"/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</row>
    <row r="1074" spans="1:12" s="186" customFormat="1" ht="12" x14ac:dyDescent="0.25">
      <c r="A1074" s="187"/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</row>
    <row r="1075" spans="1:12" s="186" customFormat="1" ht="12" x14ac:dyDescent="0.25">
      <c r="A1075" s="187"/>
      <c r="B1075" s="187"/>
      <c r="C1075" s="187"/>
      <c r="D1075" s="187"/>
      <c r="E1075" s="187"/>
      <c r="F1075" s="187"/>
      <c r="G1075" s="187"/>
      <c r="H1075" s="187"/>
      <c r="I1075" s="187"/>
      <c r="J1075" s="187"/>
      <c r="K1075" s="187"/>
      <c r="L1075" s="187"/>
    </row>
    <row r="1076" spans="1:12" s="186" customFormat="1" ht="12" x14ac:dyDescent="0.25">
      <c r="A1076" s="187"/>
      <c r="B1076" s="187"/>
      <c r="C1076" s="187"/>
      <c r="D1076" s="187"/>
      <c r="E1076" s="187"/>
      <c r="F1076" s="187"/>
      <c r="G1076" s="187"/>
      <c r="H1076" s="187"/>
      <c r="I1076" s="187"/>
      <c r="J1076" s="187"/>
      <c r="K1076" s="187"/>
      <c r="L1076" s="187"/>
    </row>
    <row r="1077" spans="1:12" s="186" customFormat="1" ht="12" x14ac:dyDescent="0.25">
      <c r="A1077" s="187"/>
      <c r="B1077" s="187"/>
      <c r="C1077" s="187"/>
      <c r="D1077" s="187"/>
      <c r="E1077" s="187"/>
      <c r="F1077" s="187"/>
      <c r="G1077" s="187"/>
      <c r="H1077" s="187"/>
      <c r="I1077" s="187"/>
      <c r="J1077" s="187"/>
      <c r="K1077" s="187"/>
      <c r="L1077" s="187"/>
    </row>
    <row r="1078" spans="1:12" s="186" customFormat="1" ht="12" x14ac:dyDescent="0.25">
      <c r="A1078" s="187"/>
      <c r="B1078" s="187"/>
      <c r="C1078" s="187"/>
      <c r="D1078" s="187"/>
      <c r="E1078" s="187"/>
      <c r="F1078" s="187"/>
      <c r="G1078" s="187"/>
      <c r="H1078" s="187"/>
      <c r="I1078" s="187"/>
      <c r="J1078" s="187"/>
      <c r="K1078" s="187"/>
      <c r="L1078" s="187"/>
    </row>
    <row r="1079" spans="1:12" s="186" customFormat="1" ht="12" x14ac:dyDescent="0.25">
      <c r="A1079" s="187"/>
      <c r="B1079" s="187"/>
      <c r="C1079" s="187"/>
      <c r="D1079" s="187"/>
      <c r="E1079" s="187"/>
      <c r="F1079" s="187"/>
      <c r="G1079" s="187"/>
      <c r="H1079" s="187"/>
      <c r="I1079" s="187"/>
      <c r="J1079" s="187"/>
      <c r="K1079" s="187"/>
      <c r="L1079" s="187"/>
    </row>
    <row r="1080" spans="1:12" s="186" customFormat="1" ht="12" x14ac:dyDescent="0.25">
      <c r="A1080" s="187"/>
      <c r="B1080" s="187"/>
      <c r="C1080" s="187"/>
      <c r="D1080" s="187"/>
      <c r="E1080" s="187"/>
      <c r="F1080" s="187"/>
      <c r="G1080" s="187"/>
      <c r="H1080" s="187"/>
      <c r="I1080" s="187"/>
      <c r="J1080" s="187"/>
      <c r="K1080" s="187"/>
      <c r="L1080" s="187"/>
    </row>
    <row r="1081" spans="1:12" s="186" customFormat="1" ht="12" x14ac:dyDescent="0.25">
      <c r="A1081" s="187"/>
      <c r="B1081" s="187"/>
      <c r="C1081" s="187"/>
      <c r="D1081" s="187"/>
      <c r="E1081" s="187"/>
      <c r="F1081" s="187"/>
      <c r="G1081" s="187"/>
      <c r="H1081" s="187"/>
      <c r="I1081" s="187"/>
      <c r="J1081" s="187"/>
      <c r="K1081" s="187"/>
      <c r="L1081" s="187"/>
    </row>
    <row r="1082" spans="1:12" s="186" customFormat="1" ht="12" x14ac:dyDescent="0.25">
      <c r="A1082" s="187"/>
      <c r="B1082" s="187"/>
      <c r="C1082" s="187"/>
      <c r="D1082" s="187"/>
      <c r="E1082" s="187"/>
      <c r="F1082" s="187"/>
      <c r="G1082" s="187"/>
      <c r="H1082" s="187"/>
      <c r="I1082" s="187"/>
      <c r="J1082" s="187"/>
      <c r="K1082" s="187"/>
      <c r="L1082" s="187"/>
    </row>
    <row r="1083" spans="1:12" s="186" customFormat="1" ht="12" x14ac:dyDescent="0.25">
      <c r="A1083" s="187"/>
      <c r="B1083" s="187"/>
      <c r="C1083" s="187"/>
      <c r="D1083" s="187"/>
      <c r="E1083" s="187"/>
      <c r="F1083" s="187"/>
      <c r="G1083" s="187"/>
      <c r="H1083" s="187"/>
      <c r="I1083" s="187"/>
      <c r="J1083" s="187"/>
      <c r="K1083" s="187"/>
      <c r="L1083" s="187"/>
    </row>
    <row r="1084" spans="1:12" s="186" customFormat="1" ht="12" x14ac:dyDescent="0.25">
      <c r="A1084" s="187"/>
      <c r="B1084" s="187"/>
      <c r="C1084" s="187"/>
      <c r="D1084" s="187"/>
      <c r="E1084" s="187"/>
      <c r="F1084" s="187"/>
      <c r="G1084" s="187"/>
      <c r="H1084" s="187"/>
      <c r="I1084" s="187"/>
      <c r="J1084" s="187"/>
      <c r="K1084" s="187"/>
      <c r="L1084" s="187"/>
    </row>
    <row r="1085" spans="1:12" s="186" customFormat="1" ht="12" x14ac:dyDescent="0.25">
      <c r="A1085" s="187"/>
      <c r="B1085" s="187"/>
      <c r="C1085" s="187"/>
      <c r="D1085" s="187"/>
      <c r="E1085" s="187"/>
      <c r="F1085" s="187"/>
      <c r="G1085" s="187"/>
      <c r="H1085" s="187"/>
      <c r="I1085" s="187"/>
      <c r="J1085" s="187"/>
      <c r="K1085" s="187"/>
      <c r="L1085" s="187"/>
    </row>
    <row r="1086" spans="1:12" s="186" customFormat="1" ht="12" x14ac:dyDescent="0.25">
      <c r="A1086" s="187"/>
      <c r="B1086" s="187"/>
      <c r="C1086" s="187"/>
      <c r="D1086" s="187"/>
      <c r="E1086" s="187"/>
      <c r="F1086" s="187"/>
      <c r="G1086" s="187"/>
      <c r="H1086" s="187"/>
      <c r="I1086" s="187"/>
      <c r="J1086" s="187"/>
      <c r="K1086" s="187"/>
      <c r="L1086" s="187"/>
    </row>
    <row r="1087" spans="1:12" s="186" customFormat="1" ht="12" x14ac:dyDescent="0.25">
      <c r="A1087" s="187"/>
      <c r="B1087" s="187"/>
      <c r="C1087" s="187"/>
      <c r="D1087" s="187"/>
      <c r="E1087" s="187"/>
      <c r="F1087" s="187"/>
      <c r="G1087" s="187"/>
      <c r="H1087" s="187"/>
      <c r="I1087" s="187"/>
      <c r="J1087" s="187"/>
      <c r="K1087" s="187"/>
      <c r="L1087" s="187"/>
    </row>
    <row r="1088" spans="1:12" s="186" customFormat="1" ht="12" x14ac:dyDescent="0.25">
      <c r="A1088" s="187"/>
      <c r="B1088" s="187"/>
      <c r="C1088" s="187"/>
      <c r="D1088" s="187"/>
      <c r="E1088" s="187"/>
      <c r="F1088" s="187"/>
      <c r="G1088" s="187"/>
      <c r="H1088" s="187"/>
      <c r="I1088" s="187"/>
      <c r="J1088" s="187"/>
      <c r="K1088" s="187"/>
      <c r="L1088" s="187"/>
    </row>
    <row r="1089" spans="1:12" s="186" customFormat="1" ht="12" x14ac:dyDescent="0.25">
      <c r="A1089" s="187"/>
      <c r="B1089" s="187"/>
      <c r="C1089" s="187"/>
      <c r="D1089" s="187"/>
      <c r="E1089" s="187"/>
      <c r="F1089" s="187"/>
      <c r="G1089" s="187"/>
      <c r="H1089" s="187"/>
      <c r="I1089" s="187"/>
      <c r="J1089" s="187"/>
      <c r="K1089" s="187"/>
      <c r="L1089" s="187"/>
    </row>
    <row r="1090" spans="1:12" s="186" customFormat="1" ht="12" x14ac:dyDescent="0.25">
      <c r="A1090" s="187"/>
      <c r="B1090" s="187"/>
      <c r="C1090" s="187"/>
      <c r="D1090" s="187"/>
      <c r="E1090" s="187"/>
      <c r="F1090" s="187"/>
      <c r="G1090" s="187"/>
      <c r="H1090" s="187"/>
      <c r="I1090" s="187"/>
      <c r="J1090" s="187"/>
      <c r="K1090" s="187"/>
      <c r="L1090" s="187"/>
    </row>
    <row r="1091" spans="1:12" s="186" customFormat="1" ht="12" x14ac:dyDescent="0.25">
      <c r="A1091" s="187"/>
      <c r="B1091" s="187"/>
      <c r="C1091" s="187"/>
      <c r="D1091" s="187"/>
      <c r="E1091" s="187"/>
      <c r="F1091" s="187"/>
      <c r="G1091" s="187"/>
      <c r="H1091" s="187"/>
      <c r="I1091" s="187"/>
      <c r="J1091" s="187"/>
      <c r="K1091" s="187"/>
      <c r="L1091" s="187"/>
    </row>
    <row r="1092" spans="1:12" s="186" customFormat="1" ht="12" x14ac:dyDescent="0.25">
      <c r="A1092" s="187"/>
      <c r="B1092" s="187"/>
      <c r="C1092" s="187"/>
      <c r="D1092" s="187"/>
      <c r="E1092" s="187"/>
      <c r="F1092" s="187"/>
      <c r="G1092" s="187"/>
      <c r="H1092" s="187"/>
      <c r="I1092" s="187"/>
      <c r="J1092" s="187"/>
      <c r="K1092" s="187"/>
      <c r="L1092" s="187"/>
    </row>
    <row r="1093" spans="1:12" s="186" customFormat="1" ht="12" x14ac:dyDescent="0.25">
      <c r="A1093" s="187"/>
      <c r="B1093" s="187"/>
      <c r="C1093" s="187"/>
      <c r="D1093" s="187"/>
      <c r="E1093" s="187"/>
      <c r="F1093" s="187"/>
      <c r="G1093" s="187"/>
      <c r="H1093" s="187"/>
      <c r="I1093" s="187"/>
      <c r="J1093" s="187"/>
      <c r="K1093" s="187"/>
      <c r="L1093" s="187"/>
    </row>
    <row r="1094" spans="1:12" s="186" customFormat="1" ht="12" x14ac:dyDescent="0.25">
      <c r="A1094" s="187"/>
      <c r="B1094" s="187"/>
      <c r="C1094" s="187"/>
      <c r="D1094" s="187"/>
      <c r="E1094" s="187"/>
      <c r="F1094" s="187"/>
      <c r="G1094" s="187"/>
      <c r="H1094" s="187"/>
      <c r="I1094" s="187"/>
      <c r="J1094" s="187"/>
      <c r="K1094" s="187"/>
      <c r="L1094" s="187"/>
    </row>
    <row r="1095" spans="1:12" s="186" customFormat="1" ht="12" x14ac:dyDescent="0.25">
      <c r="A1095" s="187"/>
      <c r="B1095" s="187"/>
      <c r="C1095" s="187"/>
      <c r="D1095" s="187"/>
      <c r="E1095" s="187"/>
      <c r="F1095" s="187"/>
      <c r="G1095" s="187"/>
      <c r="H1095" s="187"/>
      <c r="I1095" s="187"/>
      <c r="J1095" s="187"/>
      <c r="K1095" s="187"/>
      <c r="L1095" s="187"/>
    </row>
    <row r="1096" spans="1:12" s="186" customFormat="1" ht="12" x14ac:dyDescent="0.25">
      <c r="A1096" s="187"/>
      <c r="B1096" s="187"/>
      <c r="C1096" s="187"/>
      <c r="D1096" s="187"/>
      <c r="E1096" s="187"/>
      <c r="F1096" s="187"/>
      <c r="G1096" s="187"/>
      <c r="H1096" s="187"/>
      <c r="I1096" s="187"/>
      <c r="J1096" s="187"/>
      <c r="K1096" s="187"/>
      <c r="L1096" s="187"/>
    </row>
    <row r="1097" spans="1:12" s="186" customFormat="1" ht="12" x14ac:dyDescent="0.25">
      <c r="A1097" s="187"/>
      <c r="B1097" s="187"/>
      <c r="C1097" s="187"/>
      <c r="D1097" s="187"/>
      <c r="E1097" s="187"/>
      <c r="F1097" s="187"/>
      <c r="G1097" s="187"/>
      <c r="H1097" s="187"/>
      <c r="I1097" s="187"/>
      <c r="J1097" s="187"/>
      <c r="K1097" s="187"/>
      <c r="L1097" s="187"/>
    </row>
    <row r="1098" spans="1:12" s="186" customFormat="1" ht="12" x14ac:dyDescent="0.25">
      <c r="A1098" s="187"/>
      <c r="B1098" s="187"/>
      <c r="C1098" s="187"/>
      <c r="D1098" s="187"/>
      <c r="E1098" s="187"/>
      <c r="F1098" s="187"/>
      <c r="G1098" s="187"/>
      <c r="H1098" s="187"/>
      <c r="I1098" s="187"/>
      <c r="J1098" s="187"/>
      <c r="K1098" s="187"/>
      <c r="L1098" s="187"/>
    </row>
    <row r="1099" spans="1:12" s="186" customFormat="1" ht="12" x14ac:dyDescent="0.25">
      <c r="A1099" s="187"/>
      <c r="B1099" s="187"/>
      <c r="C1099" s="187"/>
      <c r="D1099" s="187"/>
      <c r="E1099" s="187"/>
      <c r="F1099" s="187"/>
      <c r="G1099" s="187"/>
      <c r="H1099" s="187"/>
      <c r="I1099" s="187"/>
      <c r="J1099" s="187"/>
      <c r="K1099" s="187"/>
      <c r="L1099" s="187"/>
    </row>
    <row r="1100" spans="1:12" s="186" customFormat="1" ht="12" x14ac:dyDescent="0.25">
      <c r="A1100" s="187"/>
      <c r="B1100" s="187"/>
      <c r="C1100" s="187"/>
      <c r="D1100" s="187"/>
      <c r="E1100" s="187"/>
      <c r="F1100" s="187"/>
      <c r="G1100" s="187"/>
      <c r="H1100" s="187"/>
      <c r="I1100" s="187"/>
      <c r="J1100" s="187"/>
      <c r="K1100" s="187"/>
      <c r="L1100" s="187"/>
    </row>
    <row r="1101" spans="1:12" s="186" customFormat="1" ht="12" x14ac:dyDescent="0.25">
      <c r="A1101" s="187"/>
      <c r="B1101" s="187"/>
      <c r="C1101" s="187"/>
      <c r="D1101" s="187"/>
      <c r="E1101" s="187"/>
      <c r="F1101" s="187"/>
      <c r="G1101" s="187"/>
      <c r="H1101" s="187"/>
      <c r="I1101" s="187"/>
      <c r="J1101" s="187"/>
      <c r="K1101" s="187"/>
      <c r="L1101" s="187"/>
    </row>
    <row r="1102" spans="1:12" s="186" customFormat="1" ht="12" x14ac:dyDescent="0.25">
      <c r="A1102" s="187"/>
      <c r="B1102" s="187"/>
      <c r="C1102" s="187"/>
      <c r="D1102" s="187"/>
      <c r="E1102" s="187"/>
      <c r="F1102" s="187"/>
      <c r="G1102" s="187"/>
      <c r="H1102" s="187"/>
      <c r="I1102" s="187"/>
      <c r="J1102" s="187"/>
      <c r="K1102" s="187"/>
      <c r="L1102" s="187"/>
    </row>
    <row r="1103" spans="1:12" s="186" customFormat="1" ht="12" x14ac:dyDescent="0.25">
      <c r="A1103" s="187"/>
      <c r="B1103" s="187"/>
      <c r="C1103" s="187"/>
      <c r="D1103" s="187"/>
      <c r="E1103" s="187"/>
      <c r="F1103" s="187"/>
      <c r="G1103" s="187"/>
      <c r="H1103" s="187"/>
      <c r="I1103" s="187"/>
      <c r="J1103" s="187"/>
      <c r="K1103" s="187"/>
      <c r="L1103" s="187"/>
    </row>
    <row r="1104" spans="1:12" s="186" customFormat="1" ht="12" x14ac:dyDescent="0.25">
      <c r="A1104" s="187"/>
      <c r="B1104" s="187"/>
      <c r="C1104" s="187"/>
      <c r="D1104" s="187"/>
      <c r="E1104" s="187"/>
      <c r="F1104" s="187"/>
      <c r="G1104" s="187"/>
      <c r="H1104" s="187"/>
      <c r="I1104" s="187"/>
      <c r="J1104" s="187"/>
      <c r="K1104" s="187"/>
      <c r="L1104" s="187"/>
    </row>
    <row r="1105" spans="1:12" s="186" customFormat="1" ht="12" x14ac:dyDescent="0.25">
      <c r="A1105" s="187"/>
      <c r="B1105" s="187"/>
      <c r="C1105" s="187"/>
      <c r="D1105" s="187"/>
      <c r="E1105" s="187"/>
      <c r="F1105" s="187"/>
      <c r="G1105" s="187"/>
      <c r="H1105" s="187"/>
      <c r="I1105" s="187"/>
      <c r="J1105" s="187"/>
      <c r="K1105" s="187"/>
      <c r="L1105" s="187"/>
    </row>
    <row r="1106" spans="1:12" s="186" customFormat="1" ht="12" x14ac:dyDescent="0.25">
      <c r="A1106" s="187"/>
      <c r="B1106" s="187"/>
      <c r="C1106" s="187"/>
      <c r="D1106" s="187"/>
      <c r="E1106" s="187"/>
      <c r="F1106" s="187"/>
      <c r="G1106" s="187"/>
      <c r="H1106" s="187"/>
      <c r="I1106" s="187"/>
      <c r="J1106" s="187"/>
      <c r="K1106" s="187"/>
      <c r="L1106" s="187"/>
    </row>
    <row r="1107" spans="1:12" s="186" customFormat="1" ht="12" x14ac:dyDescent="0.25">
      <c r="A1107" s="187"/>
      <c r="B1107" s="187"/>
      <c r="C1107" s="187"/>
      <c r="D1107" s="187"/>
      <c r="E1107" s="187"/>
      <c r="F1107" s="187"/>
      <c r="G1107" s="187"/>
      <c r="H1107" s="187"/>
      <c r="I1107" s="187"/>
      <c r="J1107" s="187"/>
      <c r="K1107" s="187"/>
      <c r="L1107" s="187"/>
    </row>
    <row r="1108" spans="1:12" s="186" customFormat="1" ht="12" x14ac:dyDescent="0.25">
      <c r="A1108" s="187"/>
      <c r="B1108" s="187"/>
      <c r="C1108" s="187"/>
      <c r="D1108" s="187"/>
      <c r="E1108" s="187"/>
      <c r="F1108" s="187"/>
      <c r="G1108" s="187"/>
      <c r="H1108" s="187"/>
      <c r="I1108" s="187"/>
      <c r="J1108" s="187"/>
      <c r="K1108" s="187"/>
      <c r="L1108" s="187"/>
    </row>
    <row r="1109" spans="1:12" s="186" customFormat="1" ht="12" x14ac:dyDescent="0.25">
      <c r="A1109" s="187"/>
      <c r="B1109" s="187"/>
      <c r="C1109" s="187"/>
      <c r="D1109" s="187"/>
      <c r="E1109" s="187"/>
      <c r="F1109" s="187"/>
      <c r="G1109" s="187"/>
      <c r="H1109" s="187"/>
      <c r="I1109" s="187"/>
      <c r="J1109" s="187"/>
      <c r="K1109" s="187"/>
      <c r="L1109" s="187"/>
    </row>
    <row r="1110" spans="1:12" s="186" customFormat="1" ht="12" x14ac:dyDescent="0.25">
      <c r="A1110" s="187"/>
      <c r="B1110" s="187"/>
      <c r="C1110" s="187"/>
      <c r="D1110" s="187"/>
      <c r="E1110" s="187"/>
      <c r="F1110" s="187"/>
      <c r="G1110" s="187"/>
      <c r="H1110" s="187"/>
      <c r="I1110" s="187"/>
      <c r="J1110" s="187"/>
      <c r="K1110" s="187"/>
      <c r="L1110" s="187"/>
    </row>
    <row r="1111" spans="1:12" s="186" customFormat="1" ht="12" x14ac:dyDescent="0.25">
      <c r="A1111" s="187"/>
      <c r="B1111" s="187"/>
      <c r="C1111" s="187"/>
      <c r="D1111" s="187"/>
      <c r="E1111" s="187"/>
      <c r="F1111" s="187"/>
      <c r="G1111" s="187"/>
      <c r="H1111" s="187"/>
      <c r="I1111" s="187"/>
      <c r="J1111" s="187"/>
      <c r="K1111" s="187"/>
      <c r="L1111" s="187"/>
    </row>
    <row r="1112" spans="1:12" s="186" customFormat="1" ht="12" x14ac:dyDescent="0.25">
      <c r="A1112" s="187"/>
      <c r="B1112" s="187"/>
      <c r="C1112" s="187"/>
      <c r="D1112" s="187"/>
      <c r="E1112" s="187"/>
      <c r="F1112" s="187"/>
      <c r="G1112" s="187"/>
      <c r="H1112" s="187"/>
      <c r="I1112" s="187"/>
      <c r="J1112" s="187"/>
      <c r="K1112" s="187"/>
      <c r="L1112" s="187"/>
    </row>
    <row r="1113" spans="1:12" s="186" customFormat="1" ht="12" x14ac:dyDescent="0.25">
      <c r="A1113" s="187"/>
      <c r="B1113" s="187"/>
      <c r="C1113" s="187"/>
      <c r="D1113" s="187"/>
      <c r="E1113" s="187"/>
      <c r="F1113" s="187"/>
      <c r="G1113" s="187"/>
      <c r="H1113" s="187"/>
      <c r="I1113" s="187"/>
      <c r="J1113" s="187"/>
      <c r="K1113" s="187"/>
      <c r="L1113" s="187"/>
    </row>
    <row r="1114" spans="1:12" s="186" customFormat="1" ht="12" x14ac:dyDescent="0.25">
      <c r="A1114" s="187"/>
      <c r="B1114" s="187"/>
      <c r="C1114" s="187"/>
      <c r="D1114" s="187"/>
      <c r="E1114" s="187"/>
      <c r="F1114" s="187"/>
      <c r="G1114" s="187"/>
      <c r="H1114" s="187"/>
      <c r="I1114" s="187"/>
      <c r="J1114" s="187"/>
      <c r="K1114" s="187"/>
      <c r="L1114" s="187"/>
    </row>
    <row r="1115" spans="1:12" s="186" customFormat="1" ht="12" x14ac:dyDescent="0.25">
      <c r="A1115" s="187"/>
      <c r="B1115" s="187"/>
      <c r="C1115" s="187"/>
      <c r="D1115" s="187"/>
      <c r="E1115" s="187"/>
      <c r="F1115" s="187"/>
      <c r="G1115" s="187"/>
      <c r="H1115" s="187"/>
      <c r="I1115" s="187"/>
      <c r="J1115" s="187"/>
      <c r="K1115" s="187"/>
      <c r="L1115" s="187"/>
    </row>
    <row r="1116" spans="1:12" s="186" customFormat="1" ht="12" x14ac:dyDescent="0.25">
      <c r="A1116" s="187"/>
      <c r="B1116" s="187"/>
      <c r="C1116" s="187"/>
      <c r="D1116" s="187"/>
      <c r="E1116" s="187"/>
      <c r="F1116" s="187"/>
      <c r="G1116" s="187"/>
      <c r="H1116" s="187"/>
      <c r="I1116" s="187"/>
      <c r="J1116" s="187"/>
      <c r="K1116" s="187"/>
      <c r="L1116" s="187"/>
    </row>
    <row r="1117" spans="1:12" s="186" customFormat="1" ht="12" x14ac:dyDescent="0.25">
      <c r="A1117" s="187"/>
      <c r="B1117" s="187"/>
      <c r="C1117" s="187"/>
      <c r="D1117" s="187"/>
      <c r="E1117" s="187"/>
      <c r="F1117" s="187"/>
      <c r="G1117" s="187"/>
      <c r="H1117" s="187"/>
      <c r="I1117" s="187"/>
      <c r="J1117" s="187"/>
      <c r="K1117" s="187"/>
      <c r="L1117" s="187"/>
    </row>
    <row r="1118" spans="1:12" s="186" customFormat="1" ht="12" x14ac:dyDescent="0.25">
      <c r="A1118" s="187"/>
      <c r="B1118" s="187"/>
      <c r="C1118" s="187"/>
      <c r="D1118" s="187"/>
      <c r="E1118" s="187"/>
      <c r="F1118" s="187"/>
      <c r="G1118" s="187"/>
      <c r="H1118" s="187"/>
      <c r="I1118" s="187"/>
      <c r="J1118" s="187"/>
      <c r="K1118" s="187"/>
      <c r="L1118" s="187"/>
    </row>
    <row r="1119" spans="1:12" s="186" customFormat="1" ht="12" x14ac:dyDescent="0.25">
      <c r="A1119" s="187"/>
      <c r="B1119" s="187"/>
      <c r="C1119" s="187"/>
      <c r="D1119" s="187"/>
      <c r="E1119" s="187"/>
      <c r="F1119" s="187"/>
      <c r="G1119" s="187"/>
      <c r="H1119" s="187"/>
      <c r="I1119" s="187"/>
      <c r="J1119" s="187"/>
      <c r="K1119" s="187"/>
      <c r="L1119" s="187"/>
    </row>
    <row r="1120" spans="1:12" s="186" customFormat="1" ht="12" x14ac:dyDescent="0.25">
      <c r="A1120" s="187"/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</row>
    <row r="1121" spans="1:12" s="186" customFormat="1" ht="12" x14ac:dyDescent="0.25">
      <c r="A1121" s="187"/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</row>
    <row r="1122" spans="1:12" s="186" customFormat="1" ht="12" x14ac:dyDescent="0.25">
      <c r="A1122" s="187"/>
      <c r="B1122" s="187"/>
      <c r="C1122" s="187"/>
      <c r="D1122" s="187"/>
      <c r="E1122" s="187"/>
      <c r="F1122" s="187"/>
      <c r="G1122" s="187"/>
      <c r="H1122" s="187"/>
      <c r="I1122" s="187"/>
      <c r="J1122" s="187"/>
      <c r="K1122" s="187"/>
      <c r="L1122" s="187"/>
    </row>
    <row r="1123" spans="1:12" s="186" customFormat="1" ht="12" x14ac:dyDescent="0.25">
      <c r="A1123" s="187"/>
      <c r="B1123" s="187"/>
      <c r="C1123" s="187"/>
      <c r="D1123" s="187"/>
      <c r="E1123" s="187"/>
      <c r="F1123" s="187"/>
      <c r="G1123" s="187"/>
      <c r="H1123" s="187"/>
      <c r="I1123" s="187"/>
      <c r="J1123" s="187"/>
      <c r="K1123" s="187"/>
      <c r="L1123" s="187"/>
    </row>
    <row r="1124" spans="1:12" s="186" customFormat="1" ht="12" x14ac:dyDescent="0.25">
      <c r="A1124" s="187"/>
      <c r="B1124" s="187"/>
      <c r="C1124" s="187"/>
      <c r="D1124" s="187"/>
      <c r="E1124" s="187"/>
      <c r="F1124" s="187"/>
      <c r="G1124" s="187"/>
      <c r="H1124" s="187"/>
      <c r="I1124" s="187"/>
      <c r="J1124" s="187"/>
      <c r="K1124" s="187"/>
      <c r="L1124" s="187"/>
    </row>
    <row r="1125" spans="1:12" s="186" customFormat="1" ht="12" x14ac:dyDescent="0.25">
      <c r="A1125" s="187"/>
      <c r="B1125" s="187"/>
      <c r="C1125" s="187"/>
      <c r="D1125" s="187"/>
      <c r="E1125" s="187"/>
      <c r="F1125" s="187"/>
      <c r="G1125" s="187"/>
      <c r="H1125" s="187"/>
      <c r="I1125" s="187"/>
      <c r="J1125" s="187"/>
      <c r="K1125" s="187"/>
      <c r="L1125" s="187"/>
    </row>
    <row r="1126" spans="1:12" s="186" customFormat="1" ht="12" x14ac:dyDescent="0.25">
      <c r="A1126" s="187"/>
      <c r="B1126" s="187"/>
      <c r="C1126" s="187"/>
      <c r="D1126" s="187"/>
      <c r="E1126" s="187"/>
      <c r="F1126" s="187"/>
      <c r="G1126" s="187"/>
      <c r="H1126" s="187"/>
      <c r="I1126" s="187"/>
      <c r="J1126" s="187"/>
      <c r="K1126" s="187"/>
      <c r="L1126" s="187"/>
    </row>
    <row r="1127" spans="1:12" s="186" customFormat="1" ht="12" x14ac:dyDescent="0.25">
      <c r="A1127" s="187"/>
      <c r="B1127" s="187"/>
      <c r="C1127" s="187"/>
      <c r="D1127" s="187"/>
      <c r="E1127" s="187"/>
      <c r="F1127" s="187"/>
      <c r="G1127" s="187"/>
      <c r="H1127" s="187"/>
      <c r="I1127" s="187"/>
      <c r="J1127" s="187"/>
      <c r="K1127" s="187"/>
      <c r="L1127" s="187"/>
    </row>
    <row r="1128" spans="1:12" s="186" customFormat="1" ht="12" x14ac:dyDescent="0.25">
      <c r="A1128" s="187"/>
      <c r="B1128" s="187"/>
      <c r="C1128" s="187"/>
      <c r="D1128" s="187"/>
      <c r="E1128" s="187"/>
      <c r="F1128" s="187"/>
      <c r="G1128" s="187"/>
      <c r="H1128" s="187"/>
      <c r="I1128" s="187"/>
      <c r="J1128" s="187"/>
      <c r="K1128" s="187"/>
      <c r="L1128" s="187"/>
    </row>
    <row r="1129" spans="1:12" s="186" customFormat="1" ht="12" x14ac:dyDescent="0.25">
      <c r="A1129" s="187"/>
      <c r="B1129" s="187"/>
      <c r="C1129" s="187"/>
      <c r="D1129" s="187"/>
      <c r="E1129" s="187"/>
      <c r="F1129" s="187"/>
      <c r="G1129" s="187"/>
      <c r="H1129" s="187"/>
      <c r="I1129" s="187"/>
      <c r="J1129" s="187"/>
      <c r="K1129" s="187"/>
      <c r="L1129" s="187"/>
    </row>
    <row r="1130" spans="1:12" s="186" customFormat="1" ht="12" x14ac:dyDescent="0.25">
      <c r="A1130" s="187"/>
      <c r="B1130" s="187"/>
      <c r="C1130" s="187"/>
      <c r="D1130" s="187"/>
      <c r="E1130" s="187"/>
      <c r="F1130" s="187"/>
      <c r="G1130" s="187"/>
      <c r="H1130" s="187"/>
      <c r="I1130" s="187"/>
      <c r="J1130" s="187"/>
      <c r="K1130" s="187"/>
      <c r="L1130" s="187"/>
    </row>
    <row r="1131" spans="1:12" s="186" customFormat="1" ht="12" x14ac:dyDescent="0.25">
      <c r="A1131" s="187"/>
      <c r="B1131" s="187"/>
      <c r="C1131" s="187"/>
      <c r="D1131" s="187"/>
      <c r="E1131" s="187"/>
      <c r="F1131" s="187"/>
      <c r="G1131" s="187"/>
      <c r="H1131" s="187"/>
      <c r="I1131" s="187"/>
      <c r="J1131" s="187"/>
      <c r="K1131" s="187"/>
      <c r="L1131" s="187"/>
    </row>
    <row r="1132" spans="1:12" s="186" customFormat="1" ht="12" x14ac:dyDescent="0.25">
      <c r="A1132" s="187"/>
      <c r="B1132" s="187"/>
      <c r="C1132" s="187"/>
      <c r="D1132" s="187"/>
      <c r="E1132" s="187"/>
      <c r="F1132" s="187"/>
      <c r="G1132" s="187"/>
      <c r="H1132" s="187"/>
      <c r="I1132" s="187"/>
      <c r="J1132" s="187"/>
      <c r="K1132" s="187"/>
      <c r="L1132" s="187"/>
    </row>
    <row r="1133" spans="1:12" s="186" customFormat="1" ht="12" x14ac:dyDescent="0.25">
      <c r="A1133" s="187"/>
      <c r="B1133" s="187"/>
      <c r="C1133" s="187"/>
      <c r="D1133" s="187"/>
      <c r="E1133" s="187"/>
      <c r="F1133" s="187"/>
      <c r="G1133" s="187"/>
      <c r="H1133" s="187"/>
      <c r="I1133" s="187"/>
      <c r="J1133" s="187"/>
      <c r="K1133" s="187"/>
      <c r="L1133" s="187"/>
    </row>
    <row r="1134" spans="1:12" s="186" customFormat="1" ht="12" x14ac:dyDescent="0.25">
      <c r="A1134" s="187"/>
      <c r="B1134" s="187"/>
      <c r="C1134" s="187"/>
      <c r="D1134" s="187"/>
      <c r="E1134" s="187"/>
      <c r="F1134" s="187"/>
      <c r="G1134" s="187"/>
      <c r="H1134" s="187"/>
      <c r="I1134" s="187"/>
      <c r="J1134" s="187"/>
      <c r="K1134" s="187"/>
      <c r="L1134" s="187"/>
    </row>
    <row r="1135" spans="1:12" s="186" customFormat="1" ht="12" x14ac:dyDescent="0.25">
      <c r="A1135" s="187"/>
      <c r="B1135" s="187"/>
      <c r="C1135" s="187"/>
      <c r="D1135" s="187"/>
      <c r="E1135" s="187"/>
      <c r="F1135" s="187"/>
      <c r="G1135" s="187"/>
      <c r="H1135" s="187"/>
      <c r="I1135" s="187"/>
      <c r="J1135" s="187"/>
      <c r="K1135" s="187"/>
      <c r="L1135" s="187"/>
    </row>
    <row r="1136" spans="1:12" s="186" customFormat="1" ht="12" x14ac:dyDescent="0.25">
      <c r="A1136" s="187"/>
      <c r="B1136" s="187"/>
      <c r="C1136" s="187"/>
      <c r="D1136" s="187"/>
      <c r="E1136" s="187"/>
      <c r="F1136" s="187"/>
      <c r="G1136" s="187"/>
      <c r="H1136" s="187"/>
      <c r="I1136" s="187"/>
      <c r="J1136" s="187"/>
      <c r="K1136" s="187"/>
      <c r="L1136" s="187"/>
    </row>
    <row r="1137" spans="1:12" s="186" customFormat="1" ht="12" x14ac:dyDescent="0.25">
      <c r="A1137" s="187"/>
      <c r="B1137" s="187"/>
      <c r="C1137" s="187"/>
      <c r="D1137" s="187"/>
      <c r="E1137" s="187"/>
      <c r="F1137" s="187"/>
      <c r="G1137" s="187"/>
      <c r="H1137" s="187"/>
      <c r="I1137" s="187"/>
      <c r="J1137" s="187"/>
      <c r="K1137" s="187"/>
      <c r="L1137" s="187"/>
    </row>
    <row r="1138" spans="1:12" s="186" customFormat="1" ht="12" x14ac:dyDescent="0.25">
      <c r="A1138" s="187"/>
      <c r="B1138" s="187"/>
      <c r="C1138" s="187"/>
      <c r="D1138" s="187"/>
      <c r="E1138" s="187"/>
      <c r="F1138" s="187"/>
      <c r="G1138" s="187"/>
      <c r="H1138" s="187"/>
      <c r="I1138" s="187"/>
      <c r="J1138" s="187"/>
      <c r="K1138" s="187"/>
      <c r="L1138" s="187"/>
    </row>
    <row r="1139" spans="1:12" s="186" customFormat="1" ht="12" x14ac:dyDescent="0.25">
      <c r="A1139" s="187"/>
      <c r="B1139" s="187"/>
      <c r="C1139" s="187"/>
      <c r="D1139" s="187"/>
      <c r="E1139" s="187"/>
      <c r="F1139" s="187"/>
      <c r="G1139" s="187"/>
      <c r="H1139" s="187"/>
      <c r="I1139" s="187"/>
      <c r="J1139" s="187"/>
      <c r="K1139" s="187"/>
      <c r="L1139" s="187"/>
    </row>
    <row r="1140" spans="1:12" s="186" customFormat="1" ht="12" x14ac:dyDescent="0.25">
      <c r="A1140" s="187"/>
      <c r="B1140" s="187"/>
      <c r="C1140" s="187"/>
      <c r="D1140" s="187"/>
      <c r="E1140" s="187"/>
      <c r="F1140" s="187"/>
      <c r="G1140" s="187"/>
      <c r="H1140" s="187"/>
      <c r="I1140" s="187"/>
      <c r="J1140" s="187"/>
      <c r="K1140" s="187"/>
      <c r="L1140" s="187"/>
    </row>
    <row r="1141" spans="1:12" s="186" customFormat="1" ht="12" x14ac:dyDescent="0.25">
      <c r="A1141" s="187"/>
      <c r="B1141" s="187"/>
      <c r="C1141" s="187"/>
      <c r="D1141" s="187"/>
      <c r="E1141" s="187"/>
      <c r="F1141" s="187"/>
      <c r="G1141" s="187"/>
      <c r="H1141" s="187"/>
      <c r="I1141" s="187"/>
      <c r="J1141" s="187"/>
      <c r="K1141" s="187"/>
      <c r="L1141" s="187"/>
    </row>
    <row r="1142" spans="1:12" s="186" customFormat="1" ht="12" x14ac:dyDescent="0.25">
      <c r="A1142" s="187"/>
      <c r="B1142" s="187"/>
      <c r="C1142" s="187"/>
      <c r="D1142" s="187"/>
      <c r="E1142" s="187"/>
      <c r="F1142" s="187"/>
      <c r="G1142" s="187"/>
      <c r="H1142" s="187"/>
      <c r="I1142" s="187"/>
      <c r="J1142" s="187"/>
      <c r="K1142" s="187"/>
      <c r="L1142" s="187"/>
    </row>
    <row r="1143" spans="1:12" s="186" customFormat="1" ht="12" x14ac:dyDescent="0.25">
      <c r="A1143" s="187"/>
      <c r="B1143" s="187"/>
      <c r="C1143" s="187"/>
      <c r="D1143" s="187"/>
      <c r="E1143" s="187"/>
      <c r="F1143" s="187"/>
      <c r="G1143" s="187"/>
      <c r="H1143" s="187"/>
      <c r="I1143" s="187"/>
      <c r="J1143" s="187"/>
      <c r="K1143" s="187"/>
      <c r="L1143" s="187"/>
    </row>
    <row r="1144" spans="1:12" s="186" customFormat="1" ht="12" x14ac:dyDescent="0.25">
      <c r="A1144" s="187"/>
      <c r="B1144" s="187"/>
      <c r="C1144" s="187"/>
      <c r="D1144" s="187"/>
      <c r="E1144" s="187"/>
      <c r="F1144" s="187"/>
      <c r="G1144" s="187"/>
      <c r="H1144" s="187"/>
      <c r="I1144" s="187"/>
      <c r="J1144" s="187"/>
      <c r="K1144" s="187"/>
      <c r="L1144" s="187"/>
    </row>
    <row r="1145" spans="1:12" s="186" customFormat="1" ht="12" x14ac:dyDescent="0.25">
      <c r="A1145" s="187"/>
      <c r="B1145" s="187"/>
      <c r="C1145" s="187"/>
      <c r="D1145" s="187"/>
      <c r="E1145" s="187"/>
      <c r="F1145" s="187"/>
      <c r="G1145" s="187"/>
      <c r="H1145" s="187"/>
      <c r="I1145" s="187"/>
      <c r="J1145" s="187"/>
      <c r="K1145" s="187"/>
      <c r="L1145" s="187"/>
    </row>
    <row r="1146" spans="1:12" s="186" customFormat="1" ht="12" x14ac:dyDescent="0.25">
      <c r="A1146" s="187"/>
      <c r="B1146" s="187"/>
      <c r="C1146" s="187"/>
      <c r="D1146" s="187"/>
      <c r="E1146" s="187"/>
      <c r="F1146" s="187"/>
      <c r="G1146" s="187"/>
      <c r="H1146" s="187"/>
      <c r="I1146" s="187"/>
      <c r="J1146" s="187"/>
      <c r="K1146" s="187"/>
      <c r="L1146" s="187"/>
    </row>
    <row r="1147" spans="1:12" s="186" customFormat="1" ht="12" x14ac:dyDescent="0.25">
      <c r="A1147" s="187"/>
      <c r="B1147" s="187"/>
      <c r="C1147" s="187"/>
      <c r="D1147" s="187"/>
      <c r="E1147" s="187"/>
      <c r="F1147" s="187"/>
      <c r="G1147" s="187"/>
      <c r="H1147" s="187"/>
      <c r="I1147" s="187"/>
      <c r="J1147" s="187"/>
      <c r="K1147" s="187"/>
      <c r="L1147" s="187"/>
    </row>
    <row r="1148" spans="1:12" s="186" customFormat="1" ht="12" x14ac:dyDescent="0.25">
      <c r="A1148" s="187"/>
      <c r="B1148" s="187"/>
      <c r="C1148" s="187"/>
      <c r="D1148" s="187"/>
      <c r="E1148" s="187"/>
      <c r="F1148" s="187"/>
      <c r="G1148" s="187"/>
      <c r="H1148" s="187"/>
      <c r="I1148" s="187"/>
      <c r="J1148" s="187"/>
      <c r="K1148" s="187"/>
      <c r="L1148" s="187"/>
    </row>
    <row r="1149" spans="1:12" s="186" customFormat="1" ht="12" x14ac:dyDescent="0.25">
      <c r="A1149" s="187"/>
      <c r="B1149" s="187"/>
      <c r="C1149" s="187"/>
      <c r="D1149" s="187"/>
      <c r="E1149" s="187"/>
      <c r="F1149" s="187"/>
      <c r="G1149" s="187"/>
      <c r="H1149" s="187"/>
      <c r="I1149" s="187"/>
      <c r="J1149" s="187"/>
      <c r="K1149" s="187"/>
      <c r="L1149" s="187"/>
    </row>
    <row r="1150" spans="1:12" s="186" customFormat="1" ht="12" x14ac:dyDescent="0.25">
      <c r="A1150" s="187"/>
      <c r="B1150" s="187"/>
      <c r="C1150" s="187"/>
      <c r="D1150" s="187"/>
      <c r="E1150" s="187"/>
      <c r="F1150" s="187"/>
      <c r="G1150" s="187"/>
      <c r="H1150" s="187"/>
      <c r="I1150" s="187"/>
      <c r="J1150" s="187"/>
      <c r="K1150" s="187"/>
      <c r="L1150" s="187"/>
    </row>
    <row r="1151" spans="1:12" s="186" customFormat="1" ht="12" x14ac:dyDescent="0.25">
      <c r="A1151" s="187"/>
      <c r="B1151" s="187"/>
      <c r="C1151" s="187"/>
      <c r="D1151" s="187"/>
      <c r="E1151" s="187"/>
      <c r="F1151" s="187"/>
      <c r="G1151" s="187"/>
      <c r="H1151" s="187"/>
      <c r="I1151" s="187"/>
      <c r="J1151" s="187"/>
      <c r="K1151" s="187"/>
      <c r="L1151" s="187"/>
    </row>
    <row r="1152" spans="1:12" s="186" customFormat="1" ht="12" x14ac:dyDescent="0.25">
      <c r="A1152" s="187"/>
      <c r="B1152" s="187"/>
      <c r="C1152" s="187"/>
      <c r="D1152" s="187"/>
      <c r="E1152" s="187"/>
      <c r="F1152" s="187"/>
      <c r="G1152" s="187"/>
      <c r="H1152" s="187"/>
      <c r="I1152" s="187"/>
      <c r="J1152" s="187"/>
      <c r="K1152" s="187"/>
      <c r="L1152" s="187"/>
    </row>
    <row r="1153" spans="1:12" s="186" customFormat="1" ht="12" x14ac:dyDescent="0.25">
      <c r="A1153" s="187"/>
      <c r="B1153" s="187"/>
      <c r="C1153" s="187"/>
      <c r="D1153" s="187"/>
      <c r="E1153" s="187"/>
      <c r="F1153" s="187"/>
      <c r="G1153" s="187"/>
      <c r="H1153" s="187"/>
      <c r="I1153" s="187"/>
      <c r="J1153" s="187"/>
      <c r="K1153" s="187"/>
      <c r="L1153" s="187"/>
    </row>
    <row r="1154" spans="1:12" s="186" customFormat="1" ht="12" x14ac:dyDescent="0.25">
      <c r="A1154" s="187"/>
      <c r="B1154" s="187"/>
      <c r="C1154" s="187"/>
      <c r="D1154" s="187"/>
      <c r="E1154" s="187"/>
      <c r="F1154" s="187"/>
      <c r="G1154" s="187"/>
      <c r="H1154" s="187"/>
      <c r="I1154" s="187"/>
      <c r="J1154" s="187"/>
      <c r="K1154" s="187"/>
      <c r="L1154" s="187"/>
    </row>
    <row r="1155" spans="1:12" s="186" customFormat="1" ht="12" x14ac:dyDescent="0.25">
      <c r="A1155" s="187"/>
      <c r="B1155" s="187"/>
      <c r="C1155" s="187"/>
      <c r="D1155" s="187"/>
      <c r="E1155" s="187"/>
      <c r="F1155" s="187"/>
      <c r="G1155" s="187"/>
      <c r="H1155" s="187"/>
      <c r="I1155" s="187"/>
      <c r="J1155" s="187"/>
      <c r="K1155" s="187"/>
      <c r="L1155" s="187"/>
    </row>
    <row r="1156" spans="1:12" s="186" customFormat="1" ht="12" x14ac:dyDescent="0.25">
      <c r="A1156" s="187"/>
      <c r="B1156" s="187"/>
      <c r="C1156" s="187"/>
      <c r="D1156" s="187"/>
      <c r="E1156" s="187"/>
      <c r="F1156" s="187"/>
      <c r="G1156" s="187"/>
      <c r="H1156" s="187"/>
      <c r="I1156" s="187"/>
      <c r="J1156" s="187"/>
      <c r="K1156" s="187"/>
      <c r="L1156" s="187"/>
    </row>
    <row r="1157" spans="1:12" s="186" customFormat="1" ht="12" x14ac:dyDescent="0.25">
      <c r="A1157" s="187"/>
      <c r="B1157" s="187"/>
      <c r="C1157" s="187"/>
      <c r="D1157" s="187"/>
      <c r="E1157" s="187"/>
      <c r="F1157" s="187"/>
      <c r="G1157" s="187"/>
      <c r="H1157" s="187"/>
      <c r="I1157" s="187"/>
      <c r="J1157" s="187"/>
      <c r="K1157" s="187"/>
      <c r="L1157" s="187"/>
    </row>
    <row r="1158" spans="1:12" s="186" customFormat="1" ht="12" x14ac:dyDescent="0.25">
      <c r="A1158" s="187"/>
      <c r="B1158" s="187"/>
      <c r="C1158" s="187"/>
      <c r="D1158" s="187"/>
      <c r="E1158" s="187"/>
      <c r="F1158" s="187"/>
      <c r="G1158" s="187"/>
      <c r="H1158" s="187"/>
      <c r="I1158" s="187"/>
      <c r="J1158" s="187"/>
      <c r="K1158" s="187"/>
      <c r="L1158" s="187"/>
    </row>
    <row r="1159" spans="1:12" s="186" customFormat="1" ht="12" x14ac:dyDescent="0.25">
      <c r="A1159" s="187"/>
      <c r="B1159" s="187"/>
      <c r="C1159" s="187"/>
      <c r="D1159" s="187"/>
      <c r="E1159" s="187"/>
      <c r="F1159" s="187"/>
      <c r="G1159" s="187"/>
      <c r="H1159" s="187"/>
      <c r="I1159" s="187"/>
      <c r="J1159" s="187"/>
      <c r="K1159" s="187"/>
      <c r="L1159" s="187"/>
    </row>
    <row r="1160" spans="1:12" s="186" customFormat="1" ht="12" x14ac:dyDescent="0.25">
      <c r="A1160" s="187"/>
      <c r="B1160" s="187"/>
      <c r="C1160" s="187"/>
      <c r="D1160" s="187"/>
      <c r="E1160" s="187"/>
      <c r="F1160" s="187"/>
      <c r="G1160" s="187"/>
      <c r="H1160" s="187"/>
      <c r="I1160" s="187"/>
      <c r="J1160" s="187"/>
      <c r="K1160" s="187"/>
      <c r="L1160" s="187"/>
    </row>
    <row r="1161" spans="1:12" s="186" customFormat="1" ht="12" x14ac:dyDescent="0.25">
      <c r="A1161" s="187"/>
      <c r="B1161" s="187"/>
      <c r="C1161" s="187"/>
      <c r="D1161" s="187"/>
      <c r="E1161" s="187"/>
      <c r="F1161" s="187"/>
      <c r="G1161" s="187"/>
      <c r="H1161" s="187"/>
      <c r="I1161" s="187"/>
      <c r="J1161" s="187"/>
      <c r="K1161" s="187"/>
      <c r="L1161" s="187"/>
    </row>
    <row r="1162" spans="1:12" s="186" customFormat="1" ht="12" x14ac:dyDescent="0.25">
      <c r="A1162" s="187"/>
      <c r="B1162" s="187"/>
      <c r="C1162" s="187"/>
      <c r="D1162" s="187"/>
      <c r="E1162" s="187"/>
      <c r="F1162" s="187"/>
      <c r="G1162" s="187"/>
      <c r="H1162" s="187"/>
      <c r="I1162" s="187"/>
      <c r="J1162" s="187"/>
      <c r="K1162" s="187"/>
      <c r="L1162" s="187"/>
    </row>
    <row r="1163" spans="1:12" s="186" customFormat="1" ht="12" x14ac:dyDescent="0.25">
      <c r="A1163" s="187"/>
      <c r="B1163" s="187"/>
      <c r="C1163" s="187"/>
      <c r="D1163" s="187"/>
      <c r="E1163" s="187"/>
      <c r="F1163" s="187"/>
      <c r="G1163" s="187"/>
      <c r="H1163" s="187"/>
      <c r="I1163" s="187"/>
      <c r="J1163" s="187"/>
      <c r="K1163" s="187"/>
      <c r="L1163" s="187"/>
    </row>
    <row r="1164" spans="1:12" s="186" customFormat="1" ht="12" x14ac:dyDescent="0.25">
      <c r="A1164" s="187"/>
      <c r="B1164" s="187"/>
      <c r="C1164" s="187"/>
      <c r="D1164" s="187"/>
      <c r="E1164" s="187"/>
      <c r="F1164" s="187"/>
      <c r="G1164" s="187"/>
      <c r="H1164" s="187"/>
      <c r="I1164" s="187"/>
      <c r="J1164" s="187"/>
      <c r="K1164" s="187"/>
      <c r="L1164" s="187"/>
    </row>
    <row r="1165" spans="1:12" s="186" customFormat="1" ht="12" x14ac:dyDescent="0.25">
      <c r="A1165" s="187"/>
      <c r="B1165" s="187"/>
      <c r="C1165" s="187"/>
      <c r="D1165" s="187"/>
      <c r="E1165" s="187"/>
      <c r="F1165" s="187"/>
      <c r="G1165" s="187"/>
      <c r="H1165" s="187"/>
      <c r="I1165" s="187"/>
      <c r="J1165" s="187"/>
      <c r="K1165" s="187"/>
      <c r="L1165" s="187"/>
    </row>
    <row r="1166" spans="1:12" s="186" customFormat="1" ht="12" x14ac:dyDescent="0.25">
      <c r="A1166" s="187"/>
      <c r="B1166" s="187"/>
      <c r="C1166" s="187"/>
      <c r="D1166" s="187"/>
      <c r="E1166" s="187"/>
      <c r="F1166" s="187"/>
      <c r="G1166" s="187"/>
      <c r="H1166" s="187"/>
      <c r="I1166" s="187"/>
      <c r="J1166" s="187"/>
      <c r="K1166" s="187"/>
      <c r="L1166" s="187"/>
    </row>
    <row r="1167" spans="1:12" s="186" customFormat="1" ht="12" x14ac:dyDescent="0.25">
      <c r="A1167" s="187"/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</row>
    <row r="1168" spans="1:12" s="186" customFormat="1" ht="12" x14ac:dyDescent="0.25">
      <c r="A1168" s="187"/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</row>
    <row r="1169" spans="1:12" s="186" customFormat="1" ht="12" x14ac:dyDescent="0.25">
      <c r="A1169" s="187"/>
      <c r="B1169" s="187"/>
      <c r="C1169" s="187"/>
      <c r="D1169" s="187"/>
      <c r="E1169" s="187"/>
      <c r="F1169" s="187"/>
      <c r="G1169" s="187"/>
      <c r="H1169" s="187"/>
      <c r="I1169" s="187"/>
      <c r="J1169" s="187"/>
      <c r="K1169" s="187"/>
      <c r="L1169" s="187"/>
    </row>
    <row r="1170" spans="1:12" s="186" customFormat="1" ht="12" x14ac:dyDescent="0.25">
      <c r="A1170" s="187"/>
      <c r="B1170" s="187"/>
      <c r="C1170" s="187"/>
      <c r="D1170" s="187"/>
      <c r="E1170" s="187"/>
      <c r="F1170" s="187"/>
      <c r="G1170" s="187"/>
      <c r="H1170" s="187"/>
      <c r="I1170" s="187"/>
      <c r="J1170" s="187"/>
      <c r="K1170" s="187"/>
      <c r="L1170" s="187"/>
    </row>
    <row r="1171" spans="1:12" s="186" customFormat="1" ht="12" x14ac:dyDescent="0.25">
      <c r="A1171" s="187"/>
      <c r="B1171" s="187"/>
      <c r="C1171" s="187"/>
      <c r="D1171" s="187"/>
      <c r="E1171" s="187"/>
      <c r="F1171" s="187"/>
      <c r="G1171" s="187"/>
      <c r="H1171" s="187"/>
      <c r="I1171" s="187"/>
      <c r="J1171" s="187"/>
      <c r="K1171" s="187"/>
      <c r="L1171" s="187"/>
    </row>
    <row r="1172" spans="1:12" s="186" customFormat="1" ht="12" x14ac:dyDescent="0.25">
      <c r="A1172" s="187"/>
      <c r="B1172" s="187"/>
      <c r="C1172" s="187"/>
      <c r="D1172" s="187"/>
      <c r="E1172" s="187"/>
      <c r="F1172" s="187"/>
      <c r="G1172" s="187"/>
      <c r="H1172" s="187"/>
      <c r="I1172" s="187"/>
      <c r="J1172" s="187"/>
      <c r="K1172" s="187"/>
      <c r="L1172" s="187"/>
    </row>
    <row r="1173" spans="1:12" s="186" customFormat="1" ht="12" x14ac:dyDescent="0.25">
      <c r="A1173" s="187"/>
      <c r="B1173" s="187"/>
      <c r="C1173" s="187"/>
      <c r="D1173" s="187"/>
      <c r="E1173" s="187"/>
      <c r="F1173" s="187"/>
      <c r="G1173" s="187"/>
      <c r="H1173" s="187"/>
      <c r="I1173" s="187"/>
      <c r="J1173" s="187"/>
      <c r="K1173" s="187"/>
      <c r="L1173" s="187"/>
    </row>
    <row r="1174" spans="1:12" s="186" customFormat="1" ht="12" x14ac:dyDescent="0.25">
      <c r="A1174" s="187"/>
      <c r="B1174" s="187"/>
      <c r="C1174" s="187"/>
      <c r="D1174" s="187"/>
      <c r="E1174" s="187"/>
      <c r="F1174" s="187"/>
      <c r="G1174" s="187"/>
      <c r="H1174" s="187"/>
      <c r="I1174" s="187"/>
      <c r="J1174" s="187"/>
      <c r="K1174" s="187"/>
      <c r="L1174" s="187"/>
    </row>
    <row r="1175" spans="1:12" s="186" customFormat="1" ht="12" x14ac:dyDescent="0.25">
      <c r="A1175" s="187"/>
      <c r="B1175" s="187"/>
      <c r="C1175" s="187"/>
      <c r="D1175" s="187"/>
      <c r="E1175" s="187"/>
      <c r="F1175" s="187"/>
      <c r="G1175" s="187"/>
      <c r="H1175" s="187"/>
      <c r="I1175" s="187"/>
      <c r="J1175" s="187"/>
      <c r="K1175" s="187"/>
      <c r="L1175" s="187"/>
    </row>
    <row r="1176" spans="1:12" s="186" customFormat="1" ht="12" x14ac:dyDescent="0.25">
      <c r="A1176" s="187"/>
      <c r="B1176" s="187"/>
      <c r="C1176" s="187"/>
      <c r="D1176" s="187"/>
      <c r="E1176" s="187"/>
      <c r="F1176" s="187"/>
      <c r="G1176" s="187"/>
      <c r="H1176" s="187"/>
      <c r="I1176" s="187"/>
      <c r="J1176" s="187"/>
      <c r="K1176" s="187"/>
      <c r="L1176" s="187"/>
    </row>
    <row r="1177" spans="1:12" s="186" customFormat="1" ht="12" x14ac:dyDescent="0.25">
      <c r="A1177" s="187"/>
      <c r="B1177" s="187"/>
      <c r="C1177" s="187"/>
      <c r="D1177" s="187"/>
      <c r="E1177" s="187"/>
      <c r="F1177" s="187"/>
      <c r="G1177" s="187"/>
      <c r="H1177" s="187"/>
      <c r="I1177" s="187"/>
      <c r="J1177" s="187"/>
      <c r="K1177" s="187"/>
      <c r="L1177" s="187"/>
    </row>
    <row r="1178" spans="1:12" s="186" customFormat="1" ht="12" x14ac:dyDescent="0.25">
      <c r="A1178" s="187"/>
      <c r="B1178" s="187"/>
      <c r="C1178" s="187"/>
      <c r="D1178" s="187"/>
      <c r="E1178" s="187"/>
      <c r="F1178" s="187"/>
      <c r="G1178" s="187"/>
      <c r="H1178" s="187"/>
      <c r="I1178" s="187"/>
      <c r="J1178" s="187"/>
      <c r="K1178" s="187"/>
      <c r="L1178" s="187"/>
    </row>
    <row r="1179" spans="1:12" s="186" customFormat="1" ht="12" x14ac:dyDescent="0.25">
      <c r="A1179" s="187"/>
      <c r="B1179" s="187"/>
      <c r="C1179" s="187"/>
      <c r="D1179" s="187"/>
      <c r="E1179" s="187"/>
      <c r="F1179" s="187"/>
      <c r="G1179" s="187"/>
      <c r="H1179" s="187"/>
      <c r="I1179" s="187"/>
      <c r="J1179" s="187"/>
      <c r="K1179" s="187"/>
      <c r="L1179" s="187"/>
    </row>
    <row r="1180" spans="1:12" s="186" customFormat="1" ht="12" x14ac:dyDescent="0.25">
      <c r="A1180" s="187"/>
      <c r="B1180" s="187"/>
      <c r="C1180" s="187"/>
      <c r="D1180" s="187"/>
      <c r="E1180" s="187"/>
      <c r="F1180" s="187"/>
      <c r="G1180" s="187"/>
      <c r="H1180" s="187"/>
      <c r="I1180" s="187"/>
      <c r="J1180" s="187"/>
      <c r="K1180" s="187"/>
      <c r="L1180" s="187"/>
    </row>
    <row r="1181" spans="1:12" s="186" customFormat="1" ht="12" x14ac:dyDescent="0.25">
      <c r="A1181" s="187"/>
      <c r="B1181" s="187"/>
      <c r="C1181" s="187"/>
      <c r="D1181" s="187"/>
      <c r="E1181" s="187"/>
      <c r="F1181" s="187"/>
      <c r="G1181" s="187"/>
      <c r="H1181" s="187"/>
      <c r="I1181" s="187"/>
      <c r="J1181" s="187"/>
      <c r="K1181" s="187"/>
      <c r="L1181" s="187"/>
    </row>
    <row r="1182" spans="1:12" s="186" customFormat="1" ht="12" x14ac:dyDescent="0.25">
      <c r="A1182" s="187"/>
      <c r="B1182" s="187"/>
      <c r="C1182" s="187"/>
      <c r="D1182" s="187"/>
      <c r="E1182" s="187"/>
      <c r="F1182" s="187"/>
      <c r="G1182" s="187"/>
      <c r="H1182" s="187"/>
      <c r="I1182" s="187"/>
      <c r="J1182" s="187"/>
      <c r="K1182" s="187"/>
      <c r="L1182" s="187"/>
    </row>
    <row r="1183" spans="1:12" s="186" customFormat="1" ht="12" x14ac:dyDescent="0.25">
      <c r="A1183" s="187"/>
      <c r="B1183" s="187"/>
      <c r="C1183" s="187"/>
      <c r="D1183" s="187"/>
      <c r="E1183" s="187"/>
      <c r="F1183" s="187"/>
      <c r="G1183" s="187"/>
      <c r="H1183" s="187"/>
      <c r="I1183" s="187"/>
      <c r="J1183" s="187"/>
      <c r="K1183" s="187"/>
      <c r="L1183" s="187"/>
    </row>
    <row r="1184" spans="1:12" s="186" customFormat="1" ht="12" x14ac:dyDescent="0.25">
      <c r="A1184" s="187"/>
      <c r="B1184" s="187"/>
      <c r="C1184" s="187"/>
      <c r="D1184" s="187"/>
      <c r="E1184" s="187"/>
      <c r="F1184" s="187"/>
      <c r="G1184" s="187"/>
      <c r="H1184" s="187"/>
      <c r="I1184" s="187"/>
      <c r="J1184" s="187"/>
      <c r="K1184" s="187"/>
      <c r="L1184" s="187"/>
    </row>
    <row r="1185" spans="1:12" s="186" customFormat="1" ht="12" x14ac:dyDescent="0.25">
      <c r="A1185" s="187"/>
      <c r="B1185" s="187"/>
      <c r="C1185" s="187"/>
      <c r="D1185" s="187"/>
      <c r="E1185" s="187"/>
      <c r="F1185" s="187"/>
      <c r="G1185" s="187"/>
      <c r="H1185" s="187"/>
      <c r="I1185" s="187"/>
      <c r="J1185" s="187"/>
      <c r="K1185" s="187"/>
      <c r="L1185" s="187"/>
    </row>
    <row r="1186" spans="1:12" s="186" customFormat="1" ht="12" x14ac:dyDescent="0.25">
      <c r="A1186" s="187"/>
      <c r="B1186" s="187"/>
      <c r="C1186" s="187"/>
      <c r="D1186" s="187"/>
      <c r="E1186" s="187"/>
      <c r="F1186" s="187"/>
      <c r="G1186" s="187"/>
      <c r="H1186" s="187"/>
      <c r="I1186" s="187"/>
      <c r="J1186" s="187"/>
      <c r="K1186" s="187"/>
      <c r="L1186" s="187"/>
    </row>
    <row r="1187" spans="1:12" s="186" customFormat="1" ht="12" x14ac:dyDescent="0.25">
      <c r="A1187" s="187"/>
      <c r="B1187" s="187"/>
      <c r="C1187" s="187"/>
      <c r="D1187" s="187"/>
      <c r="E1187" s="187"/>
      <c r="F1187" s="187"/>
      <c r="G1187" s="187"/>
      <c r="H1187" s="187"/>
      <c r="I1187" s="187"/>
      <c r="J1187" s="187"/>
      <c r="K1187" s="187"/>
      <c r="L1187" s="187"/>
    </row>
    <row r="1188" spans="1:12" s="186" customFormat="1" ht="12" x14ac:dyDescent="0.25">
      <c r="A1188" s="187"/>
      <c r="B1188" s="187"/>
      <c r="C1188" s="187"/>
      <c r="D1188" s="187"/>
      <c r="E1188" s="187"/>
      <c r="F1188" s="187"/>
      <c r="G1188" s="187"/>
      <c r="H1188" s="187"/>
      <c r="I1188" s="187"/>
      <c r="J1188" s="187"/>
      <c r="K1188" s="187"/>
      <c r="L1188" s="187"/>
    </row>
    <row r="1189" spans="1:12" s="186" customFormat="1" ht="12" x14ac:dyDescent="0.25">
      <c r="A1189" s="187"/>
      <c r="B1189" s="187"/>
      <c r="C1189" s="187"/>
      <c r="D1189" s="187"/>
      <c r="E1189" s="187"/>
      <c r="F1189" s="187"/>
      <c r="G1189" s="187"/>
      <c r="H1189" s="187"/>
      <c r="I1189" s="187"/>
      <c r="J1189" s="187"/>
      <c r="K1189" s="187"/>
      <c r="L1189" s="187"/>
    </row>
    <row r="1190" spans="1:12" s="186" customFormat="1" ht="12" x14ac:dyDescent="0.25">
      <c r="A1190" s="187"/>
      <c r="B1190" s="187"/>
      <c r="C1190" s="187"/>
      <c r="D1190" s="187"/>
      <c r="E1190" s="187"/>
      <c r="F1190" s="187"/>
      <c r="G1190" s="187"/>
      <c r="H1190" s="187"/>
      <c r="I1190" s="187"/>
      <c r="J1190" s="187"/>
      <c r="K1190" s="187"/>
      <c r="L1190" s="187"/>
    </row>
    <row r="1191" spans="1:12" s="186" customFormat="1" ht="12" x14ac:dyDescent="0.25">
      <c r="A1191" s="187"/>
      <c r="B1191" s="187"/>
      <c r="C1191" s="187"/>
      <c r="D1191" s="187"/>
      <c r="E1191" s="187"/>
      <c r="F1191" s="187"/>
      <c r="G1191" s="187"/>
      <c r="H1191" s="187"/>
      <c r="I1191" s="187"/>
      <c r="J1191" s="187"/>
      <c r="K1191" s="187"/>
      <c r="L1191" s="187"/>
    </row>
    <row r="1192" spans="1:12" s="186" customFormat="1" ht="12" x14ac:dyDescent="0.25">
      <c r="A1192" s="187"/>
      <c r="B1192" s="187"/>
      <c r="C1192" s="187"/>
      <c r="D1192" s="187"/>
      <c r="E1192" s="187"/>
      <c r="F1192" s="187"/>
      <c r="G1192" s="187"/>
      <c r="H1192" s="187"/>
      <c r="I1192" s="187"/>
      <c r="J1192" s="187"/>
      <c r="K1192" s="187"/>
      <c r="L1192" s="187"/>
    </row>
    <row r="1193" spans="1:12" s="186" customFormat="1" ht="12" x14ac:dyDescent="0.25">
      <c r="A1193" s="187"/>
      <c r="B1193" s="187"/>
      <c r="C1193" s="187"/>
      <c r="D1193" s="187"/>
      <c r="E1193" s="187"/>
      <c r="F1193" s="187"/>
      <c r="G1193" s="187"/>
      <c r="H1193" s="187"/>
      <c r="I1193" s="187"/>
      <c r="J1193" s="187"/>
      <c r="K1193" s="187"/>
      <c r="L1193" s="187"/>
    </row>
    <row r="1194" spans="1:12" s="186" customFormat="1" ht="12" x14ac:dyDescent="0.25">
      <c r="A1194" s="187"/>
      <c r="B1194" s="187"/>
      <c r="C1194" s="187"/>
      <c r="D1194" s="187"/>
      <c r="E1194" s="187"/>
      <c r="F1194" s="187"/>
      <c r="G1194" s="187"/>
      <c r="H1194" s="187"/>
      <c r="I1194" s="187"/>
      <c r="J1194" s="187"/>
      <c r="K1194" s="187"/>
      <c r="L1194" s="187"/>
    </row>
    <row r="1195" spans="1:12" s="186" customFormat="1" ht="12" x14ac:dyDescent="0.25">
      <c r="A1195" s="187"/>
      <c r="B1195" s="187"/>
      <c r="C1195" s="187"/>
      <c r="D1195" s="187"/>
      <c r="E1195" s="187"/>
      <c r="F1195" s="187"/>
      <c r="G1195" s="187"/>
      <c r="H1195" s="187"/>
      <c r="I1195" s="187"/>
      <c r="J1195" s="187"/>
      <c r="K1195" s="187"/>
      <c r="L1195" s="187"/>
    </row>
    <row r="1196" spans="1:12" s="186" customFormat="1" ht="12" x14ac:dyDescent="0.25">
      <c r="A1196" s="187"/>
      <c r="B1196" s="187"/>
      <c r="C1196" s="187"/>
      <c r="D1196" s="187"/>
      <c r="E1196" s="187"/>
      <c r="F1196" s="187"/>
      <c r="G1196" s="187"/>
      <c r="H1196" s="187"/>
      <c r="I1196" s="187"/>
      <c r="J1196" s="187"/>
      <c r="K1196" s="187"/>
      <c r="L1196" s="187"/>
    </row>
    <row r="1197" spans="1:12" s="186" customFormat="1" ht="12" x14ac:dyDescent="0.25">
      <c r="A1197" s="187"/>
      <c r="B1197" s="187"/>
      <c r="C1197" s="187"/>
      <c r="D1197" s="187"/>
      <c r="E1197" s="187"/>
      <c r="F1197" s="187"/>
      <c r="G1197" s="187"/>
      <c r="H1197" s="187"/>
      <c r="I1197" s="187"/>
      <c r="J1197" s="187"/>
      <c r="K1197" s="187"/>
      <c r="L1197" s="187"/>
    </row>
    <row r="1198" spans="1:12" s="186" customFormat="1" ht="12" x14ac:dyDescent="0.25">
      <c r="A1198" s="187"/>
      <c r="B1198" s="187"/>
      <c r="C1198" s="187"/>
      <c r="D1198" s="187"/>
      <c r="E1198" s="187"/>
      <c r="F1198" s="187"/>
      <c r="G1198" s="187"/>
      <c r="H1198" s="187"/>
      <c r="I1198" s="187"/>
      <c r="J1198" s="187"/>
      <c r="K1198" s="187"/>
      <c r="L1198" s="187"/>
    </row>
    <row r="1199" spans="1:12" s="186" customFormat="1" ht="12" x14ac:dyDescent="0.25">
      <c r="A1199" s="187"/>
      <c r="B1199" s="187"/>
      <c r="C1199" s="187"/>
      <c r="D1199" s="187"/>
      <c r="E1199" s="187"/>
      <c r="F1199" s="187"/>
      <c r="G1199" s="187"/>
      <c r="H1199" s="187"/>
      <c r="I1199" s="187"/>
      <c r="J1199" s="187"/>
      <c r="K1199" s="187"/>
      <c r="L1199" s="187"/>
    </row>
    <row r="1200" spans="1:12" s="186" customFormat="1" ht="12" x14ac:dyDescent="0.25">
      <c r="A1200" s="187"/>
      <c r="B1200" s="187"/>
      <c r="C1200" s="187"/>
      <c r="D1200" s="187"/>
      <c r="E1200" s="187"/>
      <c r="F1200" s="187"/>
      <c r="G1200" s="187"/>
      <c r="H1200" s="187"/>
      <c r="I1200" s="187"/>
      <c r="J1200" s="187"/>
      <c r="K1200" s="187"/>
      <c r="L1200" s="187"/>
    </row>
    <row r="1201" spans="1:12" s="186" customFormat="1" ht="12" x14ac:dyDescent="0.25">
      <c r="A1201" s="187"/>
      <c r="B1201" s="187"/>
      <c r="C1201" s="187"/>
      <c r="D1201" s="187"/>
      <c r="E1201" s="187"/>
      <c r="F1201" s="187"/>
      <c r="G1201" s="187"/>
      <c r="H1201" s="187"/>
      <c r="I1201" s="187"/>
      <c r="J1201" s="187"/>
      <c r="K1201" s="187"/>
      <c r="L1201" s="187"/>
    </row>
    <row r="1202" spans="1:12" s="186" customFormat="1" ht="12" x14ac:dyDescent="0.25">
      <c r="A1202" s="187"/>
      <c r="B1202" s="187"/>
      <c r="C1202" s="187"/>
      <c r="D1202" s="187"/>
      <c r="E1202" s="187"/>
      <c r="F1202" s="187"/>
      <c r="G1202" s="187"/>
      <c r="H1202" s="187"/>
      <c r="I1202" s="187"/>
      <c r="J1202" s="187"/>
      <c r="K1202" s="187"/>
      <c r="L1202" s="187"/>
    </row>
    <row r="1203" spans="1:12" s="186" customFormat="1" ht="12" x14ac:dyDescent="0.25">
      <c r="A1203" s="187"/>
      <c r="B1203" s="187"/>
      <c r="C1203" s="187"/>
      <c r="D1203" s="187"/>
      <c r="E1203" s="187"/>
      <c r="F1203" s="187"/>
      <c r="G1203" s="187"/>
      <c r="H1203" s="187"/>
      <c r="I1203" s="187"/>
      <c r="J1203" s="187"/>
      <c r="K1203" s="187"/>
      <c r="L1203" s="187"/>
    </row>
    <row r="1204" spans="1:12" s="186" customFormat="1" ht="12" x14ac:dyDescent="0.25">
      <c r="A1204" s="187"/>
      <c r="B1204" s="187"/>
      <c r="C1204" s="187"/>
      <c r="D1204" s="187"/>
      <c r="E1204" s="187"/>
      <c r="F1204" s="187"/>
      <c r="G1204" s="187"/>
      <c r="H1204" s="187"/>
      <c r="I1204" s="187"/>
      <c r="J1204" s="187"/>
      <c r="K1204" s="187"/>
      <c r="L1204" s="187"/>
    </row>
    <row r="1205" spans="1:12" s="186" customFormat="1" ht="12" x14ac:dyDescent="0.25">
      <c r="A1205" s="187"/>
      <c r="B1205" s="187"/>
      <c r="C1205" s="187"/>
      <c r="D1205" s="187"/>
      <c r="E1205" s="187"/>
      <c r="F1205" s="187"/>
      <c r="G1205" s="187"/>
      <c r="H1205" s="187"/>
      <c r="I1205" s="187"/>
      <c r="J1205" s="187"/>
      <c r="K1205" s="187"/>
      <c r="L1205" s="187"/>
    </row>
    <row r="1206" spans="1:12" s="186" customFormat="1" ht="12" x14ac:dyDescent="0.25">
      <c r="A1206" s="187"/>
      <c r="B1206" s="187"/>
      <c r="C1206" s="187"/>
      <c r="D1206" s="187"/>
      <c r="E1206" s="187"/>
      <c r="F1206" s="187"/>
      <c r="G1206" s="187"/>
      <c r="H1206" s="187"/>
      <c r="I1206" s="187"/>
      <c r="J1206" s="187"/>
      <c r="K1206" s="187"/>
      <c r="L1206" s="187"/>
    </row>
    <row r="1207" spans="1:12" s="186" customFormat="1" ht="12" x14ac:dyDescent="0.25">
      <c r="A1207" s="187"/>
      <c r="B1207" s="187"/>
      <c r="C1207" s="187"/>
      <c r="D1207" s="187"/>
      <c r="E1207" s="187"/>
      <c r="F1207" s="187"/>
      <c r="G1207" s="187"/>
      <c r="H1207" s="187"/>
      <c r="I1207" s="187"/>
      <c r="J1207" s="187"/>
      <c r="K1207" s="187"/>
      <c r="L1207" s="187"/>
    </row>
    <row r="1208" spans="1:12" s="186" customFormat="1" ht="12" x14ac:dyDescent="0.25">
      <c r="A1208" s="187"/>
      <c r="B1208" s="187"/>
      <c r="C1208" s="187"/>
      <c r="D1208" s="187"/>
      <c r="E1208" s="187"/>
      <c r="F1208" s="187"/>
      <c r="G1208" s="187"/>
      <c r="H1208" s="187"/>
      <c r="I1208" s="187"/>
      <c r="J1208" s="187"/>
      <c r="K1208" s="187"/>
      <c r="L1208" s="187"/>
    </row>
    <row r="1209" spans="1:12" s="186" customFormat="1" ht="12" x14ac:dyDescent="0.25">
      <c r="A1209" s="187"/>
      <c r="B1209" s="187"/>
      <c r="C1209" s="187"/>
      <c r="D1209" s="187"/>
      <c r="E1209" s="187"/>
      <c r="F1209" s="187"/>
      <c r="G1209" s="187"/>
      <c r="H1209" s="187"/>
      <c r="I1209" s="187"/>
      <c r="J1209" s="187"/>
      <c r="K1209" s="187"/>
      <c r="L1209" s="187"/>
    </row>
    <row r="1210" spans="1:12" s="186" customFormat="1" ht="12" x14ac:dyDescent="0.25">
      <c r="A1210" s="187"/>
      <c r="B1210" s="187"/>
      <c r="C1210" s="187"/>
      <c r="D1210" s="187"/>
      <c r="E1210" s="187"/>
      <c r="F1210" s="187"/>
      <c r="G1210" s="187"/>
      <c r="H1210" s="187"/>
      <c r="I1210" s="187"/>
      <c r="J1210" s="187"/>
      <c r="K1210" s="187"/>
      <c r="L1210" s="187"/>
    </row>
    <row r="1211" spans="1:12" s="186" customFormat="1" ht="12" x14ac:dyDescent="0.25">
      <c r="A1211" s="187"/>
      <c r="B1211" s="187"/>
      <c r="C1211" s="187"/>
      <c r="D1211" s="187"/>
      <c r="E1211" s="187"/>
      <c r="F1211" s="187"/>
      <c r="G1211" s="187"/>
      <c r="H1211" s="187"/>
      <c r="I1211" s="187"/>
      <c r="J1211" s="187"/>
      <c r="K1211" s="187"/>
      <c r="L1211" s="187"/>
    </row>
    <row r="1212" spans="1:12" s="186" customFormat="1" ht="12" x14ac:dyDescent="0.25">
      <c r="A1212" s="187"/>
      <c r="B1212" s="187"/>
      <c r="C1212" s="187"/>
      <c r="D1212" s="187"/>
      <c r="E1212" s="187"/>
      <c r="F1212" s="187"/>
      <c r="G1212" s="187"/>
      <c r="H1212" s="187"/>
      <c r="I1212" s="187"/>
      <c r="J1212" s="187"/>
      <c r="K1212" s="187"/>
      <c r="L1212" s="187"/>
    </row>
    <row r="1213" spans="1:12" s="186" customFormat="1" ht="12" x14ac:dyDescent="0.25">
      <c r="A1213" s="187"/>
      <c r="B1213" s="187"/>
      <c r="C1213" s="187"/>
      <c r="D1213" s="187"/>
      <c r="E1213" s="187"/>
      <c r="F1213" s="187"/>
      <c r="G1213" s="187"/>
      <c r="H1213" s="187"/>
      <c r="I1213" s="187"/>
      <c r="J1213" s="187"/>
      <c r="K1213" s="187"/>
      <c r="L1213" s="187"/>
    </row>
    <row r="1214" spans="1:12" s="186" customFormat="1" ht="12" x14ac:dyDescent="0.25">
      <c r="A1214" s="187"/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</row>
    <row r="1215" spans="1:12" s="186" customFormat="1" ht="12" x14ac:dyDescent="0.25">
      <c r="A1215" s="187"/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</row>
    <row r="1216" spans="1:12" s="186" customFormat="1" ht="12" x14ac:dyDescent="0.25">
      <c r="A1216" s="187"/>
      <c r="B1216" s="187"/>
      <c r="C1216" s="187"/>
      <c r="D1216" s="187"/>
      <c r="E1216" s="187"/>
      <c r="F1216" s="187"/>
      <c r="G1216" s="187"/>
      <c r="H1216" s="187"/>
      <c r="I1216" s="187"/>
      <c r="J1216" s="187"/>
      <c r="K1216" s="187"/>
      <c r="L1216" s="187"/>
    </row>
    <row r="1217" spans="1:12" s="186" customFormat="1" ht="12" x14ac:dyDescent="0.25">
      <c r="A1217" s="187"/>
      <c r="B1217" s="187"/>
      <c r="C1217" s="187"/>
      <c r="D1217" s="187"/>
      <c r="E1217" s="187"/>
      <c r="F1217" s="187"/>
      <c r="G1217" s="187"/>
      <c r="H1217" s="187"/>
      <c r="I1217" s="187"/>
      <c r="J1217" s="187"/>
      <c r="K1217" s="187"/>
      <c r="L1217" s="187"/>
    </row>
    <row r="1218" spans="1:12" s="186" customFormat="1" ht="12" x14ac:dyDescent="0.25">
      <c r="A1218" s="187"/>
      <c r="B1218" s="187"/>
      <c r="C1218" s="187"/>
      <c r="D1218" s="187"/>
      <c r="E1218" s="187"/>
      <c r="F1218" s="187"/>
      <c r="G1218" s="187"/>
      <c r="H1218" s="187"/>
      <c r="I1218" s="187"/>
      <c r="J1218" s="187"/>
      <c r="K1218" s="187"/>
      <c r="L1218" s="187"/>
    </row>
    <row r="1219" spans="1:12" s="186" customFormat="1" ht="12" x14ac:dyDescent="0.25">
      <c r="A1219" s="187"/>
      <c r="B1219" s="187"/>
      <c r="C1219" s="187"/>
      <c r="D1219" s="187"/>
      <c r="E1219" s="187"/>
      <c r="F1219" s="187"/>
      <c r="G1219" s="187"/>
      <c r="H1219" s="187"/>
      <c r="I1219" s="187"/>
      <c r="J1219" s="187"/>
      <c r="K1219" s="187"/>
      <c r="L1219" s="187"/>
    </row>
    <row r="1220" spans="1:12" s="186" customFormat="1" ht="12" x14ac:dyDescent="0.25">
      <c r="A1220" s="187"/>
      <c r="B1220" s="187"/>
      <c r="C1220" s="187"/>
      <c r="D1220" s="187"/>
      <c r="E1220" s="187"/>
      <c r="F1220" s="187"/>
      <c r="G1220" s="187"/>
      <c r="H1220" s="187"/>
      <c r="I1220" s="187"/>
      <c r="J1220" s="187"/>
      <c r="K1220" s="187"/>
      <c r="L1220" s="187"/>
    </row>
    <row r="1221" spans="1:12" s="186" customFormat="1" ht="12" x14ac:dyDescent="0.25">
      <c r="A1221" s="187"/>
      <c r="B1221" s="187"/>
      <c r="C1221" s="187"/>
      <c r="D1221" s="187"/>
      <c r="E1221" s="187"/>
      <c r="F1221" s="187"/>
      <c r="G1221" s="187"/>
      <c r="H1221" s="187"/>
      <c r="I1221" s="187"/>
      <c r="J1221" s="187"/>
      <c r="K1221" s="187"/>
      <c r="L1221" s="187"/>
    </row>
    <row r="1222" spans="1:12" s="186" customFormat="1" ht="12" x14ac:dyDescent="0.25">
      <c r="A1222" s="187"/>
      <c r="B1222" s="187"/>
      <c r="C1222" s="187"/>
      <c r="D1222" s="187"/>
      <c r="E1222" s="187"/>
      <c r="F1222" s="187"/>
      <c r="G1222" s="187"/>
      <c r="H1222" s="187"/>
      <c r="I1222" s="187"/>
      <c r="J1222" s="187"/>
      <c r="K1222" s="187"/>
      <c r="L1222" s="187"/>
    </row>
    <row r="1223" spans="1:12" s="186" customFormat="1" ht="12" x14ac:dyDescent="0.25">
      <c r="A1223" s="187"/>
      <c r="B1223" s="187"/>
      <c r="C1223" s="187"/>
      <c r="D1223" s="187"/>
      <c r="E1223" s="187"/>
      <c r="F1223" s="187"/>
      <c r="G1223" s="187"/>
      <c r="H1223" s="187"/>
      <c r="I1223" s="187"/>
      <c r="J1223" s="187"/>
      <c r="K1223" s="187"/>
      <c r="L1223" s="187"/>
    </row>
    <row r="1224" spans="1:12" s="186" customFormat="1" ht="12" x14ac:dyDescent="0.25">
      <c r="A1224" s="187"/>
      <c r="B1224" s="187"/>
      <c r="C1224" s="187"/>
      <c r="D1224" s="187"/>
      <c r="E1224" s="187"/>
      <c r="F1224" s="187"/>
      <c r="G1224" s="187"/>
      <c r="H1224" s="187"/>
      <c r="I1224" s="187"/>
      <c r="J1224" s="187"/>
      <c r="K1224" s="187"/>
      <c r="L1224" s="187"/>
    </row>
    <row r="1225" spans="1:12" s="186" customFormat="1" ht="12" x14ac:dyDescent="0.25">
      <c r="A1225" s="187"/>
      <c r="B1225" s="187"/>
      <c r="C1225" s="187"/>
      <c r="D1225" s="187"/>
      <c r="E1225" s="187"/>
      <c r="F1225" s="187"/>
      <c r="G1225" s="187"/>
      <c r="H1225" s="187"/>
      <c r="I1225" s="187"/>
      <c r="J1225" s="187"/>
      <c r="K1225" s="187"/>
      <c r="L1225" s="187"/>
    </row>
    <row r="1226" spans="1:12" s="186" customFormat="1" ht="12" x14ac:dyDescent="0.25">
      <c r="A1226" s="187"/>
      <c r="B1226" s="187"/>
      <c r="C1226" s="187"/>
      <c r="D1226" s="187"/>
      <c r="E1226" s="187"/>
      <c r="F1226" s="187"/>
      <c r="G1226" s="187"/>
      <c r="H1226" s="187"/>
      <c r="I1226" s="187"/>
      <c r="J1226" s="187"/>
      <c r="K1226" s="187"/>
      <c r="L1226" s="187"/>
    </row>
    <row r="1227" spans="1:12" s="186" customFormat="1" ht="12" x14ac:dyDescent="0.25">
      <c r="A1227" s="187"/>
      <c r="B1227" s="187"/>
      <c r="C1227" s="187"/>
      <c r="D1227" s="187"/>
      <c r="E1227" s="187"/>
      <c r="F1227" s="187"/>
      <c r="G1227" s="187"/>
      <c r="H1227" s="187"/>
      <c r="I1227" s="187"/>
      <c r="J1227" s="187"/>
      <c r="K1227" s="187"/>
      <c r="L1227" s="187"/>
    </row>
    <row r="1228" spans="1:12" s="186" customFormat="1" ht="12" x14ac:dyDescent="0.25">
      <c r="A1228" s="187"/>
      <c r="B1228" s="187"/>
      <c r="C1228" s="187"/>
      <c r="D1228" s="187"/>
      <c r="E1228" s="187"/>
      <c r="F1228" s="187"/>
      <c r="G1228" s="187"/>
      <c r="H1228" s="187"/>
      <c r="I1228" s="187"/>
      <c r="J1228" s="187"/>
      <c r="K1228" s="187"/>
      <c r="L1228" s="187"/>
    </row>
    <row r="1229" spans="1:12" s="186" customFormat="1" ht="12" x14ac:dyDescent="0.25">
      <c r="A1229" s="187"/>
      <c r="B1229" s="187"/>
      <c r="C1229" s="187"/>
      <c r="D1229" s="187"/>
      <c r="E1229" s="187"/>
      <c r="F1229" s="187"/>
      <c r="G1229" s="187"/>
      <c r="H1229" s="187"/>
      <c r="I1229" s="187"/>
      <c r="J1229" s="187"/>
      <c r="K1229" s="187"/>
      <c r="L1229" s="187"/>
    </row>
    <row r="1230" spans="1:12" s="186" customFormat="1" ht="12" x14ac:dyDescent="0.25">
      <c r="A1230" s="187"/>
      <c r="B1230" s="187"/>
      <c r="C1230" s="187"/>
      <c r="D1230" s="187"/>
      <c r="E1230" s="187"/>
      <c r="F1230" s="187"/>
      <c r="G1230" s="187"/>
      <c r="H1230" s="187"/>
      <c r="I1230" s="187"/>
      <c r="J1230" s="187"/>
      <c r="K1230" s="187"/>
      <c r="L1230" s="187"/>
    </row>
    <row r="1231" spans="1:12" s="186" customFormat="1" ht="12" x14ac:dyDescent="0.25">
      <c r="A1231" s="187"/>
      <c r="B1231" s="187"/>
      <c r="C1231" s="187"/>
      <c r="D1231" s="187"/>
      <c r="E1231" s="187"/>
      <c r="F1231" s="187"/>
      <c r="G1231" s="187"/>
      <c r="H1231" s="187"/>
      <c r="I1231" s="187"/>
      <c r="J1231" s="187"/>
      <c r="K1231" s="187"/>
      <c r="L1231" s="187"/>
    </row>
    <row r="1232" spans="1:12" s="186" customFormat="1" ht="12" x14ac:dyDescent="0.25">
      <c r="A1232" s="187"/>
      <c r="B1232" s="187"/>
      <c r="C1232" s="187"/>
      <c r="D1232" s="187"/>
      <c r="E1232" s="187"/>
      <c r="F1232" s="187"/>
      <c r="G1232" s="187"/>
      <c r="H1232" s="187"/>
      <c r="I1232" s="187"/>
      <c r="J1232" s="187"/>
      <c r="K1232" s="187"/>
      <c r="L1232" s="187"/>
    </row>
    <row r="1233" spans="1:12" s="186" customFormat="1" ht="12" x14ac:dyDescent="0.25">
      <c r="A1233" s="187"/>
      <c r="B1233" s="187"/>
      <c r="C1233" s="187"/>
      <c r="D1233" s="187"/>
      <c r="E1233" s="187"/>
      <c r="F1233" s="187"/>
      <c r="G1233" s="187"/>
      <c r="H1233" s="187"/>
      <c r="I1233" s="187"/>
      <c r="J1233" s="187"/>
      <c r="K1233" s="187"/>
      <c r="L1233" s="187"/>
    </row>
    <row r="1234" spans="1:12" s="186" customFormat="1" ht="12" x14ac:dyDescent="0.25">
      <c r="A1234" s="187"/>
      <c r="B1234" s="187"/>
      <c r="C1234" s="187"/>
      <c r="D1234" s="187"/>
      <c r="E1234" s="187"/>
      <c r="F1234" s="187"/>
      <c r="G1234" s="187"/>
      <c r="H1234" s="187"/>
      <c r="I1234" s="187"/>
      <c r="J1234" s="187"/>
      <c r="K1234" s="187"/>
      <c r="L1234" s="187"/>
    </row>
    <row r="1235" spans="1:12" s="186" customFormat="1" ht="12" x14ac:dyDescent="0.25">
      <c r="A1235" s="187"/>
      <c r="B1235" s="187"/>
      <c r="C1235" s="187"/>
      <c r="D1235" s="187"/>
      <c r="E1235" s="187"/>
      <c r="F1235" s="187"/>
      <c r="G1235" s="187"/>
      <c r="H1235" s="187"/>
      <c r="I1235" s="187"/>
      <c r="J1235" s="187"/>
      <c r="K1235" s="187"/>
      <c r="L1235" s="187"/>
    </row>
    <row r="1236" spans="1:12" s="186" customFormat="1" ht="12" x14ac:dyDescent="0.25">
      <c r="A1236" s="187"/>
      <c r="B1236" s="187"/>
      <c r="C1236" s="187"/>
      <c r="D1236" s="187"/>
      <c r="E1236" s="187"/>
      <c r="F1236" s="187"/>
      <c r="G1236" s="187"/>
      <c r="H1236" s="187"/>
      <c r="I1236" s="187"/>
      <c r="J1236" s="187"/>
      <c r="K1236" s="187"/>
      <c r="L1236" s="187"/>
    </row>
    <row r="1237" spans="1:12" s="186" customFormat="1" ht="12" x14ac:dyDescent="0.25">
      <c r="A1237" s="187"/>
      <c r="B1237" s="187"/>
      <c r="C1237" s="187"/>
      <c r="D1237" s="187"/>
      <c r="E1237" s="187"/>
      <c r="F1237" s="187"/>
      <c r="G1237" s="187"/>
      <c r="H1237" s="187"/>
      <c r="I1237" s="187"/>
      <c r="J1237" s="187"/>
      <c r="K1237" s="187"/>
      <c r="L1237" s="187"/>
    </row>
    <row r="1238" spans="1:12" s="186" customFormat="1" ht="12" x14ac:dyDescent="0.25">
      <c r="A1238" s="187"/>
      <c r="B1238" s="187"/>
      <c r="C1238" s="187"/>
      <c r="D1238" s="187"/>
      <c r="E1238" s="187"/>
      <c r="F1238" s="187"/>
      <c r="G1238" s="187"/>
      <c r="H1238" s="187"/>
      <c r="I1238" s="187"/>
      <c r="J1238" s="187"/>
      <c r="K1238" s="187"/>
      <c r="L1238" s="187"/>
    </row>
    <row r="1239" spans="1:12" s="186" customFormat="1" ht="12" x14ac:dyDescent="0.25">
      <c r="A1239" s="187"/>
      <c r="B1239" s="187"/>
      <c r="C1239" s="187"/>
      <c r="D1239" s="187"/>
      <c r="E1239" s="187"/>
      <c r="F1239" s="187"/>
      <c r="G1239" s="187"/>
      <c r="H1239" s="187"/>
      <c r="I1239" s="187"/>
      <c r="J1239" s="187"/>
      <c r="K1239" s="187"/>
      <c r="L1239" s="187"/>
    </row>
    <row r="1240" spans="1:12" s="186" customFormat="1" ht="12" x14ac:dyDescent="0.25">
      <c r="A1240" s="187"/>
      <c r="B1240" s="187"/>
      <c r="C1240" s="187"/>
      <c r="D1240" s="187"/>
      <c r="E1240" s="187"/>
      <c r="F1240" s="187"/>
      <c r="G1240" s="187"/>
      <c r="H1240" s="187"/>
      <c r="I1240" s="187"/>
      <c r="J1240" s="187"/>
      <c r="K1240" s="187"/>
      <c r="L1240" s="187"/>
    </row>
    <row r="1241" spans="1:12" s="186" customFormat="1" ht="12" x14ac:dyDescent="0.25">
      <c r="A1241" s="187"/>
      <c r="B1241" s="187"/>
      <c r="C1241" s="187"/>
      <c r="D1241" s="187"/>
      <c r="E1241" s="187"/>
      <c r="F1241" s="187"/>
      <c r="G1241" s="187"/>
      <c r="H1241" s="187"/>
      <c r="I1241" s="187"/>
      <c r="J1241" s="187"/>
      <c r="K1241" s="187"/>
      <c r="L1241" s="187"/>
    </row>
    <row r="1242" spans="1:12" s="186" customFormat="1" ht="12" x14ac:dyDescent="0.25">
      <c r="A1242" s="187"/>
      <c r="B1242" s="187"/>
      <c r="C1242" s="187"/>
      <c r="D1242" s="187"/>
      <c r="E1242" s="187"/>
      <c r="F1242" s="187"/>
      <c r="G1242" s="187"/>
      <c r="H1242" s="187"/>
      <c r="I1242" s="187"/>
      <c r="J1242" s="187"/>
      <c r="K1242" s="187"/>
      <c r="L1242" s="187"/>
    </row>
    <row r="1243" spans="1:12" s="186" customFormat="1" ht="12" x14ac:dyDescent="0.25">
      <c r="A1243" s="187"/>
      <c r="B1243" s="187"/>
      <c r="C1243" s="187"/>
      <c r="D1243" s="187"/>
      <c r="E1243" s="187"/>
      <c r="F1243" s="187"/>
      <c r="G1243" s="187"/>
      <c r="H1243" s="187"/>
      <c r="I1243" s="187"/>
      <c r="J1243" s="187"/>
      <c r="K1243" s="187"/>
      <c r="L1243" s="187"/>
    </row>
    <row r="1244" spans="1:12" s="186" customFormat="1" ht="12" x14ac:dyDescent="0.25">
      <c r="A1244" s="187"/>
      <c r="B1244" s="187"/>
      <c r="C1244" s="187"/>
      <c r="D1244" s="187"/>
      <c r="E1244" s="187"/>
      <c r="F1244" s="187"/>
      <c r="G1244" s="187"/>
      <c r="H1244" s="187"/>
      <c r="I1244" s="187"/>
      <c r="J1244" s="187"/>
      <c r="K1244" s="187"/>
      <c r="L1244" s="187"/>
    </row>
    <row r="1245" spans="1:12" s="186" customFormat="1" ht="12" x14ac:dyDescent="0.25">
      <c r="A1245" s="187"/>
      <c r="B1245" s="187"/>
      <c r="C1245" s="187"/>
      <c r="D1245" s="187"/>
      <c r="E1245" s="187"/>
      <c r="F1245" s="187"/>
      <c r="G1245" s="187"/>
      <c r="H1245" s="187"/>
      <c r="I1245" s="187"/>
      <c r="J1245" s="187"/>
      <c r="K1245" s="187"/>
      <c r="L1245" s="187"/>
    </row>
    <row r="1246" spans="1:12" s="186" customFormat="1" ht="12" x14ac:dyDescent="0.25">
      <c r="A1246" s="187"/>
      <c r="B1246" s="187"/>
      <c r="C1246" s="187"/>
      <c r="D1246" s="187"/>
      <c r="E1246" s="187"/>
      <c r="F1246" s="187"/>
      <c r="G1246" s="187"/>
      <c r="H1246" s="187"/>
      <c r="I1246" s="187"/>
      <c r="J1246" s="187"/>
      <c r="K1246" s="187"/>
      <c r="L1246" s="187"/>
    </row>
    <row r="1247" spans="1:12" s="186" customFormat="1" ht="12" x14ac:dyDescent="0.25">
      <c r="A1247" s="187"/>
      <c r="B1247" s="187"/>
      <c r="C1247" s="187"/>
      <c r="D1247" s="187"/>
      <c r="E1247" s="187"/>
      <c r="F1247" s="187"/>
      <c r="G1247" s="187"/>
      <c r="H1247" s="187"/>
      <c r="I1247" s="187"/>
      <c r="J1247" s="187"/>
      <c r="K1247" s="187"/>
      <c r="L1247" s="187"/>
    </row>
    <row r="1248" spans="1:12" s="186" customFormat="1" ht="12" x14ac:dyDescent="0.25">
      <c r="A1248" s="187"/>
      <c r="B1248" s="187"/>
      <c r="C1248" s="187"/>
      <c r="D1248" s="187"/>
      <c r="E1248" s="187"/>
      <c r="F1248" s="187"/>
      <c r="G1248" s="187"/>
      <c r="H1248" s="187"/>
      <c r="I1248" s="187"/>
      <c r="J1248" s="187"/>
      <c r="K1248" s="187"/>
      <c r="L1248" s="187"/>
    </row>
    <row r="1249" spans="1:12" s="186" customFormat="1" ht="12" x14ac:dyDescent="0.25">
      <c r="A1249" s="187"/>
      <c r="B1249" s="187"/>
      <c r="C1249" s="187"/>
      <c r="D1249" s="187"/>
      <c r="E1249" s="187"/>
      <c r="F1249" s="187"/>
      <c r="G1249" s="187"/>
      <c r="H1249" s="187"/>
      <c r="I1249" s="187"/>
      <c r="J1249" s="187"/>
      <c r="K1249" s="187"/>
      <c r="L1249" s="187"/>
    </row>
    <row r="1250" spans="1:12" s="186" customFormat="1" ht="12" x14ac:dyDescent="0.25">
      <c r="A1250" s="187"/>
      <c r="B1250" s="187"/>
      <c r="C1250" s="187"/>
      <c r="D1250" s="187"/>
      <c r="E1250" s="187"/>
      <c r="F1250" s="187"/>
      <c r="G1250" s="187"/>
      <c r="H1250" s="187"/>
      <c r="I1250" s="187"/>
      <c r="J1250" s="187"/>
      <c r="K1250" s="187"/>
      <c r="L1250" s="187"/>
    </row>
    <row r="1251" spans="1:12" s="186" customFormat="1" ht="12" x14ac:dyDescent="0.25">
      <c r="A1251" s="187"/>
      <c r="B1251" s="187"/>
      <c r="C1251" s="187"/>
      <c r="D1251" s="187"/>
      <c r="E1251" s="187"/>
      <c r="F1251" s="187"/>
      <c r="G1251" s="187"/>
      <c r="H1251" s="187"/>
      <c r="I1251" s="187"/>
      <c r="J1251" s="187"/>
      <c r="K1251" s="187"/>
      <c r="L1251" s="187"/>
    </row>
    <row r="1252" spans="1:12" s="186" customFormat="1" ht="12" x14ac:dyDescent="0.25">
      <c r="A1252" s="187"/>
      <c r="B1252" s="187"/>
      <c r="C1252" s="187"/>
      <c r="D1252" s="187"/>
      <c r="E1252" s="187"/>
      <c r="F1252" s="187"/>
      <c r="G1252" s="187"/>
      <c r="H1252" s="187"/>
      <c r="I1252" s="187"/>
      <c r="J1252" s="187"/>
      <c r="K1252" s="187"/>
      <c r="L1252" s="187"/>
    </row>
    <row r="1253" spans="1:12" s="186" customFormat="1" ht="12" x14ac:dyDescent="0.25">
      <c r="A1253" s="187"/>
      <c r="B1253" s="187"/>
      <c r="C1253" s="187"/>
      <c r="D1253" s="187"/>
      <c r="E1253" s="187"/>
      <c r="F1253" s="187"/>
      <c r="G1253" s="187"/>
      <c r="H1253" s="187"/>
      <c r="I1253" s="187"/>
      <c r="J1253" s="187"/>
      <c r="K1253" s="187"/>
      <c r="L1253" s="187"/>
    </row>
    <row r="1254" spans="1:12" s="186" customFormat="1" ht="12" x14ac:dyDescent="0.25">
      <c r="A1254" s="187"/>
      <c r="B1254" s="187"/>
      <c r="C1254" s="187"/>
      <c r="D1254" s="187"/>
      <c r="E1254" s="187"/>
      <c r="F1254" s="187"/>
      <c r="G1254" s="187"/>
      <c r="H1254" s="187"/>
      <c r="I1254" s="187"/>
      <c r="J1254" s="187"/>
      <c r="K1254" s="187"/>
      <c r="L1254" s="187"/>
    </row>
    <row r="1255" spans="1:12" s="186" customFormat="1" ht="12" x14ac:dyDescent="0.25">
      <c r="A1255" s="187"/>
      <c r="B1255" s="187"/>
      <c r="C1255" s="187"/>
      <c r="D1255" s="187"/>
      <c r="E1255" s="187"/>
      <c r="F1255" s="187"/>
      <c r="G1255" s="187"/>
      <c r="H1255" s="187"/>
      <c r="I1255" s="187"/>
      <c r="J1255" s="187"/>
      <c r="K1255" s="187"/>
      <c r="L1255" s="187"/>
    </row>
    <row r="1256" spans="1:12" s="186" customFormat="1" ht="12" x14ac:dyDescent="0.25">
      <c r="A1256" s="187"/>
      <c r="B1256" s="187"/>
      <c r="C1256" s="187"/>
      <c r="D1256" s="187"/>
      <c r="E1256" s="187"/>
      <c r="F1256" s="187"/>
      <c r="G1256" s="187"/>
      <c r="H1256" s="187"/>
      <c r="I1256" s="187"/>
      <c r="J1256" s="187"/>
      <c r="K1256" s="187"/>
      <c r="L1256" s="187"/>
    </row>
    <row r="1257" spans="1:12" s="186" customFormat="1" ht="12" x14ac:dyDescent="0.25">
      <c r="A1257" s="187"/>
      <c r="B1257" s="187"/>
      <c r="C1257" s="187"/>
      <c r="D1257" s="187"/>
      <c r="E1257" s="187"/>
      <c r="F1257" s="187"/>
      <c r="G1257" s="187"/>
      <c r="H1257" s="187"/>
      <c r="I1257" s="187"/>
      <c r="J1257" s="187"/>
      <c r="K1257" s="187"/>
      <c r="L1257" s="187"/>
    </row>
    <row r="1258" spans="1:12" s="186" customFormat="1" ht="12" x14ac:dyDescent="0.25">
      <c r="A1258" s="187"/>
      <c r="B1258" s="187"/>
      <c r="C1258" s="187"/>
      <c r="D1258" s="187"/>
      <c r="E1258" s="187"/>
      <c r="F1258" s="187"/>
      <c r="G1258" s="187"/>
      <c r="H1258" s="187"/>
      <c r="I1258" s="187"/>
      <c r="J1258" s="187"/>
      <c r="K1258" s="187"/>
      <c r="L1258" s="187"/>
    </row>
    <row r="1259" spans="1:12" s="186" customFormat="1" ht="12" x14ac:dyDescent="0.25">
      <c r="A1259" s="187"/>
      <c r="B1259" s="187"/>
      <c r="C1259" s="187"/>
      <c r="D1259" s="187"/>
      <c r="E1259" s="187"/>
      <c r="F1259" s="187"/>
      <c r="G1259" s="187"/>
      <c r="H1259" s="187"/>
      <c r="I1259" s="187"/>
      <c r="J1259" s="187"/>
      <c r="K1259" s="187"/>
      <c r="L1259" s="187"/>
    </row>
    <row r="1260" spans="1:12" s="186" customFormat="1" ht="12" x14ac:dyDescent="0.25">
      <c r="A1260" s="187"/>
      <c r="B1260" s="187"/>
      <c r="C1260" s="187"/>
      <c r="D1260" s="187"/>
      <c r="E1260" s="187"/>
      <c r="F1260" s="187"/>
      <c r="G1260" s="187"/>
      <c r="H1260" s="187"/>
      <c r="I1260" s="187"/>
      <c r="J1260" s="187"/>
      <c r="K1260" s="187"/>
      <c r="L1260" s="187"/>
    </row>
    <row r="1261" spans="1:12" s="186" customFormat="1" ht="12" x14ac:dyDescent="0.25">
      <c r="A1261" s="187"/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</row>
    <row r="1262" spans="1:12" s="186" customFormat="1" ht="12" x14ac:dyDescent="0.25">
      <c r="A1262" s="187"/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</row>
    <row r="1263" spans="1:12" s="186" customFormat="1" ht="12" x14ac:dyDescent="0.25">
      <c r="A1263" s="187"/>
      <c r="B1263" s="187"/>
      <c r="C1263" s="187"/>
      <c r="D1263" s="187"/>
      <c r="E1263" s="187"/>
      <c r="F1263" s="187"/>
      <c r="G1263" s="187"/>
      <c r="H1263" s="187"/>
      <c r="I1263" s="187"/>
      <c r="J1263" s="187"/>
      <c r="K1263" s="187"/>
      <c r="L1263" s="187"/>
    </row>
    <row r="1264" spans="1:12" s="186" customFormat="1" ht="12" x14ac:dyDescent="0.25">
      <c r="A1264" s="187"/>
      <c r="B1264" s="187"/>
      <c r="C1264" s="187"/>
      <c r="D1264" s="187"/>
      <c r="E1264" s="187"/>
      <c r="F1264" s="187"/>
      <c r="G1264" s="187"/>
      <c r="H1264" s="187"/>
      <c r="I1264" s="187"/>
      <c r="J1264" s="187"/>
      <c r="K1264" s="187"/>
      <c r="L1264" s="187"/>
    </row>
    <row r="1265" spans="1:12" s="186" customFormat="1" ht="12" x14ac:dyDescent="0.25">
      <c r="A1265" s="187"/>
      <c r="B1265" s="187"/>
      <c r="C1265" s="187"/>
      <c r="D1265" s="187"/>
      <c r="E1265" s="187"/>
      <c r="F1265" s="187"/>
      <c r="G1265" s="187"/>
      <c r="H1265" s="187"/>
      <c r="I1265" s="187"/>
      <c r="J1265" s="187"/>
      <c r="K1265" s="187"/>
      <c r="L1265" s="187"/>
    </row>
    <row r="1266" spans="1:12" s="186" customFormat="1" ht="12" x14ac:dyDescent="0.25">
      <c r="A1266" s="187"/>
      <c r="B1266" s="187"/>
      <c r="C1266" s="187"/>
      <c r="D1266" s="187"/>
      <c r="E1266" s="187"/>
      <c r="F1266" s="187"/>
      <c r="G1266" s="187"/>
      <c r="H1266" s="187"/>
      <c r="I1266" s="187"/>
      <c r="J1266" s="187"/>
      <c r="K1266" s="187"/>
      <c r="L1266" s="187"/>
    </row>
    <row r="1267" spans="1:12" s="186" customFormat="1" ht="12" x14ac:dyDescent="0.25">
      <c r="A1267" s="187"/>
      <c r="B1267" s="187"/>
      <c r="C1267" s="187"/>
      <c r="D1267" s="187"/>
      <c r="E1267" s="187"/>
      <c r="F1267" s="187"/>
      <c r="G1267" s="187"/>
      <c r="H1267" s="187"/>
      <c r="I1267" s="187"/>
      <c r="J1267" s="187"/>
      <c r="K1267" s="187"/>
      <c r="L1267" s="187"/>
    </row>
    <row r="1268" spans="1:12" s="186" customFormat="1" ht="12" x14ac:dyDescent="0.25">
      <c r="A1268" s="187"/>
      <c r="B1268" s="187"/>
      <c r="C1268" s="187"/>
      <c r="D1268" s="187"/>
      <c r="E1268" s="187"/>
      <c r="F1268" s="187"/>
      <c r="G1268" s="187"/>
      <c r="H1268" s="187"/>
      <c r="I1268" s="187"/>
      <c r="J1268" s="187"/>
      <c r="K1268" s="187"/>
      <c r="L1268" s="187"/>
    </row>
    <row r="1269" spans="1:12" s="186" customFormat="1" ht="12" x14ac:dyDescent="0.25">
      <c r="A1269" s="187"/>
      <c r="B1269" s="187"/>
      <c r="C1269" s="187"/>
      <c r="D1269" s="187"/>
      <c r="E1269" s="187"/>
      <c r="F1269" s="187"/>
      <c r="G1269" s="187"/>
      <c r="H1269" s="187"/>
      <c r="I1269" s="187"/>
      <c r="J1269" s="187"/>
      <c r="K1269" s="187"/>
      <c r="L1269" s="187"/>
    </row>
    <row r="1270" spans="1:12" s="186" customFormat="1" ht="12" x14ac:dyDescent="0.25">
      <c r="A1270" s="187"/>
      <c r="B1270" s="187"/>
      <c r="C1270" s="187"/>
      <c r="D1270" s="187"/>
      <c r="E1270" s="187"/>
      <c r="F1270" s="187"/>
      <c r="G1270" s="187"/>
      <c r="H1270" s="187"/>
      <c r="I1270" s="187"/>
      <c r="J1270" s="187"/>
      <c r="K1270" s="187"/>
      <c r="L1270" s="187"/>
    </row>
    <row r="1271" spans="1:12" s="186" customFormat="1" ht="12" x14ac:dyDescent="0.25">
      <c r="A1271" s="187"/>
      <c r="B1271" s="187"/>
      <c r="C1271" s="187"/>
      <c r="D1271" s="187"/>
      <c r="E1271" s="187"/>
      <c r="F1271" s="187"/>
      <c r="G1271" s="187"/>
      <c r="H1271" s="187"/>
      <c r="I1271" s="187"/>
      <c r="J1271" s="187"/>
      <c r="K1271" s="187"/>
      <c r="L1271" s="187"/>
    </row>
    <row r="1272" spans="1:12" s="186" customFormat="1" ht="12" x14ac:dyDescent="0.25">
      <c r="A1272" s="187"/>
      <c r="B1272" s="187"/>
      <c r="C1272" s="187"/>
      <c r="D1272" s="187"/>
      <c r="E1272" s="187"/>
      <c r="F1272" s="187"/>
      <c r="G1272" s="187"/>
      <c r="H1272" s="187"/>
      <c r="I1272" s="187"/>
      <c r="J1272" s="187"/>
      <c r="K1272" s="187"/>
      <c r="L1272" s="187"/>
    </row>
    <row r="1273" spans="1:12" s="186" customFormat="1" ht="12" x14ac:dyDescent="0.25">
      <c r="A1273" s="187"/>
      <c r="B1273" s="187"/>
      <c r="C1273" s="187"/>
      <c r="D1273" s="187"/>
      <c r="E1273" s="187"/>
      <c r="F1273" s="187"/>
      <c r="G1273" s="187"/>
      <c r="H1273" s="187"/>
      <c r="I1273" s="187"/>
      <c r="J1273" s="187"/>
      <c r="K1273" s="187"/>
      <c r="L1273" s="187"/>
    </row>
    <row r="1274" spans="1:12" s="186" customFormat="1" ht="12" x14ac:dyDescent="0.25">
      <c r="A1274" s="187"/>
      <c r="B1274" s="187"/>
      <c r="C1274" s="187"/>
      <c r="D1274" s="187"/>
      <c r="E1274" s="187"/>
      <c r="F1274" s="187"/>
      <c r="G1274" s="187"/>
      <c r="H1274" s="187"/>
      <c r="I1274" s="187"/>
      <c r="J1274" s="187"/>
      <c r="K1274" s="187"/>
      <c r="L1274" s="187"/>
    </row>
    <row r="1275" spans="1:12" s="186" customFormat="1" ht="12" x14ac:dyDescent="0.25">
      <c r="A1275" s="187"/>
      <c r="B1275" s="187"/>
      <c r="C1275" s="187"/>
      <c r="D1275" s="187"/>
      <c r="E1275" s="187"/>
      <c r="F1275" s="187"/>
      <c r="G1275" s="187"/>
      <c r="H1275" s="187"/>
      <c r="I1275" s="187"/>
      <c r="J1275" s="187"/>
      <c r="K1275" s="187"/>
      <c r="L1275" s="187"/>
    </row>
    <row r="1276" spans="1:12" s="186" customFormat="1" ht="12" x14ac:dyDescent="0.25">
      <c r="A1276" s="187"/>
      <c r="B1276" s="187"/>
      <c r="C1276" s="187"/>
      <c r="D1276" s="187"/>
      <c r="E1276" s="187"/>
      <c r="F1276" s="187"/>
      <c r="G1276" s="187"/>
      <c r="H1276" s="187"/>
      <c r="I1276" s="187"/>
      <c r="J1276" s="187"/>
      <c r="K1276" s="187"/>
      <c r="L1276" s="187"/>
    </row>
    <row r="1277" spans="1:12" s="186" customFormat="1" ht="12" x14ac:dyDescent="0.25">
      <c r="A1277" s="187"/>
      <c r="B1277" s="187"/>
      <c r="C1277" s="187"/>
      <c r="D1277" s="187"/>
      <c r="E1277" s="187"/>
      <c r="F1277" s="187"/>
      <c r="G1277" s="187"/>
      <c r="H1277" s="187"/>
      <c r="I1277" s="187"/>
      <c r="J1277" s="187"/>
      <c r="K1277" s="187"/>
      <c r="L1277" s="187"/>
    </row>
    <row r="1278" spans="1:12" s="186" customFormat="1" ht="12" x14ac:dyDescent="0.25">
      <c r="A1278" s="187"/>
      <c r="B1278" s="187"/>
      <c r="C1278" s="187"/>
      <c r="D1278" s="187"/>
      <c r="E1278" s="187"/>
      <c r="F1278" s="187"/>
      <c r="G1278" s="187"/>
      <c r="H1278" s="187"/>
      <c r="I1278" s="187"/>
      <c r="J1278" s="187"/>
      <c r="K1278" s="187"/>
      <c r="L1278" s="187"/>
    </row>
    <row r="1279" spans="1:12" s="186" customFormat="1" ht="12" x14ac:dyDescent="0.25">
      <c r="A1279" s="187"/>
      <c r="B1279" s="187"/>
      <c r="C1279" s="187"/>
      <c r="D1279" s="187"/>
      <c r="E1279" s="187"/>
      <c r="F1279" s="187"/>
      <c r="G1279" s="187"/>
      <c r="H1279" s="187"/>
      <c r="I1279" s="187"/>
      <c r="J1279" s="187"/>
      <c r="K1279" s="187"/>
      <c r="L1279" s="187"/>
    </row>
    <row r="1280" spans="1:12" s="186" customFormat="1" ht="12" x14ac:dyDescent="0.25">
      <c r="A1280" s="187"/>
      <c r="B1280" s="187"/>
      <c r="C1280" s="187"/>
      <c r="D1280" s="187"/>
      <c r="E1280" s="187"/>
      <c r="F1280" s="187"/>
      <c r="G1280" s="187"/>
      <c r="H1280" s="187"/>
      <c r="I1280" s="187"/>
      <c r="J1280" s="187"/>
      <c r="K1280" s="187"/>
      <c r="L1280" s="187"/>
    </row>
    <row r="1281" spans="1:12" s="186" customFormat="1" ht="12" x14ac:dyDescent="0.25">
      <c r="A1281" s="187"/>
      <c r="B1281" s="187"/>
      <c r="C1281" s="187"/>
      <c r="D1281" s="187"/>
      <c r="E1281" s="187"/>
      <c r="F1281" s="187"/>
      <c r="G1281" s="187"/>
      <c r="H1281" s="187"/>
      <c r="I1281" s="187"/>
      <c r="J1281" s="187"/>
      <c r="K1281" s="187"/>
      <c r="L1281" s="187"/>
    </row>
    <row r="1282" spans="1:12" s="186" customFormat="1" ht="12" x14ac:dyDescent="0.25">
      <c r="A1282" s="187"/>
      <c r="B1282" s="187"/>
      <c r="C1282" s="187"/>
      <c r="D1282" s="187"/>
      <c r="E1282" s="187"/>
      <c r="F1282" s="187"/>
      <c r="G1282" s="187"/>
      <c r="H1282" s="187"/>
      <c r="I1282" s="187"/>
      <c r="J1282" s="187"/>
      <c r="K1282" s="187"/>
      <c r="L1282" s="187"/>
    </row>
    <row r="1283" spans="1:12" s="186" customFormat="1" ht="12" x14ac:dyDescent="0.25">
      <c r="A1283" s="187"/>
      <c r="B1283" s="187"/>
      <c r="C1283" s="187"/>
      <c r="D1283" s="187"/>
      <c r="E1283" s="187"/>
      <c r="F1283" s="187"/>
      <c r="G1283" s="187"/>
      <c r="H1283" s="187"/>
      <c r="I1283" s="187"/>
      <c r="J1283" s="187"/>
      <c r="K1283" s="187"/>
      <c r="L1283" s="187"/>
    </row>
    <row r="1284" spans="1:12" s="186" customFormat="1" ht="12" x14ac:dyDescent="0.25">
      <c r="A1284" s="187"/>
      <c r="B1284" s="187"/>
      <c r="C1284" s="187"/>
      <c r="D1284" s="187"/>
      <c r="E1284" s="187"/>
      <c r="F1284" s="187"/>
      <c r="G1284" s="187"/>
      <c r="H1284" s="187"/>
      <c r="I1284" s="187"/>
      <c r="J1284" s="187"/>
      <c r="K1284" s="187"/>
      <c r="L1284" s="187"/>
    </row>
    <row r="1285" spans="1:12" s="186" customFormat="1" ht="12" x14ac:dyDescent="0.25">
      <c r="A1285" s="187"/>
      <c r="B1285" s="187"/>
      <c r="C1285" s="187"/>
      <c r="D1285" s="187"/>
      <c r="E1285" s="187"/>
      <c r="F1285" s="187"/>
      <c r="G1285" s="187"/>
      <c r="H1285" s="187"/>
      <c r="I1285" s="187"/>
      <c r="J1285" s="187"/>
      <c r="K1285" s="187"/>
      <c r="L1285" s="187"/>
    </row>
    <row r="1286" spans="1:12" s="186" customFormat="1" ht="12" x14ac:dyDescent="0.25">
      <c r="A1286" s="187"/>
      <c r="B1286" s="187"/>
      <c r="C1286" s="187"/>
      <c r="D1286" s="187"/>
      <c r="E1286" s="187"/>
      <c r="F1286" s="187"/>
      <c r="G1286" s="187"/>
      <c r="H1286" s="187"/>
      <c r="I1286" s="187"/>
      <c r="J1286" s="187"/>
      <c r="K1286" s="187"/>
      <c r="L1286" s="187"/>
    </row>
    <row r="1287" spans="1:12" s="186" customFormat="1" ht="12" x14ac:dyDescent="0.25">
      <c r="A1287" s="187"/>
      <c r="B1287" s="187"/>
      <c r="C1287" s="187"/>
      <c r="D1287" s="187"/>
      <c r="E1287" s="187"/>
      <c r="F1287" s="187"/>
      <c r="G1287" s="187"/>
      <c r="H1287" s="187"/>
      <c r="I1287" s="187"/>
      <c r="J1287" s="187"/>
      <c r="K1287" s="187"/>
      <c r="L1287" s="187"/>
    </row>
    <row r="1288" spans="1:12" s="186" customFormat="1" ht="12" x14ac:dyDescent="0.25">
      <c r="A1288" s="187"/>
      <c r="B1288" s="187"/>
      <c r="C1288" s="187"/>
      <c r="D1288" s="187"/>
      <c r="E1288" s="187"/>
      <c r="F1288" s="187"/>
      <c r="G1288" s="187"/>
      <c r="H1288" s="187"/>
      <c r="I1288" s="187"/>
      <c r="J1288" s="187"/>
      <c r="K1288" s="187"/>
      <c r="L1288" s="187"/>
    </row>
    <row r="1289" spans="1:12" s="186" customFormat="1" ht="12" x14ac:dyDescent="0.25">
      <c r="A1289" s="187"/>
      <c r="B1289" s="187"/>
      <c r="C1289" s="187"/>
      <c r="D1289" s="187"/>
      <c r="E1289" s="187"/>
      <c r="F1289" s="187"/>
      <c r="G1289" s="187"/>
      <c r="H1289" s="187"/>
      <c r="I1289" s="187"/>
      <c r="J1289" s="187"/>
      <c r="K1289" s="187"/>
      <c r="L1289" s="187"/>
    </row>
    <row r="1290" spans="1:12" s="186" customFormat="1" ht="12" x14ac:dyDescent="0.25">
      <c r="A1290" s="187"/>
      <c r="B1290" s="187"/>
      <c r="C1290" s="187"/>
      <c r="D1290" s="187"/>
      <c r="E1290" s="187"/>
      <c r="F1290" s="187"/>
      <c r="G1290" s="187"/>
      <c r="H1290" s="187"/>
      <c r="I1290" s="187"/>
      <c r="J1290" s="187"/>
      <c r="K1290" s="187"/>
      <c r="L1290" s="187"/>
    </row>
    <row r="1291" spans="1:12" s="186" customFormat="1" ht="12" x14ac:dyDescent="0.25">
      <c r="A1291" s="187"/>
      <c r="B1291" s="187"/>
      <c r="C1291" s="187"/>
      <c r="D1291" s="187"/>
      <c r="E1291" s="187"/>
      <c r="F1291" s="187"/>
      <c r="G1291" s="187"/>
      <c r="H1291" s="187"/>
      <c r="I1291" s="187"/>
      <c r="J1291" s="187"/>
      <c r="K1291" s="187"/>
      <c r="L1291" s="187"/>
    </row>
    <row r="1292" spans="1:12" s="186" customFormat="1" ht="12" x14ac:dyDescent="0.25">
      <c r="A1292" s="187"/>
      <c r="B1292" s="187"/>
      <c r="C1292" s="187"/>
      <c r="D1292" s="187"/>
      <c r="E1292" s="187"/>
      <c r="F1292" s="187"/>
      <c r="G1292" s="187"/>
      <c r="H1292" s="187"/>
      <c r="I1292" s="187"/>
      <c r="J1292" s="187"/>
      <c r="K1292" s="187"/>
      <c r="L1292" s="187"/>
    </row>
    <row r="1293" spans="1:12" s="186" customFormat="1" ht="12" x14ac:dyDescent="0.25">
      <c r="A1293" s="187"/>
      <c r="B1293" s="187"/>
      <c r="C1293" s="187"/>
      <c r="D1293" s="187"/>
      <c r="E1293" s="187"/>
      <c r="F1293" s="187"/>
      <c r="G1293" s="187"/>
      <c r="H1293" s="187"/>
      <c r="I1293" s="187"/>
      <c r="J1293" s="187"/>
      <c r="K1293" s="187"/>
      <c r="L1293" s="187"/>
    </row>
    <row r="1294" spans="1:12" s="186" customFormat="1" ht="12" x14ac:dyDescent="0.25">
      <c r="A1294" s="187"/>
      <c r="B1294" s="187"/>
      <c r="C1294" s="187"/>
      <c r="D1294" s="187"/>
      <c r="E1294" s="187"/>
      <c r="F1294" s="187"/>
      <c r="G1294" s="187"/>
      <c r="H1294" s="187"/>
      <c r="I1294" s="187"/>
      <c r="J1294" s="187"/>
      <c r="K1294" s="187"/>
      <c r="L1294" s="187"/>
    </row>
    <row r="1295" spans="1:12" s="186" customFormat="1" ht="12" x14ac:dyDescent="0.25">
      <c r="A1295" s="187"/>
      <c r="B1295" s="187"/>
      <c r="C1295" s="187"/>
      <c r="D1295" s="187"/>
      <c r="E1295" s="187"/>
      <c r="F1295" s="187"/>
      <c r="G1295" s="187"/>
      <c r="H1295" s="187"/>
      <c r="I1295" s="187"/>
      <c r="J1295" s="187"/>
      <c r="K1295" s="187"/>
      <c r="L1295" s="187"/>
    </row>
    <row r="1296" spans="1:12" s="186" customFormat="1" ht="12" x14ac:dyDescent="0.25">
      <c r="A1296" s="187"/>
      <c r="B1296" s="187"/>
      <c r="C1296" s="187"/>
      <c r="D1296" s="187"/>
      <c r="E1296" s="187"/>
      <c r="F1296" s="187"/>
      <c r="G1296" s="187"/>
      <c r="H1296" s="187"/>
      <c r="I1296" s="187"/>
      <c r="J1296" s="187"/>
      <c r="K1296" s="187"/>
      <c r="L1296" s="187"/>
    </row>
    <row r="1297" spans="1:12" s="186" customFormat="1" ht="12" x14ac:dyDescent="0.25">
      <c r="A1297" s="187"/>
      <c r="B1297" s="187"/>
      <c r="C1297" s="187"/>
      <c r="D1297" s="187"/>
      <c r="E1297" s="187"/>
      <c r="F1297" s="187"/>
      <c r="G1297" s="187"/>
      <c r="H1297" s="187"/>
      <c r="I1297" s="187"/>
      <c r="J1297" s="187"/>
      <c r="K1297" s="187"/>
      <c r="L1297" s="187"/>
    </row>
    <row r="1298" spans="1:12" s="186" customFormat="1" ht="12" x14ac:dyDescent="0.25">
      <c r="A1298" s="187"/>
      <c r="B1298" s="187"/>
      <c r="C1298" s="187"/>
      <c r="D1298" s="187"/>
      <c r="E1298" s="187"/>
      <c r="F1298" s="187"/>
      <c r="G1298" s="187"/>
      <c r="H1298" s="187"/>
      <c r="I1298" s="187"/>
      <c r="J1298" s="187"/>
      <c r="K1298" s="187"/>
      <c r="L1298" s="187"/>
    </row>
    <row r="1299" spans="1:12" s="186" customFormat="1" ht="12" x14ac:dyDescent="0.25">
      <c r="A1299" s="187"/>
      <c r="B1299" s="187"/>
      <c r="C1299" s="187"/>
      <c r="D1299" s="187"/>
      <c r="E1299" s="187"/>
      <c r="F1299" s="187"/>
      <c r="G1299" s="187"/>
      <c r="H1299" s="187"/>
      <c r="I1299" s="187"/>
      <c r="J1299" s="187"/>
      <c r="K1299" s="187"/>
      <c r="L1299" s="187"/>
    </row>
    <row r="1300" spans="1:12" s="186" customFormat="1" ht="12" x14ac:dyDescent="0.25">
      <c r="A1300" s="187"/>
      <c r="B1300" s="187"/>
      <c r="C1300" s="187"/>
      <c r="D1300" s="187"/>
      <c r="E1300" s="187"/>
      <c r="F1300" s="187"/>
      <c r="G1300" s="187"/>
      <c r="H1300" s="187"/>
      <c r="I1300" s="187"/>
      <c r="J1300" s="187"/>
      <c r="K1300" s="187"/>
      <c r="L1300" s="187"/>
    </row>
    <row r="1301" spans="1:12" s="186" customFormat="1" ht="12" x14ac:dyDescent="0.25">
      <c r="A1301" s="187"/>
      <c r="B1301" s="187"/>
      <c r="C1301" s="187"/>
      <c r="D1301" s="187"/>
      <c r="E1301" s="187"/>
      <c r="F1301" s="187"/>
      <c r="G1301" s="187"/>
      <c r="H1301" s="187"/>
      <c r="I1301" s="187"/>
      <c r="J1301" s="187"/>
      <c r="K1301" s="187"/>
      <c r="L1301" s="187"/>
    </row>
    <row r="1302" spans="1:12" s="186" customFormat="1" ht="12" x14ac:dyDescent="0.25">
      <c r="A1302" s="187"/>
      <c r="B1302" s="187"/>
      <c r="C1302" s="187"/>
      <c r="D1302" s="187"/>
      <c r="E1302" s="187"/>
      <c r="F1302" s="187"/>
      <c r="G1302" s="187"/>
      <c r="H1302" s="187"/>
      <c r="I1302" s="187"/>
      <c r="J1302" s="187"/>
      <c r="K1302" s="187"/>
      <c r="L1302" s="187"/>
    </row>
    <row r="1303" spans="1:12" s="186" customFormat="1" ht="12" x14ac:dyDescent="0.25">
      <c r="A1303" s="187"/>
      <c r="B1303" s="187"/>
      <c r="C1303" s="187"/>
      <c r="D1303" s="187"/>
      <c r="E1303" s="187"/>
      <c r="F1303" s="187"/>
      <c r="G1303" s="187"/>
      <c r="H1303" s="187"/>
      <c r="I1303" s="187"/>
      <c r="J1303" s="187"/>
      <c r="K1303" s="187"/>
      <c r="L1303" s="187"/>
    </row>
    <row r="1304" spans="1:12" s="186" customFormat="1" ht="12" x14ac:dyDescent="0.25">
      <c r="A1304" s="187"/>
      <c r="B1304" s="187"/>
      <c r="C1304" s="187"/>
      <c r="D1304" s="187"/>
      <c r="E1304" s="187"/>
      <c r="F1304" s="187"/>
      <c r="G1304" s="187"/>
      <c r="H1304" s="187"/>
      <c r="I1304" s="187"/>
      <c r="J1304" s="187"/>
      <c r="K1304" s="187"/>
      <c r="L1304" s="187"/>
    </row>
    <row r="1305" spans="1:12" s="186" customFormat="1" ht="12" x14ac:dyDescent="0.25">
      <c r="A1305" s="187"/>
      <c r="B1305" s="187"/>
      <c r="C1305" s="187"/>
      <c r="D1305" s="187"/>
      <c r="E1305" s="187"/>
      <c r="F1305" s="187"/>
      <c r="G1305" s="187"/>
      <c r="H1305" s="187"/>
      <c r="I1305" s="187"/>
      <c r="J1305" s="187"/>
      <c r="K1305" s="187"/>
      <c r="L1305" s="187"/>
    </row>
    <row r="1306" spans="1:12" s="186" customFormat="1" ht="12" x14ac:dyDescent="0.25">
      <c r="A1306" s="187"/>
      <c r="B1306" s="187"/>
      <c r="C1306" s="187"/>
      <c r="D1306" s="187"/>
      <c r="E1306" s="187"/>
      <c r="F1306" s="187"/>
      <c r="G1306" s="187"/>
      <c r="H1306" s="187"/>
      <c r="I1306" s="187"/>
      <c r="J1306" s="187"/>
      <c r="K1306" s="187"/>
      <c r="L1306" s="187"/>
    </row>
    <row r="1307" spans="1:12" s="186" customFormat="1" ht="12" x14ac:dyDescent="0.25">
      <c r="A1307" s="187"/>
      <c r="B1307" s="187"/>
      <c r="C1307" s="187"/>
      <c r="D1307" s="187"/>
      <c r="E1307" s="187"/>
      <c r="F1307" s="187"/>
      <c r="G1307" s="187"/>
      <c r="H1307" s="187"/>
      <c r="I1307" s="187"/>
      <c r="J1307" s="187"/>
      <c r="K1307" s="187"/>
      <c r="L1307" s="187"/>
    </row>
    <row r="1308" spans="1:12" s="186" customFormat="1" ht="12" x14ac:dyDescent="0.25">
      <c r="A1308" s="187"/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</row>
    <row r="1309" spans="1:12" s="186" customFormat="1" ht="12" x14ac:dyDescent="0.25">
      <c r="A1309" s="187"/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</row>
    <row r="1310" spans="1:12" s="186" customFormat="1" ht="12" x14ac:dyDescent="0.25">
      <c r="A1310" s="187"/>
      <c r="B1310" s="187"/>
      <c r="C1310" s="187"/>
      <c r="D1310" s="187"/>
      <c r="E1310" s="187"/>
      <c r="F1310" s="187"/>
      <c r="G1310" s="187"/>
      <c r="H1310" s="187"/>
      <c r="I1310" s="187"/>
      <c r="J1310" s="187"/>
      <c r="K1310" s="187"/>
      <c r="L1310" s="187"/>
    </row>
    <row r="1311" spans="1:12" s="186" customFormat="1" ht="12" x14ac:dyDescent="0.25">
      <c r="A1311" s="187"/>
      <c r="B1311" s="187"/>
      <c r="C1311" s="187"/>
      <c r="D1311" s="187"/>
      <c r="E1311" s="187"/>
      <c r="F1311" s="187"/>
      <c r="G1311" s="187"/>
      <c r="H1311" s="187"/>
      <c r="I1311" s="187"/>
      <c r="J1311" s="187"/>
      <c r="K1311" s="187"/>
      <c r="L1311" s="187"/>
    </row>
    <row r="1312" spans="1:12" s="186" customFormat="1" ht="12" x14ac:dyDescent="0.25">
      <c r="A1312" s="187"/>
      <c r="B1312" s="187"/>
      <c r="C1312" s="187"/>
      <c r="D1312" s="187"/>
      <c r="E1312" s="187"/>
      <c r="F1312" s="187"/>
      <c r="G1312" s="187"/>
      <c r="H1312" s="187"/>
      <c r="I1312" s="187"/>
      <c r="J1312" s="187"/>
      <c r="K1312" s="187"/>
      <c r="L1312" s="187"/>
    </row>
    <row r="1313" spans="1:12" s="186" customFormat="1" ht="12" x14ac:dyDescent="0.25">
      <c r="A1313" s="187"/>
      <c r="B1313" s="187"/>
      <c r="C1313" s="187"/>
      <c r="D1313" s="187"/>
      <c r="E1313" s="187"/>
      <c r="F1313" s="187"/>
      <c r="G1313" s="187"/>
      <c r="H1313" s="187"/>
      <c r="I1313" s="187"/>
      <c r="J1313" s="187"/>
      <c r="K1313" s="187"/>
      <c r="L1313" s="187"/>
    </row>
    <row r="1314" spans="1:12" s="186" customFormat="1" ht="12" x14ac:dyDescent="0.25">
      <c r="A1314" s="187"/>
      <c r="B1314" s="187"/>
      <c r="C1314" s="187"/>
      <c r="D1314" s="187"/>
      <c r="E1314" s="187"/>
      <c r="F1314" s="187"/>
      <c r="G1314" s="187"/>
      <c r="H1314" s="187"/>
      <c r="I1314" s="187"/>
      <c r="J1314" s="187"/>
      <c r="K1314" s="187"/>
      <c r="L1314" s="187"/>
    </row>
    <row r="1315" spans="1:12" s="186" customFormat="1" ht="12" x14ac:dyDescent="0.25">
      <c r="A1315" s="187"/>
      <c r="B1315" s="187"/>
      <c r="C1315" s="187"/>
      <c r="D1315" s="187"/>
      <c r="E1315" s="187"/>
      <c r="F1315" s="187"/>
      <c r="G1315" s="187"/>
      <c r="H1315" s="187"/>
      <c r="I1315" s="187"/>
      <c r="J1315" s="187"/>
      <c r="K1315" s="187"/>
      <c r="L1315" s="187"/>
    </row>
    <row r="1316" spans="1:12" s="186" customFormat="1" ht="12" x14ac:dyDescent="0.25">
      <c r="A1316" s="187"/>
      <c r="B1316" s="187"/>
      <c r="C1316" s="187"/>
      <c r="D1316" s="187"/>
      <c r="E1316" s="187"/>
      <c r="F1316" s="187"/>
      <c r="G1316" s="187"/>
      <c r="H1316" s="187"/>
      <c r="I1316" s="187"/>
      <c r="J1316" s="187"/>
      <c r="K1316" s="187"/>
      <c r="L1316" s="187"/>
    </row>
    <row r="1317" spans="1:12" s="186" customFormat="1" ht="12" x14ac:dyDescent="0.25">
      <c r="A1317" s="187"/>
      <c r="B1317" s="187"/>
      <c r="C1317" s="187"/>
      <c r="D1317" s="187"/>
      <c r="E1317" s="187"/>
      <c r="F1317" s="187"/>
      <c r="G1317" s="187"/>
      <c r="H1317" s="187"/>
      <c r="I1317" s="187"/>
      <c r="J1317" s="187"/>
      <c r="K1317" s="187"/>
      <c r="L1317" s="187"/>
    </row>
    <row r="1318" spans="1:12" s="186" customFormat="1" ht="12" x14ac:dyDescent="0.25">
      <c r="A1318" s="187"/>
      <c r="B1318" s="187"/>
      <c r="C1318" s="187"/>
      <c r="D1318" s="187"/>
      <c r="E1318" s="187"/>
      <c r="F1318" s="187"/>
      <c r="G1318" s="187"/>
      <c r="H1318" s="187"/>
      <c r="I1318" s="187"/>
      <c r="J1318" s="187"/>
      <c r="K1318" s="187"/>
      <c r="L1318" s="187"/>
    </row>
    <row r="1319" spans="1:12" s="186" customFormat="1" ht="12" x14ac:dyDescent="0.25">
      <c r="A1319" s="187"/>
      <c r="B1319" s="187"/>
      <c r="C1319" s="187"/>
      <c r="D1319" s="187"/>
      <c r="E1319" s="187"/>
      <c r="F1319" s="187"/>
      <c r="G1319" s="187"/>
      <c r="H1319" s="187"/>
      <c r="I1319" s="187"/>
      <c r="J1319" s="187"/>
      <c r="K1319" s="187"/>
      <c r="L1319" s="187"/>
    </row>
    <row r="1320" spans="1:12" s="186" customFormat="1" ht="12" x14ac:dyDescent="0.25">
      <c r="A1320" s="187"/>
      <c r="B1320" s="187"/>
      <c r="C1320" s="187"/>
      <c r="D1320" s="187"/>
      <c r="E1320" s="187"/>
      <c r="F1320" s="187"/>
      <c r="G1320" s="187"/>
      <c r="H1320" s="187"/>
      <c r="I1320" s="187"/>
      <c r="J1320" s="187"/>
      <c r="K1320" s="187"/>
      <c r="L1320" s="187"/>
    </row>
    <row r="1321" spans="1:12" s="186" customFormat="1" ht="12" x14ac:dyDescent="0.25">
      <c r="A1321" s="187"/>
      <c r="B1321" s="187"/>
      <c r="C1321" s="187"/>
      <c r="D1321" s="187"/>
      <c r="E1321" s="187"/>
      <c r="F1321" s="187"/>
      <c r="G1321" s="187"/>
      <c r="H1321" s="187"/>
      <c r="I1321" s="187"/>
      <c r="J1321" s="187"/>
      <c r="K1321" s="187"/>
      <c r="L1321" s="187"/>
    </row>
    <row r="1322" spans="1:12" s="186" customFormat="1" ht="12" x14ac:dyDescent="0.25">
      <c r="A1322" s="187"/>
      <c r="B1322" s="187"/>
      <c r="C1322" s="187"/>
      <c r="D1322" s="187"/>
      <c r="E1322" s="187"/>
      <c r="F1322" s="187"/>
      <c r="G1322" s="187"/>
      <c r="H1322" s="187"/>
      <c r="I1322" s="187"/>
      <c r="J1322" s="187"/>
      <c r="K1322" s="187"/>
      <c r="L1322" s="187"/>
    </row>
    <row r="1323" spans="1:12" s="186" customFormat="1" ht="12" x14ac:dyDescent="0.25">
      <c r="A1323" s="187"/>
      <c r="B1323" s="187"/>
      <c r="C1323" s="187"/>
      <c r="D1323" s="187"/>
      <c r="E1323" s="187"/>
      <c r="F1323" s="187"/>
      <c r="G1323" s="187"/>
      <c r="H1323" s="187"/>
      <c r="I1323" s="187"/>
      <c r="J1323" s="187"/>
      <c r="K1323" s="187"/>
      <c r="L1323" s="187"/>
    </row>
    <row r="1324" spans="1:12" s="186" customFormat="1" ht="12" x14ac:dyDescent="0.25">
      <c r="A1324" s="187"/>
      <c r="B1324" s="187"/>
      <c r="C1324" s="187"/>
      <c r="D1324" s="187"/>
      <c r="E1324" s="187"/>
      <c r="F1324" s="187"/>
      <c r="G1324" s="187"/>
      <c r="H1324" s="187"/>
      <c r="I1324" s="187"/>
      <c r="J1324" s="187"/>
      <c r="K1324" s="187"/>
      <c r="L1324" s="187"/>
    </row>
    <row r="1325" spans="1:12" s="186" customFormat="1" ht="12" x14ac:dyDescent="0.25">
      <c r="A1325" s="187"/>
      <c r="B1325" s="187"/>
      <c r="C1325" s="187"/>
      <c r="D1325" s="187"/>
      <c r="E1325" s="187"/>
      <c r="F1325" s="187"/>
      <c r="G1325" s="187"/>
      <c r="H1325" s="187"/>
      <c r="I1325" s="187"/>
      <c r="J1325" s="187"/>
      <c r="K1325" s="187"/>
      <c r="L1325" s="187"/>
    </row>
    <row r="1326" spans="1:12" s="186" customFormat="1" ht="12" x14ac:dyDescent="0.25">
      <c r="A1326" s="187"/>
      <c r="B1326" s="187"/>
      <c r="C1326" s="187"/>
      <c r="D1326" s="187"/>
      <c r="E1326" s="187"/>
      <c r="F1326" s="187"/>
      <c r="G1326" s="187"/>
      <c r="H1326" s="187"/>
      <c r="I1326" s="187"/>
      <c r="J1326" s="187"/>
      <c r="K1326" s="187"/>
      <c r="L1326" s="187"/>
    </row>
    <row r="1327" spans="1:12" s="186" customFormat="1" ht="12" x14ac:dyDescent="0.25">
      <c r="A1327" s="187"/>
      <c r="B1327" s="187"/>
      <c r="C1327" s="187"/>
      <c r="D1327" s="187"/>
      <c r="E1327" s="187"/>
      <c r="F1327" s="187"/>
      <c r="G1327" s="187"/>
      <c r="H1327" s="187"/>
      <c r="I1327" s="187"/>
      <c r="J1327" s="187"/>
      <c r="K1327" s="187"/>
      <c r="L1327" s="187"/>
    </row>
    <row r="1328" spans="1:12" s="186" customFormat="1" ht="12" x14ac:dyDescent="0.25">
      <c r="A1328" s="187"/>
      <c r="B1328" s="187"/>
      <c r="C1328" s="187"/>
      <c r="D1328" s="187"/>
      <c r="E1328" s="187"/>
      <c r="F1328" s="187"/>
      <c r="G1328" s="187"/>
      <c r="H1328" s="187"/>
      <c r="I1328" s="187"/>
      <c r="J1328" s="187"/>
      <c r="K1328" s="187"/>
      <c r="L1328" s="187"/>
    </row>
    <row r="1329" spans="1:12" s="186" customFormat="1" ht="12" x14ac:dyDescent="0.25">
      <c r="A1329" s="187"/>
      <c r="B1329" s="187"/>
      <c r="C1329" s="187"/>
      <c r="D1329" s="187"/>
      <c r="E1329" s="187"/>
      <c r="F1329" s="187"/>
      <c r="G1329" s="187"/>
      <c r="H1329" s="187"/>
      <c r="I1329" s="187"/>
      <c r="J1329" s="187"/>
      <c r="K1329" s="187"/>
      <c r="L1329" s="187"/>
    </row>
    <row r="1330" spans="1:12" s="186" customFormat="1" ht="12" x14ac:dyDescent="0.25">
      <c r="A1330" s="187"/>
      <c r="B1330" s="187"/>
      <c r="C1330" s="187"/>
      <c r="D1330" s="187"/>
      <c r="E1330" s="187"/>
      <c r="F1330" s="187"/>
      <c r="G1330" s="187"/>
      <c r="H1330" s="187"/>
      <c r="I1330" s="187"/>
      <c r="J1330" s="187"/>
      <c r="K1330" s="187"/>
      <c r="L1330" s="187"/>
    </row>
    <row r="1331" spans="1:12" s="186" customFormat="1" ht="12" x14ac:dyDescent="0.25">
      <c r="A1331" s="187"/>
      <c r="B1331" s="187"/>
      <c r="C1331" s="187"/>
      <c r="D1331" s="187"/>
      <c r="E1331" s="187"/>
      <c r="F1331" s="187"/>
      <c r="G1331" s="187"/>
      <c r="H1331" s="187"/>
      <c r="I1331" s="187"/>
      <c r="J1331" s="187"/>
      <c r="K1331" s="187"/>
      <c r="L1331" s="187"/>
    </row>
    <row r="1332" spans="1:12" s="186" customFormat="1" ht="12" x14ac:dyDescent="0.25">
      <c r="A1332" s="187"/>
      <c r="B1332" s="187"/>
      <c r="C1332" s="187"/>
      <c r="D1332" s="187"/>
      <c r="E1332" s="187"/>
      <c r="F1332" s="187"/>
      <c r="G1332" s="187"/>
      <c r="H1332" s="187"/>
      <c r="I1332" s="187"/>
      <c r="J1332" s="187"/>
      <c r="K1332" s="187"/>
      <c r="L1332" s="187"/>
    </row>
    <row r="1333" spans="1:12" s="186" customFormat="1" ht="12" x14ac:dyDescent="0.25">
      <c r="A1333" s="187"/>
      <c r="B1333" s="187"/>
      <c r="C1333" s="187"/>
      <c r="D1333" s="187"/>
      <c r="E1333" s="187"/>
      <c r="F1333" s="187"/>
      <c r="G1333" s="187"/>
      <c r="H1333" s="187"/>
      <c r="I1333" s="187"/>
      <c r="J1333" s="187"/>
      <c r="K1333" s="187"/>
      <c r="L1333" s="187"/>
    </row>
    <row r="1334" spans="1:12" s="186" customFormat="1" ht="12" x14ac:dyDescent="0.25">
      <c r="A1334" s="187"/>
      <c r="B1334" s="187"/>
      <c r="C1334" s="187"/>
      <c r="D1334" s="187"/>
      <c r="E1334" s="187"/>
      <c r="F1334" s="187"/>
      <c r="G1334" s="187"/>
      <c r="H1334" s="187"/>
      <c r="I1334" s="187"/>
      <c r="J1334" s="187"/>
      <c r="K1334" s="187"/>
      <c r="L1334" s="187"/>
    </row>
    <row r="1335" spans="1:12" s="186" customFormat="1" ht="12" x14ac:dyDescent="0.25">
      <c r="A1335" s="187"/>
      <c r="B1335" s="187"/>
      <c r="C1335" s="187"/>
      <c r="D1335" s="187"/>
      <c r="E1335" s="187"/>
      <c r="F1335" s="187"/>
      <c r="G1335" s="187"/>
      <c r="H1335" s="187"/>
      <c r="I1335" s="187"/>
      <c r="J1335" s="187"/>
      <c r="K1335" s="187"/>
      <c r="L1335" s="187"/>
    </row>
    <row r="1336" spans="1:12" s="186" customFormat="1" ht="12" x14ac:dyDescent="0.25">
      <c r="A1336" s="187"/>
      <c r="B1336" s="187"/>
      <c r="C1336" s="187"/>
      <c r="D1336" s="187"/>
      <c r="E1336" s="187"/>
      <c r="F1336" s="187"/>
      <c r="G1336" s="187"/>
      <c r="H1336" s="187"/>
      <c r="I1336" s="187"/>
      <c r="J1336" s="187"/>
      <c r="K1336" s="187"/>
      <c r="L1336" s="187"/>
    </row>
    <row r="1337" spans="1:12" s="186" customFormat="1" ht="12" x14ac:dyDescent="0.25">
      <c r="A1337" s="187"/>
      <c r="B1337" s="187"/>
      <c r="C1337" s="187"/>
      <c r="D1337" s="187"/>
      <c r="E1337" s="187"/>
      <c r="F1337" s="187"/>
      <c r="G1337" s="187"/>
      <c r="H1337" s="187"/>
      <c r="I1337" s="187"/>
      <c r="J1337" s="187"/>
      <c r="K1337" s="187"/>
      <c r="L1337" s="187"/>
    </row>
    <row r="1338" spans="1:12" s="186" customFormat="1" ht="12" x14ac:dyDescent="0.25">
      <c r="A1338" s="187"/>
      <c r="B1338" s="187"/>
      <c r="C1338" s="187"/>
      <c r="D1338" s="187"/>
      <c r="E1338" s="187"/>
      <c r="F1338" s="187"/>
      <c r="G1338" s="187"/>
      <c r="H1338" s="187"/>
      <c r="I1338" s="187"/>
      <c r="J1338" s="187"/>
      <c r="K1338" s="187"/>
      <c r="L1338" s="187"/>
    </row>
    <row r="1339" spans="1:12" s="186" customFormat="1" ht="12" x14ac:dyDescent="0.25">
      <c r="A1339" s="187"/>
      <c r="B1339" s="187"/>
      <c r="C1339" s="187"/>
      <c r="D1339" s="187"/>
      <c r="E1339" s="187"/>
      <c r="F1339" s="187"/>
      <c r="G1339" s="187"/>
      <c r="H1339" s="187"/>
      <c r="I1339" s="187"/>
      <c r="J1339" s="187"/>
      <c r="K1339" s="187"/>
      <c r="L1339" s="187"/>
    </row>
    <row r="1340" spans="1:12" s="186" customFormat="1" ht="12" x14ac:dyDescent="0.25">
      <c r="A1340" s="187"/>
      <c r="B1340" s="187"/>
      <c r="C1340" s="187"/>
      <c r="D1340" s="187"/>
      <c r="E1340" s="187"/>
      <c r="F1340" s="187"/>
      <c r="G1340" s="187"/>
      <c r="H1340" s="187"/>
      <c r="I1340" s="187"/>
      <c r="J1340" s="187"/>
      <c r="K1340" s="187"/>
      <c r="L1340" s="187"/>
    </row>
    <row r="1341" spans="1:12" s="186" customFormat="1" ht="12" x14ac:dyDescent="0.25">
      <c r="A1341" s="187"/>
      <c r="B1341" s="187"/>
      <c r="C1341" s="187"/>
      <c r="D1341" s="187"/>
      <c r="E1341" s="187"/>
      <c r="F1341" s="187"/>
      <c r="G1341" s="187"/>
      <c r="H1341" s="187"/>
      <c r="I1341" s="187"/>
      <c r="J1341" s="187"/>
      <c r="K1341" s="187"/>
      <c r="L1341" s="187"/>
    </row>
    <row r="1342" spans="1:12" s="186" customFormat="1" ht="12" x14ac:dyDescent="0.25">
      <c r="A1342" s="187"/>
      <c r="B1342" s="187"/>
      <c r="C1342" s="187"/>
      <c r="D1342" s="187"/>
      <c r="E1342" s="187"/>
      <c r="F1342" s="187"/>
      <c r="G1342" s="187"/>
      <c r="H1342" s="187"/>
      <c r="I1342" s="187"/>
      <c r="J1342" s="187"/>
      <c r="K1342" s="187"/>
      <c r="L1342" s="187"/>
    </row>
    <row r="1343" spans="1:12" s="186" customFormat="1" ht="12" x14ac:dyDescent="0.25">
      <c r="A1343" s="187"/>
      <c r="B1343" s="187"/>
      <c r="C1343" s="187"/>
      <c r="D1343" s="187"/>
      <c r="E1343" s="187"/>
      <c r="F1343" s="187"/>
      <c r="G1343" s="187"/>
      <c r="H1343" s="187"/>
      <c r="I1343" s="187"/>
      <c r="J1343" s="187"/>
      <c r="K1343" s="187"/>
      <c r="L1343" s="187"/>
    </row>
    <row r="1344" spans="1:12" s="186" customFormat="1" ht="12" x14ac:dyDescent="0.25">
      <c r="A1344" s="187"/>
      <c r="B1344" s="187"/>
      <c r="C1344" s="187"/>
      <c r="D1344" s="187"/>
      <c r="E1344" s="187"/>
      <c r="F1344" s="187"/>
      <c r="G1344" s="187"/>
      <c r="H1344" s="187"/>
      <c r="I1344" s="187"/>
      <c r="J1344" s="187"/>
      <c r="K1344" s="187"/>
      <c r="L1344" s="187"/>
    </row>
    <row r="1345" spans="1:12" s="186" customFormat="1" ht="12" x14ac:dyDescent="0.25">
      <c r="A1345" s="187"/>
      <c r="B1345" s="187"/>
      <c r="C1345" s="187"/>
      <c r="D1345" s="187"/>
      <c r="E1345" s="187"/>
      <c r="F1345" s="187"/>
      <c r="G1345" s="187"/>
      <c r="H1345" s="187"/>
      <c r="I1345" s="187"/>
      <c r="J1345" s="187"/>
      <c r="K1345" s="187"/>
      <c r="L1345" s="187"/>
    </row>
    <row r="1346" spans="1:12" s="186" customFormat="1" ht="12" x14ac:dyDescent="0.25">
      <c r="A1346" s="187"/>
      <c r="B1346" s="187"/>
      <c r="C1346" s="187"/>
      <c r="D1346" s="187"/>
      <c r="E1346" s="187"/>
      <c r="F1346" s="187"/>
      <c r="G1346" s="187"/>
      <c r="H1346" s="187"/>
      <c r="I1346" s="187"/>
      <c r="J1346" s="187"/>
      <c r="K1346" s="187"/>
      <c r="L1346" s="187"/>
    </row>
    <row r="1347" spans="1:12" s="186" customFormat="1" ht="12" x14ac:dyDescent="0.25">
      <c r="A1347" s="187"/>
      <c r="B1347" s="187"/>
      <c r="C1347" s="187"/>
      <c r="D1347" s="187"/>
      <c r="E1347" s="187"/>
      <c r="F1347" s="187"/>
      <c r="G1347" s="187"/>
      <c r="H1347" s="187"/>
      <c r="I1347" s="187"/>
      <c r="J1347" s="187"/>
      <c r="K1347" s="187"/>
      <c r="L1347" s="187"/>
    </row>
    <row r="1348" spans="1:12" s="186" customFormat="1" ht="12" x14ac:dyDescent="0.25">
      <c r="A1348" s="187"/>
      <c r="B1348" s="187"/>
      <c r="C1348" s="187"/>
      <c r="D1348" s="187"/>
      <c r="E1348" s="187"/>
      <c r="F1348" s="187"/>
      <c r="G1348" s="187"/>
      <c r="H1348" s="187"/>
      <c r="I1348" s="187"/>
      <c r="J1348" s="187"/>
      <c r="K1348" s="187"/>
      <c r="L1348" s="187"/>
    </row>
    <row r="1349" spans="1:12" s="186" customFormat="1" ht="12" x14ac:dyDescent="0.25">
      <c r="A1349" s="187"/>
      <c r="B1349" s="187"/>
      <c r="C1349" s="187"/>
      <c r="D1349" s="187"/>
      <c r="E1349" s="187"/>
      <c r="F1349" s="187"/>
      <c r="G1349" s="187"/>
      <c r="H1349" s="187"/>
      <c r="I1349" s="187"/>
      <c r="J1349" s="187"/>
      <c r="K1349" s="187"/>
      <c r="L1349" s="187"/>
    </row>
    <row r="1350" spans="1:12" s="186" customFormat="1" ht="12" x14ac:dyDescent="0.25">
      <c r="A1350" s="187"/>
      <c r="B1350" s="187"/>
      <c r="C1350" s="187"/>
      <c r="D1350" s="187"/>
      <c r="E1350" s="187"/>
      <c r="F1350" s="187"/>
      <c r="G1350" s="187"/>
      <c r="H1350" s="187"/>
      <c r="I1350" s="187"/>
      <c r="J1350" s="187"/>
      <c r="K1350" s="187"/>
      <c r="L1350" s="187"/>
    </row>
    <row r="1351" spans="1:12" s="186" customFormat="1" ht="12" x14ac:dyDescent="0.25">
      <c r="A1351" s="187"/>
      <c r="B1351" s="187"/>
      <c r="C1351" s="187"/>
      <c r="D1351" s="187"/>
      <c r="E1351" s="187"/>
      <c r="F1351" s="187"/>
      <c r="G1351" s="187"/>
      <c r="H1351" s="187"/>
      <c r="I1351" s="187"/>
      <c r="J1351" s="187"/>
      <c r="K1351" s="187"/>
      <c r="L1351" s="187"/>
    </row>
    <row r="1352" spans="1:12" s="186" customFormat="1" ht="12" x14ac:dyDescent="0.25">
      <c r="A1352" s="187"/>
      <c r="B1352" s="187"/>
      <c r="C1352" s="187"/>
      <c r="D1352" s="187"/>
      <c r="E1352" s="187"/>
      <c r="F1352" s="187"/>
      <c r="G1352" s="187"/>
      <c r="H1352" s="187"/>
      <c r="I1352" s="187"/>
      <c r="J1352" s="187"/>
      <c r="K1352" s="187"/>
      <c r="L1352" s="187"/>
    </row>
    <row r="1353" spans="1:12" s="186" customFormat="1" ht="12" x14ac:dyDescent="0.25">
      <c r="A1353" s="187"/>
      <c r="B1353" s="187"/>
      <c r="C1353" s="187"/>
      <c r="D1353" s="187"/>
      <c r="E1353" s="187"/>
      <c r="F1353" s="187"/>
      <c r="G1353" s="187"/>
      <c r="H1353" s="187"/>
      <c r="I1353" s="187"/>
      <c r="J1353" s="187"/>
      <c r="K1353" s="187"/>
      <c r="L1353" s="187"/>
    </row>
    <row r="1354" spans="1:12" s="186" customFormat="1" ht="12" x14ac:dyDescent="0.25">
      <c r="A1354" s="187"/>
      <c r="B1354" s="187"/>
      <c r="C1354" s="187"/>
      <c r="D1354" s="187"/>
      <c r="E1354" s="187"/>
      <c r="F1354" s="187"/>
      <c r="G1354" s="187"/>
      <c r="H1354" s="187"/>
      <c r="I1354" s="187"/>
      <c r="J1354" s="187"/>
      <c r="K1354" s="187"/>
      <c r="L1354" s="187"/>
    </row>
    <row r="1355" spans="1:12" s="186" customFormat="1" ht="12" x14ac:dyDescent="0.25">
      <c r="A1355" s="187"/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</row>
    <row r="1356" spans="1:12" s="186" customFormat="1" ht="12" x14ac:dyDescent="0.25">
      <c r="A1356" s="187"/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</row>
    <row r="1357" spans="1:12" s="186" customFormat="1" ht="12" x14ac:dyDescent="0.25">
      <c r="A1357" s="187"/>
      <c r="B1357" s="187"/>
      <c r="C1357" s="187"/>
      <c r="D1357" s="187"/>
      <c r="E1357" s="187"/>
      <c r="F1357" s="187"/>
      <c r="G1357" s="187"/>
      <c r="H1357" s="187"/>
      <c r="I1357" s="187"/>
      <c r="J1357" s="187"/>
      <c r="K1357" s="187"/>
      <c r="L1357" s="187"/>
    </row>
    <row r="1358" spans="1:12" s="186" customFormat="1" ht="12" x14ac:dyDescent="0.25">
      <c r="A1358" s="187"/>
      <c r="B1358" s="187"/>
      <c r="C1358" s="187"/>
      <c r="D1358" s="187"/>
      <c r="E1358" s="187"/>
      <c r="F1358" s="187"/>
      <c r="G1358" s="187"/>
      <c r="H1358" s="187"/>
      <c r="I1358" s="187"/>
      <c r="J1358" s="187"/>
      <c r="K1358" s="187"/>
      <c r="L1358" s="187"/>
    </row>
    <row r="1359" spans="1:12" s="186" customFormat="1" ht="12" x14ac:dyDescent="0.25">
      <c r="A1359" s="187"/>
      <c r="B1359" s="187"/>
      <c r="C1359" s="187"/>
      <c r="D1359" s="187"/>
      <c r="E1359" s="187"/>
      <c r="F1359" s="187"/>
      <c r="G1359" s="187"/>
      <c r="H1359" s="187"/>
      <c r="I1359" s="187"/>
      <c r="J1359" s="187"/>
      <c r="K1359" s="187"/>
      <c r="L1359" s="187"/>
    </row>
    <row r="1360" spans="1:12" s="186" customFormat="1" ht="12" x14ac:dyDescent="0.25">
      <c r="A1360" s="187"/>
      <c r="B1360" s="187"/>
      <c r="C1360" s="187"/>
      <c r="D1360" s="187"/>
      <c r="E1360" s="187"/>
      <c r="F1360" s="187"/>
      <c r="G1360" s="187"/>
      <c r="H1360" s="187"/>
      <c r="I1360" s="187"/>
      <c r="J1360" s="187"/>
      <c r="K1360" s="187"/>
      <c r="L1360" s="187"/>
    </row>
    <row r="1361" spans="1:12" s="186" customFormat="1" ht="12" x14ac:dyDescent="0.25">
      <c r="A1361" s="187"/>
      <c r="B1361" s="187"/>
      <c r="C1361" s="187"/>
      <c r="D1361" s="187"/>
      <c r="E1361" s="187"/>
      <c r="F1361" s="187"/>
      <c r="G1361" s="187"/>
      <c r="H1361" s="187"/>
      <c r="I1361" s="187"/>
      <c r="J1361" s="187"/>
      <c r="K1361" s="187"/>
      <c r="L1361" s="187"/>
    </row>
    <row r="1362" spans="1:12" s="186" customFormat="1" ht="12" x14ac:dyDescent="0.25">
      <c r="A1362" s="187"/>
      <c r="B1362" s="187"/>
      <c r="C1362" s="187"/>
      <c r="D1362" s="187"/>
      <c r="E1362" s="187"/>
      <c r="F1362" s="187"/>
      <c r="G1362" s="187"/>
      <c r="H1362" s="187"/>
      <c r="I1362" s="187"/>
      <c r="J1362" s="187"/>
      <c r="K1362" s="187"/>
      <c r="L1362" s="187"/>
    </row>
    <row r="1363" spans="1:12" s="186" customFormat="1" ht="12" x14ac:dyDescent="0.25">
      <c r="A1363" s="187"/>
      <c r="B1363" s="187"/>
      <c r="C1363" s="187"/>
      <c r="D1363" s="187"/>
      <c r="E1363" s="187"/>
      <c r="F1363" s="187"/>
      <c r="G1363" s="187"/>
      <c r="H1363" s="187"/>
      <c r="I1363" s="187"/>
      <c r="J1363" s="187"/>
      <c r="K1363" s="187"/>
      <c r="L1363" s="187"/>
    </row>
    <row r="1364" spans="1:12" s="186" customFormat="1" ht="12" x14ac:dyDescent="0.25">
      <c r="A1364" s="187"/>
      <c r="B1364" s="187"/>
      <c r="C1364" s="187"/>
      <c r="D1364" s="187"/>
      <c r="E1364" s="187"/>
      <c r="F1364" s="187"/>
      <c r="G1364" s="187"/>
      <c r="H1364" s="187"/>
      <c r="I1364" s="187"/>
      <c r="J1364" s="187"/>
      <c r="K1364" s="187"/>
      <c r="L1364" s="187"/>
    </row>
    <row r="1365" spans="1:12" s="186" customFormat="1" ht="12" x14ac:dyDescent="0.25">
      <c r="A1365" s="187"/>
      <c r="B1365" s="187"/>
      <c r="C1365" s="187"/>
      <c r="D1365" s="187"/>
      <c r="E1365" s="187"/>
      <c r="F1365" s="187"/>
      <c r="G1365" s="187"/>
      <c r="H1365" s="187"/>
      <c r="I1365" s="187"/>
      <c r="J1365" s="187"/>
      <c r="K1365" s="187"/>
      <c r="L1365" s="187"/>
    </row>
    <row r="1366" spans="1:12" s="186" customFormat="1" ht="12" x14ac:dyDescent="0.25">
      <c r="A1366" s="187"/>
      <c r="B1366" s="187"/>
      <c r="C1366" s="187"/>
      <c r="D1366" s="187"/>
      <c r="E1366" s="187"/>
      <c r="F1366" s="187"/>
      <c r="G1366" s="187"/>
      <c r="H1366" s="187"/>
      <c r="I1366" s="187"/>
      <c r="J1366" s="187"/>
      <c r="K1366" s="187"/>
      <c r="L1366" s="187"/>
    </row>
    <row r="1367" spans="1:12" s="186" customFormat="1" ht="12" x14ac:dyDescent="0.25">
      <c r="A1367" s="187"/>
      <c r="B1367" s="187"/>
      <c r="C1367" s="187"/>
      <c r="D1367" s="187"/>
      <c r="E1367" s="187"/>
      <c r="F1367" s="187"/>
      <c r="G1367" s="187"/>
      <c r="H1367" s="187"/>
      <c r="I1367" s="187"/>
      <c r="J1367" s="187"/>
      <c r="K1367" s="187"/>
      <c r="L1367" s="187"/>
    </row>
    <row r="1368" spans="1:12" s="186" customFormat="1" ht="12" x14ac:dyDescent="0.25">
      <c r="A1368" s="187"/>
      <c r="B1368" s="187"/>
      <c r="C1368" s="187"/>
      <c r="D1368" s="187"/>
      <c r="E1368" s="187"/>
      <c r="F1368" s="187"/>
      <c r="G1368" s="187"/>
      <c r="H1368" s="187"/>
      <c r="I1368" s="187"/>
      <c r="J1368" s="187"/>
      <c r="K1368" s="187"/>
      <c r="L1368" s="187"/>
    </row>
    <row r="1369" spans="1:12" s="186" customFormat="1" ht="12" x14ac:dyDescent="0.25">
      <c r="A1369" s="187"/>
      <c r="B1369" s="187"/>
      <c r="C1369" s="187"/>
      <c r="D1369" s="187"/>
      <c r="E1369" s="187"/>
      <c r="F1369" s="187"/>
      <c r="G1369" s="187"/>
      <c r="H1369" s="187"/>
      <c r="I1369" s="187"/>
      <c r="J1369" s="187"/>
      <c r="K1369" s="187"/>
      <c r="L1369" s="187"/>
    </row>
    <row r="1370" spans="1:12" s="186" customFormat="1" ht="12" x14ac:dyDescent="0.25">
      <c r="A1370" s="187"/>
      <c r="B1370" s="187"/>
      <c r="C1370" s="187"/>
      <c r="D1370" s="187"/>
      <c r="E1370" s="187"/>
      <c r="F1370" s="187"/>
      <c r="G1370" s="187"/>
      <c r="H1370" s="187"/>
      <c r="I1370" s="187"/>
      <c r="J1370" s="187"/>
      <c r="K1370" s="187"/>
      <c r="L1370" s="187"/>
    </row>
    <row r="1371" spans="1:12" s="186" customFormat="1" ht="12" x14ac:dyDescent="0.25">
      <c r="A1371" s="187"/>
      <c r="B1371" s="187"/>
      <c r="C1371" s="187"/>
      <c r="D1371" s="187"/>
      <c r="E1371" s="187"/>
      <c r="F1371" s="187"/>
      <c r="G1371" s="187"/>
      <c r="H1371" s="187"/>
      <c r="I1371" s="187"/>
      <c r="J1371" s="187"/>
      <c r="K1371" s="187"/>
      <c r="L1371" s="187"/>
    </row>
    <row r="1372" spans="1:12" s="186" customFormat="1" ht="12" x14ac:dyDescent="0.25">
      <c r="A1372" s="187"/>
      <c r="B1372" s="187"/>
      <c r="C1372" s="187"/>
      <c r="D1372" s="187"/>
      <c r="E1372" s="187"/>
      <c r="F1372" s="187"/>
      <c r="G1372" s="187"/>
      <c r="H1372" s="187"/>
      <c r="I1372" s="187"/>
      <c r="J1372" s="187"/>
      <c r="K1372" s="187"/>
      <c r="L1372" s="187"/>
    </row>
    <row r="1373" spans="1:12" s="186" customFormat="1" ht="12" x14ac:dyDescent="0.25">
      <c r="A1373" s="187"/>
      <c r="B1373" s="187"/>
      <c r="C1373" s="187"/>
      <c r="D1373" s="187"/>
      <c r="E1373" s="187"/>
      <c r="F1373" s="187"/>
      <c r="G1373" s="187"/>
      <c r="H1373" s="187"/>
      <c r="I1373" s="187"/>
      <c r="J1373" s="187"/>
      <c r="K1373" s="187"/>
      <c r="L1373" s="187"/>
    </row>
    <row r="1374" spans="1:12" s="186" customFormat="1" ht="12" x14ac:dyDescent="0.25">
      <c r="A1374" s="187"/>
      <c r="B1374" s="187"/>
      <c r="C1374" s="187"/>
      <c r="D1374" s="187"/>
      <c r="E1374" s="187"/>
      <c r="F1374" s="187"/>
      <c r="G1374" s="187"/>
      <c r="H1374" s="187"/>
      <c r="I1374" s="187"/>
      <c r="J1374" s="187"/>
      <c r="K1374" s="187"/>
      <c r="L1374" s="187"/>
    </row>
    <row r="1375" spans="1:12" s="186" customFormat="1" ht="12" x14ac:dyDescent="0.25">
      <c r="A1375" s="187"/>
      <c r="B1375" s="187"/>
      <c r="C1375" s="187"/>
      <c r="D1375" s="187"/>
      <c r="E1375" s="187"/>
      <c r="F1375" s="187"/>
      <c r="G1375" s="187"/>
      <c r="H1375" s="187"/>
      <c r="I1375" s="187"/>
      <c r="J1375" s="187"/>
      <c r="K1375" s="187"/>
      <c r="L1375" s="187"/>
    </row>
    <row r="1376" spans="1:12" s="186" customFormat="1" ht="12" x14ac:dyDescent="0.25">
      <c r="A1376" s="187"/>
      <c r="B1376" s="187"/>
      <c r="C1376" s="187"/>
      <c r="D1376" s="187"/>
      <c r="E1376" s="187"/>
      <c r="F1376" s="187"/>
      <c r="G1376" s="187"/>
      <c r="H1376" s="187"/>
      <c r="I1376" s="187"/>
      <c r="J1376" s="187"/>
      <c r="K1376" s="187"/>
      <c r="L1376" s="187"/>
    </row>
    <row r="1377" spans="1:12" s="186" customFormat="1" ht="12" x14ac:dyDescent="0.25">
      <c r="A1377" s="187"/>
      <c r="B1377" s="187"/>
      <c r="C1377" s="187"/>
      <c r="D1377" s="187"/>
      <c r="E1377" s="187"/>
      <c r="F1377" s="187"/>
      <c r="G1377" s="187"/>
      <c r="H1377" s="187"/>
      <c r="I1377" s="187"/>
      <c r="J1377" s="187"/>
      <c r="K1377" s="187"/>
      <c r="L1377" s="187"/>
    </row>
    <row r="1378" spans="1:12" s="186" customFormat="1" ht="12" x14ac:dyDescent="0.25">
      <c r="A1378" s="187"/>
      <c r="B1378" s="187"/>
      <c r="C1378" s="187"/>
      <c r="D1378" s="187"/>
      <c r="E1378" s="187"/>
      <c r="F1378" s="187"/>
      <c r="G1378" s="187"/>
      <c r="H1378" s="187"/>
      <c r="I1378" s="187"/>
      <c r="J1378" s="187"/>
      <c r="K1378" s="187"/>
      <c r="L1378" s="187"/>
    </row>
    <row r="1379" spans="1:12" s="186" customFormat="1" ht="12" x14ac:dyDescent="0.25">
      <c r="A1379" s="187"/>
      <c r="B1379" s="187"/>
      <c r="C1379" s="187"/>
      <c r="D1379" s="187"/>
      <c r="E1379" s="187"/>
      <c r="F1379" s="187"/>
      <c r="G1379" s="187"/>
      <c r="H1379" s="187"/>
      <c r="I1379" s="187"/>
      <c r="J1379" s="187"/>
      <c r="K1379" s="187"/>
      <c r="L1379" s="187"/>
    </row>
    <row r="1380" spans="1:12" s="186" customFormat="1" ht="12" x14ac:dyDescent="0.25">
      <c r="A1380" s="187"/>
      <c r="B1380" s="187"/>
      <c r="C1380" s="187"/>
      <c r="D1380" s="187"/>
      <c r="E1380" s="187"/>
      <c r="F1380" s="187"/>
      <c r="G1380" s="187"/>
      <c r="H1380" s="187"/>
      <c r="I1380" s="187"/>
      <c r="J1380" s="187"/>
      <c r="K1380" s="187"/>
      <c r="L1380" s="187"/>
    </row>
    <row r="1381" spans="1:12" s="186" customFormat="1" ht="12" x14ac:dyDescent="0.25">
      <c r="A1381" s="187"/>
      <c r="B1381" s="187"/>
      <c r="C1381" s="187"/>
      <c r="D1381" s="187"/>
      <c r="E1381" s="187"/>
      <c r="F1381" s="187"/>
      <c r="G1381" s="187"/>
      <c r="H1381" s="187"/>
      <c r="I1381" s="187"/>
      <c r="J1381" s="187"/>
      <c r="K1381" s="187"/>
      <c r="L1381" s="187"/>
    </row>
    <row r="1382" spans="1:12" s="186" customFormat="1" ht="12" x14ac:dyDescent="0.25">
      <c r="A1382" s="187"/>
      <c r="B1382" s="187"/>
      <c r="C1382" s="187"/>
      <c r="D1382" s="187"/>
      <c r="E1382" s="187"/>
      <c r="F1382" s="187"/>
      <c r="G1382" s="187"/>
      <c r="H1382" s="187"/>
      <c r="I1382" s="187"/>
      <c r="J1382" s="187"/>
      <c r="K1382" s="187"/>
      <c r="L1382" s="187"/>
    </row>
    <row r="1383" spans="1:12" s="186" customFormat="1" ht="12" x14ac:dyDescent="0.25">
      <c r="A1383" s="187"/>
      <c r="B1383" s="187"/>
      <c r="C1383" s="187"/>
      <c r="D1383" s="187"/>
      <c r="E1383" s="187"/>
      <c r="F1383" s="187"/>
      <c r="G1383" s="187"/>
      <c r="H1383" s="187"/>
      <c r="I1383" s="187"/>
      <c r="J1383" s="187"/>
      <c r="K1383" s="187"/>
      <c r="L1383" s="187"/>
    </row>
    <row r="1384" spans="1:12" s="186" customFormat="1" ht="12" x14ac:dyDescent="0.25">
      <c r="A1384" s="187"/>
      <c r="B1384" s="187"/>
      <c r="C1384" s="187"/>
      <c r="D1384" s="187"/>
      <c r="E1384" s="187"/>
      <c r="F1384" s="187"/>
      <c r="G1384" s="187"/>
      <c r="H1384" s="187"/>
      <c r="I1384" s="187"/>
      <c r="J1384" s="187"/>
      <c r="K1384" s="187"/>
      <c r="L1384" s="187"/>
    </row>
    <row r="1385" spans="1:12" s="186" customFormat="1" ht="12" x14ac:dyDescent="0.25">
      <c r="A1385" s="187"/>
      <c r="B1385" s="187"/>
      <c r="C1385" s="187"/>
      <c r="D1385" s="187"/>
      <c r="E1385" s="187"/>
      <c r="F1385" s="187"/>
      <c r="G1385" s="187"/>
      <c r="H1385" s="187"/>
      <c r="I1385" s="187"/>
      <c r="J1385" s="187"/>
      <c r="K1385" s="187"/>
      <c r="L1385" s="187"/>
    </row>
    <row r="1386" spans="1:12" s="186" customFormat="1" ht="12" x14ac:dyDescent="0.25">
      <c r="A1386" s="187"/>
      <c r="B1386" s="187"/>
      <c r="C1386" s="187"/>
      <c r="D1386" s="187"/>
      <c r="E1386" s="187"/>
      <c r="F1386" s="187"/>
      <c r="G1386" s="187"/>
      <c r="H1386" s="187"/>
      <c r="I1386" s="187"/>
      <c r="J1386" s="187"/>
      <c r="K1386" s="187"/>
      <c r="L1386" s="187"/>
    </row>
    <row r="1387" spans="1:12" s="186" customFormat="1" ht="12" x14ac:dyDescent="0.25">
      <c r="A1387" s="187"/>
      <c r="B1387" s="187"/>
      <c r="C1387" s="187"/>
      <c r="D1387" s="187"/>
      <c r="E1387" s="187"/>
      <c r="F1387" s="187"/>
      <c r="G1387" s="187"/>
      <c r="H1387" s="187"/>
      <c r="I1387" s="187"/>
      <c r="J1387" s="187"/>
      <c r="K1387" s="187"/>
      <c r="L1387" s="187"/>
    </row>
    <row r="1388" spans="1:12" s="186" customFormat="1" ht="12" x14ac:dyDescent="0.25">
      <c r="A1388" s="187"/>
      <c r="B1388" s="187"/>
      <c r="C1388" s="187"/>
      <c r="D1388" s="187"/>
      <c r="E1388" s="187"/>
      <c r="F1388" s="187"/>
      <c r="G1388" s="187"/>
      <c r="H1388" s="187"/>
      <c r="I1388" s="187"/>
      <c r="J1388" s="187"/>
      <c r="K1388" s="187"/>
      <c r="L1388" s="187"/>
    </row>
    <row r="1389" spans="1:12" s="186" customFormat="1" ht="12" x14ac:dyDescent="0.25">
      <c r="A1389" s="187"/>
      <c r="B1389" s="187"/>
      <c r="C1389" s="187"/>
      <c r="D1389" s="187"/>
      <c r="E1389" s="187"/>
      <c r="F1389" s="187"/>
      <c r="G1389" s="187"/>
      <c r="H1389" s="187"/>
      <c r="I1389" s="187"/>
      <c r="J1389" s="187"/>
      <c r="K1389" s="187"/>
      <c r="L1389" s="187"/>
    </row>
    <row r="1390" spans="1:12" s="186" customFormat="1" ht="12" x14ac:dyDescent="0.25">
      <c r="A1390" s="187"/>
      <c r="B1390" s="187"/>
      <c r="C1390" s="187"/>
      <c r="D1390" s="187"/>
      <c r="E1390" s="187"/>
      <c r="F1390" s="187"/>
      <c r="G1390" s="187"/>
      <c r="H1390" s="187"/>
      <c r="I1390" s="187"/>
      <c r="J1390" s="187"/>
      <c r="K1390" s="187"/>
      <c r="L1390" s="187"/>
    </row>
    <row r="1391" spans="1:12" s="186" customFormat="1" ht="12" x14ac:dyDescent="0.25">
      <c r="A1391" s="187"/>
      <c r="B1391" s="187"/>
      <c r="C1391" s="187"/>
      <c r="D1391" s="187"/>
      <c r="E1391" s="187"/>
      <c r="F1391" s="187"/>
      <c r="G1391" s="187"/>
      <c r="H1391" s="187"/>
      <c r="I1391" s="187"/>
      <c r="J1391" s="187"/>
      <c r="K1391" s="187"/>
      <c r="L1391" s="187"/>
    </row>
    <row r="1392" spans="1:12" s="186" customFormat="1" ht="12" x14ac:dyDescent="0.25">
      <c r="A1392" s="187"/>
      <c r="B1392" s="187"/>
      <c r="C1392" s="187"/>
      <c r="D1392" s="187"/>
      <c r="E1392" s="187"/>
      <c r="F1392" s="187"/>
      <c r="G1392" s="187"/>
      <c r="H1392" s="187"/>
      <c r="I1392" s="187"/>
      <c r="J1392" s="187"/>
      <c r="K1392" s="187"/>
      <c r="L1392" s="187"/>
    </row>
    <row r="1393" spans="1:12" s="186" customFormat="1" ht="12" x14ac:dyDescent="0.25">
      <c r="A1393" s="187"/>
      <c r="B1393" s="187"/>
      <c r="C1393" s="187"/>
      <c r="D1393" s="187"/>
      <c r="E1393" s="187"/>
      <c r="F1393" s="187"/>
      <c r="G1393" s="187"/>
      <c r="H1393" s="187"/>
      <c r="I1393" s="187"/>
      <c r="J1393" s="187"/>
      <c r="K1393" s="187"/>
      <c r="L1393" s="187"/>
    </row>
    <row r="1394" spans="1:12" s="186" customFormat="1" ht="12" x14ac:dyDescent="0.25">
      <c r="A1394" s="187"/>
      <c r="B1394" s="187"/>
      <c r="C1394" s="187"/>
      <c r="D1394" s="187"/>
      <c r="E1394" s="187"/>
      <c r="F1394" s="187"/>
      <c r="G1394" s="187"/>
      <c r="H1394" s="187"/>
      <c r="I1394" s="187"/>
      <c r="J1394" s="187"/>
      <c r="K1394" s="187"/>
      <c r="L1394" s="187"/>
    </row>
    <row r="1395" spans="1:12" s="186" customFormat="1" ht="12" x14ac:dyDescent="0.25">
      <c r="A1395" s="187"/>
      <c r="B1395" s="187"/>
      <c r="C1395" s="187"/>
      <c r="D1395" s="187"/>
      <c r="E1395" s="187"/>
      <c r="F1395" s="187"/>
      <c r="G1395" s="187"/>
      <c r="H1395" s="187"/>
      <c r="I1395" s="187"/>
      <c r="J1395" s="187"/>
      <c r="K1395" s="187"/>
      <c r="L1395" s="187"/>
    </row>
    <row r="1396" spans="1:12" s="186" customFormat="1" ht="12" x14ac:dyDescent="0.25">
      <c r="A1396" s="187"/>
      <c r="B1396" s="187"/>
      <c r="C1396" s="187"/>
      <c r="D1396" s="187"/>
      <c r="E1396" s="187"/>
      <c r="F1396" s="187"/>
      <c r="G1396" s="187"/>
      <c r="H1396" s="187"/>
      <c r="I1396" s="187"/>
      <c r="J1396" s="187"/>
      <c r="K1396" s="187"/>
      <c r="L1396" s="187"/>
    </row>
    <row r="1397" spans="1:12" s="186" customFormat="1" ht="12" x14ac:dyDescent="0.25">
      <c r="A1397" s="187"/>
      <c r="B1397" s="187"/>
      <c r="C1397" s="187"/>
      <c r="D1397" s="187"/>
      <c r="E1397" s="187"/>
      <c r="F1397" s="187"/>
      <c r="G1397" s="187"/>
      <c r="H1397" s="187"/>
      <c r="I1397" s="187"/>
      <c r="J1397" s="187"/>
      <c r="K1397" s="187"/>
      <c r="L1397" s="187"/>
    </row>
    <row r="1398" spans="1:12" s="186" customFormat="1" ht="12" x14ac:dyDescent="0.25">
      <c r="A1398" s="187"/>
      <c r="B1398" s="187"/>
      <c r="C1398" s="187"/>
      <c r="D1398" s="187"/>
      <c r="E1398" s="187"/>
      <c r="F1398" s="187"/>
      <c r="G1398" s="187"/>
      <c r="H1398" s="187"/>
      <c r="I1398" s="187"/>
      <c r="J1398" s="187"/>
      <c r="K1398" s="187"/>
      <c r="L1398" s="187"/>
    </row>
    <row r="1399" spans="1:12" s="186" customFormat="1" ht="12" x14ac:dyDescent="0.25">
      <c r="A1399" s="187"/>
      <c r="B1399" s="187"/>
      <c r="C1399" s="187"/>
      <c r="D1399" s="187"/>
      <c r="E1399" s="187"/>
      <c r="F1399" s="187"/>
      <c r="G1399" s="187"/>
      <c r="H1399" s="187"/>
      <c r="I1399" s="187"/>
      <c r="J1399" s="187"/>
      <c r="K1399" s="187"/>
      <c r="L1399" s="187"/>
    </row>
    <row r="1400" spans="1:12" s="186" customFormat="1" ht="12" x14ac:dyDescent="0.25">
      <c r="A1400" s="187"/>
      <c r="B1400" s="187"/>
      <c r="C1400" s="187"/>
      <c r="D1400" s="187"/>
      <c r="E1400" s="187"/>
      <c r="F1400" s="187"/>
      <c r="G1400" s="187"/>
      <c r="H1400" s="187"/>
      <c r="I1400" s="187"/>
      <c r="J1400" s="187"/>
      <c r="K1400" s="187"/>
      <c r="L1400" s="187"/>
    </row>
    <row r="1401" spans="1:12" s="186" customFormat="1" ht="12" x14ac:dyDescent="0.25">
      <c r="A1401" s="187"/>
      <c r="B1401" s="187"/>
      <c r="C1401" s="187"/>
      <c r="D1401" s="187"/>
      <c r="E1401" s="187"/>
      <c r="F1401" s="187"/>
      <c r="G1401" s="187"/>
      <c r="H1401" s="187"/>
      <c r="I1401" s="187"/>
      <c r="J1401" s="187"/>
      <c r="K1401" s="187"/>
      <c r="L1401" s="187"/>
    </row>
    <row r="1402" spans="1:12" s="186" customFormat="1" ht="12" x14ac:dyDescent="0.25">
      <c r="A1402" s="187"/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</row>
    <row r="1403" spans="1:12" s="186" customFormat="1" ht="12" x14ac:dyDescent="0.25">
      <c r="A1403" s="187"/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</row>
    <row r="1404" spans="1:12" s="186" customFormat="1" ht="12" x14ac:dyDescent="0.25">
      <c r="A1404" s="187"/>
      <c r="B1404" s="187"/>
      <c r="C1404" s="187"/>
      <c r="D1404" s="187"/>
      <c r="E1404" s="187"/>
      <c r="F1404" s="187"/>
      <c r="G1404" s="187"/>
      <c r="H1404" s="187"/>
      <c r="I1404" s="187"/>
      <c r="J1404" s="187"/>
      <c r="K1404" s="187"/>
      <c r="L1404" s="187"/>
    </row>
    <row r="1405" spans="1:12" s="186" customFormat="1" ht="12" x14ac:dyDescent="0.25">
      <c r="A1405" s="187"/>
      <c r="B1405" s="187"/>
      <c r="C1405" s="187"/>
      <c r="D1405" s="187"/>
      <c r="E1405" s="187"/>
      <c r="F1405" s="187"/>
      <c r="G1405" s="187"/>
      <c r="H1405" s="187"/>
      <c r="I1405" s="187"/>
      <c r="J1405" s="187"/>
      <c r="K1405" s="187"/>
      <c r="L1405" s="187"/>
    </row>
    <row r="1406" spans="1:12" s="186" customFormat="1" ht="12" x14ac:dyDescent="0.25">
      <c r="A1406" s="187"/>
      <c r="B1406" s="187"/>
      <c r="C1406" s="187"/>
      <c r="D1406" s="187"/>
      <c r="E1406" s="187"/>
      <c r="F1406" s="187"/>
      <c r="G1406" s="187"/>
      <c r="H1406" s="187"/>
      <c r="I1406" s="187"/>
      <c r="J1406" s="187"/>
      <c r="K1406" s="187"/>
      <c r="L1406" s="187"/>
    </row>
    <row r="1407" spans="1:12" s="186" customFormat="1" ht="12" x14ac:dyDescent="0.25">
      <c r="A1407" s="187"/>
      <c r="B1407" s="187"/>
      <c r="C1407" s="187"/>
      <c r="D1407" s="187"/>
      <c r="E1407" s="187"/>
      <c r="F1407" s="187"/>
      <c r="G1407" s="187"/>
      <c r="H1407" s="187"/>
      <c r="I1407" s="187"/>
      <c r="J1407" s="187"/>
      <c r="K1407" s="187"/>
      <c r="L1407" s="187"/>
    </row>
    <row r="1408" spans="1:12" s="186" customFormat="1" ht="12" x14ac:dyDescent="0.25">
      <c r="A1408" s="187"/>
      <c r="B1408" s="187"/>
      <c r="C1408" s="187"/>
      <c r="D1408" s="187"/>
      <c r="E1408" s="187"/>
      <c r="F1408" s="187"/>
      <c r="G1408" s="187"/>
      <c r="H1408" s="187"/>
      <c r="I1408" s="187"/>
      <c r="J1408" s="187"/>
      <c r="K1408" s="187"/>
      <c r="L1408" s="187"/>
    </row>
    <row r="1409" spans="1:12" s="186" customFormat="1" ht="12" x14ac:dyDescent="0.25">
      <c r="A1409" s="187"/>
      <c r="B1409" s="187"/>
      <c r="C1409" s="187"/>
      <c r="D1409" s="187"/>
      <c r="E1409" s="187"/>
      <c r="F1409" s="187"/>
      <c r="G1409" s="187"/>
      <c r="H1409" s="187"/>
      <c r="I1409" s="187"/>
      <c r="J1409" s="187"/>
      <c r="K1409" s="187"/>
      <c r="L1409" s="187"/>
    </row>
    <row r="1410" spans="1:12" s="186" customFormat="1" ht="12" x14ac:dyDescent="0.25">
      <c r="A1410" s="187"/>
      <c r="B1410" s="187"/>
      <c r="C1410" s="187"/>
      <c r="D1410" s="187"/>
      <c r="E1410" s="187"/>
      <c r="F1410" s="187"/>
      <c r="G1410" s="187"/>
      <c r="H1410" s="187"/>
      <c r="I1410" s="187"/>
      <c r="J1410" s="187"/>
      <c r="K1410" s="187"/>
      <c r="L1410" s="187"/>
    </row>
    <row r="1411" spans="1:12" s="186" customFormat="1" ht="12" x14ac:dyDescent="0.25">
      <c r="A1411" s="187"/>
      <c r="B1411" s="187"/>
      <c r="C1411" s="187"/>
      <c r="D1411" s="187"/>
      <c r="E1411" s="187"/>
      <c r="F1411" s="187"/>
      <c r="G1411" s="187"/>
      <c r="H1411" s="187"/>
      <c r="I1411" s="187"/>
      <c r="J1411" s="187"/>
      <c r="K1411" s="187"/>
      <c r="L1411" s="187"/>
    </row>
    <row r="1412" spans="1:12" s="186" customFormat="1" ht="12" x14ac:dyDescent="0.25">
      <c r="A1412" s="187"/>
      <c r="B1412" s="187"/>
      <c r="C1412" s="187"/>
      <c r="D1412" s="187"/>
      <c r="E1412" s="187"/>
      <c r="F1412" s="187"/>
      <c r="G1412" s="187"/>
      <c r="H1412" s="187"/>
      <c r="I1412" s="187"/>
      <c r="J1412" s="187"/>
      <c r="K1412" s="187"/>
      <c r="L1412" s="187"/>
    </row>
    <row r="1413" spans="1:12" s="186" customFormat="1" ht="12" x14ac:dyDescent="0.25">
      <c r="A1413" s="187"/>
      <c r="B1413" s="187"/>
      <c r="C1413" s="187"/>
      <c r="D1413" s="187"/>
      <c r="E1413" s="187"/>
      <c r="F1413" s="187"/>
      <c r="G1413" s="187"/>
      <c r="H1413" s="187"/>
      <c r="I1413" s="187"/>
      <c r="J1413" s="187"/>
      <c r="K1413" s="187"/>
      <c r="L1413" s="187"/>
    </row>
    <row r="1414" spans="1:12" s="186" customFormat="1" ht="12" x14ac:dyDescent="0.25">
      <c r="A1414" s="187"/>
      <c r="B1414" s="187"/>
      <c r="C1414" s="187"/>
      <c r="D1414" s="187"/>
      <c r="E1414" s="187"/>
      <c r="F1414" s="187"/>
      <c r="G1414" s="187"/>
      <c r="H1414" s="187"/>
      <c r="I1414" s="187"/>
      <c r="J1414" s="187"/>
      <c r="K1414" s="187"/>
      <c r="L1414" s="187"/>
    </row>
    <row r="1415" spans="1:12" s="186" customFormat="1" ht="12" x14ac:dyDescent="0.25">
      <c r="A1415" s="187"/>
      <c r="B1415" s="187"/>
      <c r="C1415" s="187"/>
      <c r="D1415" s="187"/>
      <c r="E1415" s="187"/>
      <c r="F1415" s="187"/>
      <c r="G1415" s="187"/>
      <c r="H1415" s="187"/>
      <c r="I1415" s="187"/>
      <c r="J1415" s="187"/>
      <c r="K1415" s="187"/>
      <c r="L1415" s="187"/>
    </row>
    <row r="1416" spans="1:12" s="186" customFormat="1" ht="12" x14ac:dyDescent="0.25">
      <c r="A1416" s="187"/>
      <c r="B1416" s="187"/>
      <c r="C1416" s="187"/>
      <c r="D1416" s="187"/>
      <c r="E1416" s="187"/>
      <c r="F1416" s="187"/>
      <c r="G1416" s="187"/>
      <c r="H1416" s="187"/>
      <c r="I1416" s="187"/>
      <c r="J1416" s="187"/>
      <c r="K1416" s="187"/>
      <c r="L1416" s="187"/>
    </row>
    <row r="1417" spans="1:12" s="186" customFormat="1" ht="12" x14ac:dyDescent="0.25">
      <c r="A1417" s="187"/>
      <c r="B1417" s="187"/>
      <c r="C1417" s="187"/>
      <c r="D1417" s="187"/>
      <c r="E1417" s="187"/>
      <c r="F1417" s="187"/>
      <c r="G1417" s="187"/>
      <c r="H1417" s="187"/>
      <c r="I1417" s="187"/>
      <c r="J1417" s="187"/>
      <c r="K1417" s="187"/>
      <c r="L1417" s="187"/>
    </row>
    <row r="1418" spans="1:12" s="186" customFormat="1" ht="12" x14ac:dyDescent="0.25">
      <c r="A1418" s="187"/>
      <c r="B1418" s="187"/>
      <c r="C1418" s="187"/>
      <c r="D1418" s="187"/>
      <c r="E1418" s="187"/>
      <c r="F1418" s="187"/>
      <c r="G1418" s="187"/>
      <c r="H1418" s="187"/>
      <c r="I1418" s="187"/>
      <c r="J1418" s="187"/>
      <c r="K1418" s="187"/>
      <c r="L1418" s="187"/>
    </row>
    <row r="1419" spans="1:12" s="186" customFormat="1" ht="12" x14ac:dyDescent="0.25">
      <c r="A1419" s="187"/>
      <c r="B1419" s="187"/>
      <c r="C1419" s="187"/>
      <c r="D1419" s="187"/>
      <c r="E1419" s="187"/>
      <c r="F1419" s="187"/>
      <c r="G1419" s="187"/>
      <c r="H1419" s="187"/>
      <c r="I1419" s="187"/>
      <c r="J1419" s="187"/>
      <c r="K1419" s="187"/>
      <c r="L1419" s="187"/>
    </row>
    <row r="1420" spans="1:12" s="186" customFormat="1" ht="12" x14ac:dyDescent="0.25">
      <c r="A1420" s="187"/>
      <c r="B1420" s="187"/>
      <c r="C1420" s="187"/>
      <c r="D1420" s="187"/>
      <c r="E1420" s="187"/>
      <c r="F1420" s="187"/>
      <c r="G1420" s="187"/>
      <c r="H1420" s="187"/>
      <c r="I1420" s="187"/>
      <c r="J1420" s="187"/>
      <c r="K1420" s="187"/>
      <c r="L1420" s="187"/>
    </row>
    <row r="1421" spans="1:12" s="186" customFormat="1" ht="12" x14ac:dyDescent="0.25">
      <c r="A1421" s="187"/>
      <c r="B1421" s="187"/>
      <c r="C1421" s="187"/>
      <c r="D1421" s="187"/>
      <c r="E1421" s="187"/>
      <c r="F1421" s="187"/>
      <c r="G1421" s="187"/>
      <c r="H1421" s="187"/>
      <c r="I1421" s="187"/>
      <c r="J1421" s="187"/>
      <c r="K1421" s="187"/>
      <c r="L1421" s="187"/>
    </row>
    <row r="1422" spans="1:12" s="186" customFormat="1" ht="12" x14ac:dyDescent="0.25">
      <c r="A1422" s="187"/>
      <c r="B1422" s="187"/>
      <c r="C1422" s="187"/>
      <c r="D1422" s="187"/>
      <c r="E1422" s="187"/>
      <c r="F1422" s="187"/>
      <c r="G1422" s="187"/>
      <c r="H1422" s="187"/>
      <c r="I1422" s="187"/>
      <c r="J1422" s="187"/>
      <c r="K1422" s="187"/>
      <c r="L1422" s="187"/>
    </row>
    <row r="1423" spans="1:12" s="186" customFormat="1" ht="12" x14ac:dyDescent="0.25">
      <c r="A1423" s="187"/>
      <c r="B1423" s="187"/>
      <c r="C1423" s="187"/>
      <c r="D1423" s="187"/>
      <c r="E1423" s="187"/>
      <c r="F1423" s="187"/>
      <c r="G1423" s="187"/>
      <c r="H1423" s="187"/>
      <c r="I1423" s="187"/>
      <c r="J1423" s="187"/>
      <c r="K1423" s="187"/>
      <c r="L1423" s="187"/>
    </row>
    <row r="1424" spans="1:12" s="186" customFormat="1" ht="12" x14ac:dyDescent="0.25">
      <c r="A1424" s="187"/>
      <c r="B1424" s="187"/>
      <c r="C1424" s="187"/>
      <c r="D1424" s="187"/>
      <c r="E1424" s="187"/>
      <c r="F1424" s="187"/>
      <c r="G1424" s="187"/>
      <c r="H1424" s="187"/>
      <c r="I1424" s="187"/>
      <c r="J1424" s="187"/>
      <c r="K1424" s="187"/>
      <c r="L1424" s="187"/>
    </row>
    <row r="1425" spans="1:12" s="186" customFormat="1" ht="12" x14ac:dyDescent="0.25">
      <c r="A1425" s="187"/>
      <c r="B1425" s="187"/>
      <c r="C1425" s="187"/>
      <c r="D1425" s="187"/>
      <c r="E1425" s="187"/>
      <c r="F1425" s="187"/>
      <c r="G1425" s="187"/>
      <c r="H1425" s="187"/>
      <c r="I1425" s="187"/>
      <c r="J1425" s="187"/>
      <c r="K1425" s="187"/>
      <c r="L1425" s="187"/>
    </row>
    <row r="1426" spans="1:12" s="186" customFormat="1" ht="12" x14ac:dyDescent="0.25">
      <c r="A1426" s="187"/>
      <c r="B1426" s="187"/>
      <c r="C1426" s="187"/>
      <c r="D1426" s="187"/>
      <c r="E1426" s="187"/>
      <c r="F1426" s="187"/>
      <c r="G1426" s="187"/>
      <c r="H1426" s="187"/>
      <c r="I1426" s="187"/>
      <c r="J1426" s="187"/>
      <c r="K1426" s="187"/>
      <c r="L1426" s="187"/>
    </row>
    <row r="1427" spans="1:12" s="186" customFormat="1" ht="12" x14ac:dyDescent="0.25">
      <c r="A1427" s="187"/>
      <c r="B1427" s="187"/>
      <c r="C1427" s="187"/>
      <c r="D1427" s="187"/>
      <c r="E1427" s="187"/>
      <c r="F1427" s="187"/>
      <c r="G1427" s="187"/>
      <c r="H1427" s="187"/>
      <c r="I1427" s="187"/>
      <c r="J1427" s="187"/>
      <c r="K1427" s="187"/>
      <c r="L1427" s="187"/>
    </row>
    <row r="1428" spans="1:12" s="186" customFormat="1" ht="12" x14ac:dyDescent="0.25">
      <c r="A1428" s="187"/>
      <c r="B1428" s="187"/>
      <c r="C1428" s="187"/>
      <c r="D1428" s="187"/>
      <c r="E1428" s="187"/>
      <c r="F1428" s="187"/>
      <c r="G1428" s="187"/>
      <c r="H1428" s="187"/>
      <c r="I1428" s="187"/>
      <c r="J1428" s="187"/>
      <c r="K1428" s="187"/>
      <c r="L1428" s="187"/>
    </row>
    <row r="1429" spans="1:12" s="186" customFormat="1" ht="12" x14ac:dyDescent="0.25">
      <c r="A1429" s="187"/>
      <c r="B1429" s="187"/>
      <c r="C1429" s="187"/>
      <c r="D1429" s="187"/>
      <c r="E1429" s="187"/>
      <c r="F1429" s="187"/>
      <c r="G1429" s="187"/>
      <c r="H1429" s="187"/>
      <c r="I1429" s="187"/>
      <c r="J1429" s="187"/>
      <c r="K1429" s="187"/>
      <c r="L1429" s="187"/>
    </row>
    <row r="1430" spans="1:12" s="186" customFormat="1" ht="12" x14ac:dyDescent="0.25">
      <c r="A1430" s="187"/>
      <c r="B1430" s="187"/>
      <c r="C1430" s="187"/>
      <c r="D1430" s="187"/>
      <c r="E1430" s="187"/>
      <c r="F1430" s="187"/>
      <c r="G1430" s="187"/>
      <c r="H1430" s="187"/>
      <c r="I1430" s="187"/>
      <c r="J1430" s="187"/>
      <c r="K1430" s="187"/>
      <c r="L1430" s="187"/>
    </row>
    <row r="1431" spans="1:12" s="186" customFormat="1" ht="12" x14ac:dyDescent="0.25">
      <c r="A1431" s="187"/>
      <c r="B1431" s="187"/>
      <c r="C1431" s="187"/>
      <c r="D1431" s="187"/>
      <c r="E1431" s="187"/>
      <c r="F1431" s="187"/>
      <c r="G1431" s="187"/>
      <c r="H1431" s="187"/>
      <c r="I1431" s="187"/>
      <c r="J1431" s="187"/>
      <c r="K1431" s="187"/>
      <c r="L1431" s="187"/>
    </row>
    <row r="1432" spans="1:12" s="186" customFormat="1" ht="12" x14ac:dyDescent="0.25">
      <c r="A1432" s="187"/>
      <c r="B1432" s="187"/>
      <c r="C1432" s="187"/>
      <c r="D1432" s="187"/>
      <c r="E1432" s="187"/>
      <c r="F1432" s="187"/>
      <c r="G1432" s="187"/>
      <c r="H1432" s="187"/>
      <c r="I1432" s="187"/>
      <c r="J1432" s="187"/>
      <c r="K1432" s="187"/>
      <c r="L1432" s="187"/>
    </row>
    <row r="1433" spans="1:12" s="186" customFormat="1" ht="12" x14ac:dyDescent="0.25">
      <c r="A1433" s="187"/>
      <c r="B1433" s="187"/>
      <c r="C1433" s="187"/>
      <c r="D1433" s="187"/>
      <c r="E1433" s="187"/>
      <c r="F1433" s="187"/>
      <c r="G1433" s="187"/>
      <c r="H1433" s="187"/>
      <c r="I1433" s="187"/>
      <c r="J1433" s="187"/>
      <c r="K1433" s="187"/>
      <c r="L1433" s="187"/>
    </row>
    <row r="1434" spans="1:12" s="186" customFormat="1" ht="12" x14ac:dyDescent="0.25">
      <c r="A1434" s="187"/>
      <c r="B1434" s="187"/>
      <c r="C1434" s="187"/>
      <c r="D1434" s="187"/>
      <c r="E1434" s="187"/>
      <c r="F1434" s="187"/>
      <c r="G1434" s="187"/>
      <c r="H1434" s="187"/>
      <c r="I1434" s="187"/>
      <c r="J1434" s="187"/>
      <c r="K1434" s="187"/>
      <c r="L1434" s="187"/>
    </row>
    <row r="1435" spans="1:12" s="186" customFormat="1" ht="12" x14ac:dyDescent="0.25">
      <c r="A1435" s="187"/>
      <c r="B1435" s="187"/>
      <c r="C1435" s="187"/>
      <c r="D1435" s="187"/>
      <c r="E1435" s="187"/>
      <c r="F1435" s="187"/>
      <c r="G1435" s="187"/>
      <c r="H1435" s="187"/>
      <c r="I1435" s="187"/>
      <c r="J1435" s="187"/>
      <c r="K1435" s="187"/>
      <c r="L1435" s="187"/>
    </row>
    <row r="1436" spans="1:12" s="186" customFormat="1" ht="12" x14ac:dyDescent="0.25">
      <c r="A1436" s="187"/>
      <c r="B1436" s="187"/>
      <c r="C1436" s="187"/>
      <c r="D1436" s="187"/>
      <c r="E1436" s="187"/>
      <c r="F1436" s="187"/>
      <c r="G1436" s="187"/>
      <c r="H1436" s="187"/>
      <c r="I1436" s="187"/>
      <c r="J1436" s="187"/>
      <c r="K1436" s="187"/>
      <c r="L1436" s="187"/>
    </row>
    <row r="1437" spans="1:12" s="186" customFormat="1" ht="12" x14ac:dyDescent="0.25">
      <c r="A1437" s="187"/>
      <c r="B1437" s="187"/>
      <c r="C1437" s="187"/>
      <c r="D1437" s="187"/>
      <c r="E1437" s="187"/>
      <c r="F1437" s="187"/>
      <c r="G1437" s="187"/>
      <c r="H1437" s="187"/>
      <c r="I1437" s="187"/>
      <c r="J1437" s="187"/>
      <c r="K1437" s="187"/>
      <c r="L1437" s="187"/>
    </row>
    <row r="1438" spans="1:12" s="186" customFormat="1" ht="12" x14ac:dyDescent="0.25">
      <c r="A1438" s="187"/>
      <c r="B1438" s="187"/>
      <c r="C1438" s="187"/>
      <c r="D1438" s="187"/>
      <c r="E1438" s="187"/>
      <c r="F1438" s="187"/>
      <c r="G1438" s="187"/>
      <c r="H1438" s="187"/>
      <c r="I1438" s="187"/>
      <c r="J1438" s="187"/>
      <c r="K1438" s="187"/>
      <c r="L1438" s="187"/>
    </row>
    <row r="1439" spans="1:12" s="186" customFormat="1" ht="12" x14ac:dyDescent="0.25">
      <c r="A1439" s="187"/>
      <c r="B1439" s="187"/>
      <c r="C1439" s="187"/>
      <c r="D1439" s="187"/>
      <c r="E1439" s="187"/>
      <c r="F1439" s="187"/>
      <c r="G1439" s="187"/>
      <c r="H1439" s="187"/>
      <c r="I1439" s="187"/>
      <c r="J1439" s="187"/>
      <c r="K1439" s="187"/>
      <c r="L1439" s="187"/>
    </row>
    <row r="1440" spans="1:12" s="186" customFormat="1" ht="12" x14ac:dyDescent="0.25">
      <c r="A1440" s="187"/>
      <c r="B1440" s="187"/>
      <c r="C1440" s="187"/>
      <c r="D1440" s="187"/>
      <c r="E1440" s="187"/>
      <c r="F1440" s="187"/>
      <c r="G1440" s="187"/>
      <c r="H1440" s="187"/>
      <c r="I1440" s="187"/>
      <c r="J1440" s="187"/>
      <c r="K1440" s="187"/>
      <c r="L1440" s="187"/>
    </row>
    <row r="1441" spans="1:12" s="186" customFormat="1" ht="12" x14ac:dyDescent="0.25">
      <c r="A1441" s="187"/>
      <c r="B1441" s="187"/>
      <c r="C1441" s="187"/>
      <c r="D1441" s="187"/>
      <c r="E1441" s="187"/>
      <c r="F1441" s="187"/>
      <c r="G1441" s="187"/>
      <c r="H1441" s="187"/>
      <c r="I1441" s="187"/>
      <c r="J1441" s="187"/>
      <c r="K1441" s="187"/>
      <c r="L1441" s="187"/>
    </row>
    <row r="1442" spans="1:12" s="186" customFormat="1" ht="12" x14ac:dyDescent="0.25">
      <c r="A1442" s="187"/>
      <c r="B1442" s="187"/>
      <c r="C1442" s="187"/>
      <c r="D1442" s="187"/>
      <c r="E1442" s="187"/>
      <c r="F1442" s="187"/>
      <c r="G1442" s="187"/>
      <c r="H1442" s="187"/>
      <c r="I1442" s="187"/>
      <c r="J1442" s="187"/>
      <c r="K1442" s="187"/>
      <c r="L1442" s="187"/>
    </row>
    <row r="1443" spans="1:12" s="186" customFormat="1" ht="12" x14ac:dyDescent="0.25">
      <c r="A1443" s="187"/>
      <c r="B1443" s="187"/>
      <c r="C1443" s="187"/>
      <c r="D1443" s="187"/>
      <c r="E1443" s="187"/>
      <c r="F1443" s="187"/>
      <c r="G1443" s="187"/>
      <c r="H1443" s="187"/>
      <c r="I1443" s="187"/>
      <c r="J1443" s="187"/>
      <c r="K1443" s="187"/>
      <c r="L1443" s="187"/>
    </row>
    <row r="1444" spans="1:12" s="186" customFormat="1" ht="12" x14ac:dyDescent="0.25">
      <c r="A1444" s="187"/>
      <c r="B1444" s="187"/>
      <c r="C1444" s="187"/>
      <c r="D1444" s="187"/>
      <c r="E1444" s="187"/>
      <c r="F1444" s="187"/>
      <c r="G1444" s="187"/>
      <c r="H1444" s="187"/>
      <c r="I1444" s="187"/>
      <c r="J1444" s="187"/>
      <c r="K1444" s="187"/>
      <c r="L1444" s="187"/>
    </row>
    <row r="1445" spans="1:12" s="186" customFormat="1" ht="12" x14ac:dyDescent="0.25">
      <c r="A1445" s="187"/>
      <c r="B1445" s="187"/>
      <c r="C1445" s="187"/>
      <c r="D1445" s="187"/>
      <c r="E1445" s="187"/>
      <c r="F1445" s="187"/>
      <c r="G1445" s="187"/>
      <c r="H1445" s="187"/>
      <c r="I1445" s="187"/>
      <c r="J1445" s="187"/>
      <c r="K1445" s="187"/>
      <c r="L1445" s="187"/>
    </row>
    <row r="1446" spans="1:12" s="186" customFormat="1" ht="12" x14ac:dyDescent="0.25">
      <c r="A1446" s="187"/>
      <c r="B1446" s="187"/>
      <c r="C1446" s="187"/>
      <c r="D1446" s="187"/>
      <c r="E1446" s="187"/>
      <c r="F1446" s="187"/>
      <c r="G1446" s="187"/>
      <c r="H1446" s="187"/>
      <c r="I1446" s="187"/>
      <c r="J1446" s="187"/>
      <c r="K1446" s="187"/>
      <c r="L1446" s="187"/>
    </row>
    <row r="1447" spans="1:12" s="186" customFormat="1" ht="12" x14ac:dyDescent="0.25">
      <c r="A1447" s="187"/>
      <c r="B1447" s="187"/>
      <c r="C1447" s="187"/>
      <c r="D1447" s="187"/>
      <c r="E1447" s="187"/>
      <c r="F1447" s="187"/>
      <c r="G1447" s="187"/>
      <c r="H1447" s="187"/>
      <c r="I1447" s="187"/>
      <c r="J1447" s="187"/>
      <c r="K1447" s="187"/>
      <c r="L1447" s="187"/>
    </row>
    <row r="1448" spans="1:12" s="186" customFormat="1" ht="12" x14ac:dyDescent="0.25">
      <c r="A1448" s="187"/>
      <c r="B1448" s="187"/>
      <c r="C1448" s="187"/>
      <c r="D1448" s="187"/>
      <c r="E1448" s="187"/>
      <c r="F1448" s="187"/>
      <c r="G1448" s="187"/>
      <c r="H1448" s="187"/>
      <c r="I1448" s="187"/>
      <c r="J1448" s="187"/>
      <c r="K1448" s="187"/>
      <c r="L1448" s="187"/>
    </row>
    <row r="1449" spans="1:12" s="186" customFormat="1" ht="12" x14ac:dyDescent="0.25">
      <c r="A1449" s="187"/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</row>
    <row r="1450" spans="1:12" s="186" customFormat="1" ht="12" x14ac:dyDescent="0.25">
      <c r="A1450" s="187"/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</row>
    <row r="1451" spans="1:12" s="186" customFormat="1" ht="12" x14ac:dyDescent="0.25">
      <c r="A1451" s="187"/>
      <c r="B1451" s="187"/>
      <c r="C1451" s="187"/>
      <c r="D1451" s="187"/>
      <c r="E1451" s="187"/>
      <c r="F1451" s="187"/>
      <c r="G1451" s="187"/>
      <c r="H1451" s="187"/>
      <c r="I1451" s="187"/>
      <c r="J1451" s="187"/>
      <c r="K1451" s="187"/>
      <c r="L1451" s="187"/>
    </row>
    <row r="1452" spans="1:12" s="186" customFormat="1" ht="12" x14ac:dyDescent="0.25">
      <c r="A1452" s="187"/>
      <c r="B1452" s="187"/>
      <c r="C1452" s="187"/>
      <c r="D1452" s="187"/>
      <c r="E1452" s="187"/>
      <c r="F1452" s="187"/>
      <c r="G1452" s="187"/>
      <c r="H1452" s="187"/>
      <c r="I1452" s="187"/>
      <c r="J1452" s="187"/>
      <c r="K1452" s="187"/>
      <c r="L1452" s="187"/>
    </row>
    <row r="1453" spans="1:12" s="186" customFormat="1" ht="12" x14ac:dyDescent="0.25">
      <c r="A1453" s="187"/>
      <c r="B1453" s="187"/>
      <c r="C1453" s="187"/>
      <c r="D1453" s="187"/>
      <c r="E1453" s="187"/>
      <c r="F1453" s="187"/>
      <c r="G1453" s="187"/>
      <c r="H1453" s="187"/>
      <c r="I1453" s="187"/>
      <c r="J1453" s="187"/>
      <c r="K1453" s="187"/>
      <c r="L1453" s="187"/>
    </row>
    <row r="1454" spans="1:12" s="186" customFormat="1" ht="12" x14ac:dyDescent="0.25">
      <c r="A1454" s="187"/>
      <c r="B1454" s="187"/>
      <c r="C1454" s="187"/>
      <c r="D1454" s="187"/>
      <c r="E1454" s="187"/>
      <c r="F1454" s="187"/>
      <c r="G1454" s="187"/>
      <c r="H1454" s="187"/>
      <c r="I1454" s="187"/>
      <c r="J1454" s="187"/>
      <c r="K1454" s="187"/>
      <c r="L1454" s="187"/>
    </row>
    <row r="1455" spans="1:12" s="186" customFormat="1" ht="12" x14ac:dyDescent="0.25">
      <c r="A1455" s="187"/>
      <c r="B1455" s="187"/>
      <c r="C1455" s="187"/>
      <c r="D1455" s="187"/>
      <c r="E1455" s="187"/>
      <c r="F1455" s="187"/>
      <c r="G1455" s="187"/>
      <c r="H1455" s="187"/>
      <c r="I1455" s="187"/>
      <c r="J1455" s="187"/>
      <c r="K1455" s="187"/>
      <c r="L1455" s="187"/>
    </row>
    <row r="1456" spans="1:12" s="186" customFormat="1" ht="12" x14ac:dyDescent="0.25">
      <c r="A1456" s="187"/>
      <c r="B1456" s="187"/>
      <c r="C1456" s="187"/>
      <c r="D1456" s="187"/>
      <c r="E1456" s="187"/>
      <c r="F1456" s="187"/>
      <c r="G1456" s="187"/>
      <c r="H1456" s="187"/>
      <c r="I1456" s="187"/>
      <c r="J1456" s="187"/>
      <c r="K1456" s="187"/>
      <c r="L1456" s="187"/>
    </row>
    <row r="1457" spans="1:12" s="186" customFormat="1" ht="12" x14ac:dyDescent="0.25">
      <c r="A1457" s="187"/>
      <c r="B1457" s="187"/>
      <c r="C1457" s="187"/>
      <c r="D1457" s="187"/>
      <c r="E1457" s="187"/>
      <c r="F1457" s="187"/>
      <c r="G1457" s="187"/>
      <c r="H1457" s="187"/>
      <c r="I1457" s="187"/>
      <c r="J1457" s="187"/>
      <c r="K1457" s="187"/>
      <c r="L1457" s="187"/>
    </row>
    <row r="1458" spans="1:12" s="186" customFormat="1" ht="12" x14ac:dyDescent="0.25">
      <c r="A1458" s="187"/>
      <c r="B1458" s="187"/>
      <c r="C1458" s="187"/>
      <c r="D1458" s="187"/>
      <c r="E1458" s="187"/>
      <c r="F1458" s="187"/>
      <c r="G1458" s="187"/>
      <c r="H1458" s="187"/>
      <c r="I1458" s="187"/>
      <c r="J1458" s="187"/>
      <c r="K1458" s="187"/>
      <c r="L1458" s="187"/>
    </row>
    <row r="1459" spans="1:12" s="186" customFormat="1" ht="12" x14ac:dyDescent="0.25">
      <c r="A1459" s="187"/>
      <c r="B1459" s="187"/>
      <c r="C1459" s="187"/>
      <c r="D1459" s="187"/>
      <c r="E1459" s="187"/>
      <c r="F1459" s="187"/>
      <c r="G1459" s="187"/>
      <c r="H1459" s="187"/>
      <c r="I1459" s="187"/>
      <c r="J1459" s="187"/>
      <c r="K1459" s="187"/>
      <c r="L1459" s="187"/>
    </row>
    <row r="1460" spans="1:12" s="186" customFormat="1" ht="12" x14ac:dyDescent="0.25">
      <c r="A1460" s="187"/>
      <c r="B1460" s="187"/>
      <c r="C1460" s="187"/>
      <c r="D1460" s="187"/>
      <c r="E1460" s="187"/>
      <c r="F1460" s="187"/>
      <c r="G1460" s="187"/>
      <c r="H1460" s="187"/>
      <c r="I1460" s="187"/>
      <c r="J1460" s="187"/>
      <c r="K1460" s="187"/>
      <c r="L1460" s="187"/>
    </row>
    <row r="1461" spans="1:12" s="186" customFormat="1" ht="12" x14ac:dyDescent="0.25">
      <c r="A1461" s="187"/>
      <c r="B1461" s="187"/>
      <c r="C1461" s="187"/>
      <c r="D1461" s="187"/>
      <c r="E1461" s="187"/>
      <c r="F1461" s="187"/>
      <c r="G1461" s="187"/>
      <c r="H1461" s="187"/>
      <c r="I1461" s="187"/>
      <c r="J1461" s="187"/>
      <c r="K1461" s="187"/>
      <c r="L1461" s="187"/>
    </row>
    <row r="1462" spans="1:12" s="186" customFormat="1" ht="12" x14ac:dyDescent="0.25">
      <c r="A1462" s="187"/>
      <c r="B1462" s="187"/>
      <c r="C1462" s="187"/>
      <c r="D1462" s="187"/>
      <c r="E1462" s="187"/>
      <c r="F1462" s="187"/>
      <c r="G1462" s="187"/>
      <c r="H1462" s="187"/>
      <c r="I1462" s="187"/>
      <c r="J1462" s="187"/>
      <c r="K1462" s="187"/>
      <c r="L1462" s="187"/>
    </row>
    <row r="1463" spans="1:12" s="186" customFormat="1" ht="12" x14ac:dyDescent="0.25">
      <c r="A1463" s="187"/>
      <c r="B1463" s="187"/>
      <c r="C1463" s="187"/>
      <c r="D1463" s="187"/>
      <c r="E1463" s="187"/>
      <c r="F1463" s="187"/>
      <c r="G1463" s="187"/>
      <c r="H1463" s="187"/>
      <c r="I1463" s="187"/>
      <c r="J1463" s="187"/>
      <c r="K1463" s="187"/>
      <c r="L1463" s="187"/>
    </row>
    <row r="1464" spans="1:12" s="186" customFormat="1" ht="12" x14ac:dyDescent="0.25">
      <c r="A1464" s="187"/>
      <c r="B1464" s="187"/>
      <c r="C1464" s="187"/>
      <c r="D1464" s="187"/>
      <c r="E1464" s="187"/>
      <c r="F1464" s="187"/>
      <c r="G1464" s="187"/>
      <c r="H1464" s="187"/>
      <c r="I1464" s="187"/>
      <c r="J1464" s="187"/>
      <c r="K1464" s="187"/>
      <c r="L1464" s="187"/>
    </row>
    <row r="1465" spans="1:12" s="186" customFormat="1" ht="12" x14ac:dyDescent="0.25">
      <c r="A1465" s="187"/>
      <c r="B1465" s="187"/>
      <c r="C1465" s="187"/>
      <c r="D1465" s="187"/>
      <c r="E1465" s="187"/>
      <c r="F1465" s="187"/>
      <c r="G1465" s="187"/>
      <c r="H1465" s="187"/>
      <c r="I1465" s="187"/>
      <c r="J1465" s="187"/>
      <c r="K1465" s="187"/>
      <c r="L1465" s="187"/>
    </row>
    <row r="1466" spans="1:12" s="186" customFormat="1" ht="12" x14ac:dyDescent="0.25">
      <c r="A1466" s="187"/>
      <c r="B1466" s="187"/>
      <c r="C1466" s="187"/>
      <c r="D1466" s="187"/>
      <c r="E1466" s="187"/>
      <c r="F1466" s="187"/>
      <c r="G1466" s="187"/>
      <c r="H1466" s="187"/>
      <c r="I1466" s="187"/>
      <c r="J1466" s="187"/>
      <c r="K1466" s="187"/>
      <c r="L1466" s="187"/>
    </row>
    <row r="1467" spans="1:12" s="186" customFormat="1" ht="12" x14ac:dyDescent="0.25">
      <c r="A1467" s="187"/>
      <c r="B1467" s="187"/>
      <c r="C1467" s="187"/>
      <c r="D1467" s="187"/>
      <c r="E1467" s="187"/>
      <c r="F1467" s="187"/>
      <c r="G1467" s="187"/>
      <c r="H1467" s="187"/>
      <c r="I1467" s="187"/>
      <c r="J1467" s="187"/>
      <c r="K1467" s="187"/>
      <c r="L1467" s="187"/>
    </row>
    <row r="1468" spans="1:12" s="186" customFormat="1" ht="12" x14ac:dyDescent="0.25">
      <c r="A1468" s="187"/>
      <c r="B1468" s="187"/>
      <c r="C1468" s="187"/>
      <c r="D1468" s="187"/>
      <c r="E1468" s="187"/>
      <c r="F1468" s="187"/>
      <c r="G1468" s="187"/>
      <c r="H1468" s="187"/>
      <c r="I1468" s="187"/>
      <c r="J1468" s="187"/>
      <c r="K1468" s="187"/>
      <c r="L1468" s="187"/>
    </row>
    <row r="1469" spans="1:12" s="186" customFormat="1" ht="12" x14ac:dyDescent="0.25">
      <c r="A1469" s="187"/>
      <c r="B1469" s="187"/>
      <c r="C1469" s="187"/>
      <c r="D1469" s="187"/>
      <c r="E1469" s="187"/>
      <c r="F1469" s="187"/>
      <c r="G1469" s="187"/>
      <c r="H1469" s="187"/>
      <c r="I1469" s="187"/>
      <c r="J1469" s="187"/>
      <c r="K1469" s="187"/>
      <c r="L1469" s="187"/>
    </row>
    <row r="1470" spans="1:12" s="186" customFormat="1" ht="12" x14ac:dyDescent="0.25">
      <c r="A1470" s="187"/>
      <c r="B1470" s="187"/>
      <c r="C1470" s="187"/>
      <c r="D1470" s="187"/>
      <c r="E1470" s="187"/>
      <c r="F1470" s="187"/>
      <c r="G1470" s="187"/>
      <c r="H1470" s="187"/>
      <c r="I1470" s="187"/>
      <c r="J1470" s="187"/>
      <c r="K1470" s="187"/>
      <c r="L1470" s="187"/>
    </row>
    <row r="1471" spans="1:12" s="186" customFormat="1" ht="12" x14ac:dyDescent="0.25">
      <c r="A1471" s="187"/>
      <c r="B1471" s="187"/>
      <c r="C1471" s="187"/>
      <c r="D1471" s="187"/>
      <c r="E1471" s="187"/>
      <c r="F1471" s="187"/>
      <c r="G1471" s="187"/>
      <c r="H1471" s="187"/>
      <c r="I1471" s="187"/>
      <c r="J1471" s="187"/>
      <c r="K1471" s="187"/>
      <c r="L1471" s="187"/>
    </row>
    <row r="1472" spans="1:12" s="186" customFormat="1" ht="12" x14ac:dyDescent="0.25">
      <c r="A1472" s="187"/>
      <c r="B1472" s="187"/>
      <c r="C1472" s="187"/>
      <c r="D1472" s="187"/>
      <c r="E1472" s="187"/>
      <c r="F1472" s="187"/>
      <c r="G1472" s="187"/>
      <c r="H1472" s="187"/>
      <c r="I1472" s="187"/>
      <c r="J1472" s="187"/>
      <c r="K1472" s="187"/>
      <c r="L1472" s="187"/>
    </row>
    <row r="1473" spans="1:12" s="186" customFormat="1" ht="12" x14ac:dyDescent="0.25">
      <c r="A1473" s="187"/>
      <c r="B1473" s="187"/>
      <c r="C1473" s="187"/>
      <c r="D1473" s="187"/>
      <c r="E1473" s="187"/>
      <c r="F1473" s="187"/>
      <c r="G1473" s="187"/>
      <c r="H1473" s="187"/>
      <c r="I1473" s="187"/>
      <c r="J1473" s="187"/>
      <c r="K1473" s="187"/>
      <c r="L1473" s="187"/>
    </row>
    <row r="1474" spans="1:12" s="186" customFormat="1" ht="12" x14ac:dyDescent="0.25">
      <c r="A1474" s="187"/>
      <c r="B1474" s="187"/>
      <c r="C1474" s="187"/>
      <c r="D1474" s="187"/>
      <c r="E1474" s="187"/>
      <c r="F1474" s="187"/>
      <c r="G1474" s="187"/>
      <c r="H1474" s="187"/>
      <c r="I1474" s="187"/>
      <c r="J1474" s="187"/>
      <c r="K1474" s="187"/>
      <c r="L1474" s="187"/>
    </row>
    <row r="1475" spans="1:12" s="186" customFormat="1" ht="12" x14ac:dyDescent="0.25">
      <c r="A1475" s="187"/>
      <c r="B1475" s="187"/>
      <c r="C1475" s="187"/>
      <c r="D1475" s="187"/>
      <c r="E1475" s="187"/>
      <c r="F1475" s="187"/>
      <c r="G1475" s="187"/>
      <c r="H1475" s="187"/>
      <c r="I1475" s="187"/>
      <c r="J1475" s="187"/>
      <c r="K1475" s="187"/>
      <c r="L1475" s="187"/>
    </row>
    <row r="1476" spans="1:12" s="186" customFormat="1" ht="12" x14ac:dyDescent="0.25">
      <c r="A1476" s="187"/>
      <c r="B1476" s="187"/>
      <c r="C1476" s="187"/>
      <c r="D1476" s="187"/>
      <c r="E1476" s="187"/>
      <c r="F1476" s="187"/>
      <c r="G1476" s="187"/>
      <c r="H1476" s="187"/>
      <c r="I1476" s="187"/>
      <c r="J1476" s="187"/>
      <c r="K1476" s="187"/>
      <c r="L1476" s="187"/>
    </row>
    <row r="1477" spans="1:12" s="186" customFormat="1" ht="12" x14ac:dyDescent="0.25">
      <c r="A1477" s="187"/>
      <c r="B1477" s="187"/>
      <c r="C1477" s="187"/>
      <c r="D1477" s="187"/>
      <c r="E1477" s="187"/>
      <c r="F1477" s="187"/>
      <c r="G1477" s="187"/>
      <c r="H1477" s="187"/>
      <c r="I1477" s="187"/>
      <c r="J1477" s="187"/>
      <c r="K1477" s="187"/>
      <c r="L1477" s="187"/>
    </row>
    <row r="1478" spans="1:12" s="186" customFormat="1" ht="12" x14ac:dyDescent="0.25">
      <c r="A1478" s="187"/>
      <c r="B1478" s="187"/>
      <c r="C1478" s="187"/>
      <c r="D1478" s="187"/>
      <c r="E1478" s="187"/>
      <c r="F1478" s="187"/>
      <c r="G1478" s="187"/>
      <c r="H1478" s="187"/>
      <c r="I1478" s="187"/>
      <c r="J1478" s="187"/>
      <c r="K1478" s="187"/>
      <c r="L1478" s="187"/>
    </row>
    <row r="1479" spans="1:12" s="186" customFormat="1" ht="12" x14ac:dyDescent="0.25">
      <c r="A1479" s="187"/>
      <c r="B1479" s="187"/>
      <c r="C1479" s="187"/>
      <c r="D1479" s="187"/>
      <c r="E1479" s="187"/>
      <c r="F1479" s="187"/>
      <c r="G1479" s="187"/>
      <c r="H1479" s="187"/>
      <c r="I1479" s="187"/>
      <c r="J1479" s="187"/>
      <c r="K1479" s="187"/>
      <c r="L1479" s="187"/>
    </row>
    <row r="1480" spans="1:12" s="186" customFormat="1" ht="12" x14ac:dyDescent="0.25">
      <c r="A1480" s="187"/>
      <c r="B1480" s="187"/>
      <c r="C1480" s="187"/>
      <c r="D1480" s="187"/>
      <c r="E1480" s="187"/>
      <c r="F1480" s="187"/>
      <c r="G1480" s="187"/>
      <c r="H1480" s="187"/>
      <c r="I1480" s="187"/>
      <c r="J1480" s="187"/>
      <c r="K1480" s="187"/>
      <c r="L1480" s="187"/>
    </row>
    <row r="1481" spans="1:12" s="186" customFormat="1" ht="12" x14ac:dyDescent="0.25">
      <c r="A1481" s="187"/>
      <c r="B1481" s="187"/>
      <c r="C1481" s="187"/>
      <c r="D1481" s="187"/>
      <c r="E1481" s="187"/>
      <c r="F1481" s="187"/>
      <c r="G1481" s="187"/>
      <c r="H1481" s="187"/>
      <c r="I1481" s="187"/>
      <c r="J1481" s="187"/>
      <c r="K1481" s="187"/>
      <c r="L1481" s="187"/>
    </row>
    <row r="1482" spans="1:12" s="186" customFormat="1" ht="12" x14ac:dyDescent="0.25">
      <c r="A1482" s="187"/>
      <c r="B1482" s="187"/>
      <c r="C1482" s="187"/>
      <c r="D1482" s="187"/>
      <c r="E1482" s="187"/>
      <c r="F1482" s="187"/>
      <c r="G1482" s="187"/>
      <c r="H1482" s="187"/>
      <c r="I1482" s="187"/>
      <c r="J1482" s="187"/>
      <c r="K1482" s="187"/>
      <c r="L1482" s="187"/>
    </row>
    <row r="1483" spans="1:12" s="186" customFormat="1" ht="12" x14ac:dyDescent="0.25">
      <c r="A1483" s="187"/>
      <c r="B1483" s="187"/>
      <c r="C1483" s="187"/>
      <c r="D1483" s="187"/>
      <c r="E1483" s="187"/>
      <c r="F1483" s="187"/>
      <c r="G1483" s="187"/>
      <c r="H1483" s="187"/>
      <c r="I1483" s="187"/>
      <c r="J1483" s="187"/>
      <c r="K1483" s="187"/>
      <c r="L1483" s="187"/>
    </row>
    <row r="1484" spans="1:12" s="186" customFormat="1" ht="12" x14ac:dyDescent="0.25">
      <c r="A1484" s="187"/>
      <c r="B1484" s="187"/>
      <c r="C1484" s="187"/>
      <c r="D1484" s="187"/>
      <c r="E1484" s="187"/>
      <c r="F1484" s="187"/>
      <c r="G1484" s="187"/>
      <c r="H1484" s="187"/>
      <c r="I1484" s="187"/>
      <c r="J1484" s="187"/>
      <c r="K1484" s="187"/>
      <c r="L1484" s="187"/>
    </row>
    <row r="1485" spans="1:12" s="186" customFormat="1" ht="12" x14ac:dyDescent="0.25">
      <c r="A1485" s="187"/>
      <c r="B1485" s="187"/>
      <c r="C1485" s="187"/>
      <c r="D1485" s="187"/>
      <c r="E1485" s="187"/>
      <c r="F1485" s="187"/>
      <c r="G1485" s="187"/>
      <c r="H1485" s="187"/>
      <c r="I1485" s="187"/>
      <c r="J1485" s="187"/>
      <c r="K1485" s="187"/>
      <c r="L1485" s="187"/>
    </row>
    <row r="1486" spans="1:12" s="186" customFormat="1" ht="12" x14ac:dyDescent="0.25">
      <c r="A1486" s="187"/>
      <c r="B1486" s="187"/>
      <c r="C1486" s="187"/>
      <c r="D1486" s="187"/>
      <c r="E1486" s="187"/>
      <c r="F1486" s="187"/>
      <c r="G1486" s="187"/>
      <c r="H1486" s="187"/>
      <c r="I1486" s="187"/>
      <c r="J1486" s="187"/>
      <c r="K1486" s="187"/>
      <c r="L1486" s="187"/>
    </row>
    <row r="1487" spans="1:12" s="186" customFormat="1" ht="12" x14ac:dyDescent="0.25">
      <c r="A1487" s="187"/>
      <c r="B1487" s="187"/>
      <c r="C1487" s="187"/>
      <c r="D1487" s="187"/>
      <c r="E1487" s="187"/>
      <c r="F1487" s="187"/>
      <c r="G1487" s="187"/>
      <c r="H1487" s="187"/>
      <c r="I1487" s="187"/>
      <c r="J1487" s="187"/>
      <c r="K1487" s="187"/>
      <c r="L1487" s="187"/>
    </row>
    <row r="1488" spans="1:12" s="186" customFormat="1" ht="12" x14ac:dyDescent="0.25">
      <c r="A1488" s="187"/>
      <c r="B1488" s="187"/>
      <c r="C1488" s="187"/>
      <c r="D1488" s="187"/>
      <c r="E1488" s="187"/>
      <c r="F1488" s="187"/>
      <c r="G1488" s="187"/>
      <c r="H1488" s="187"/>
      <c r="I1488" s="187"/>
      <c r="J1488" s="187"/>
      <c r="K1488" s="187"/>
      <c r="L1488" s="187"/>
    </row>
    <row r="1489" spans="1:12" s="186" customFormat="1" ht="12" x14ac:dyDescent="0.25">
      <c r="A1489" s="187"/>
      <c r="B1489" s="187"/>
      <c r="C1489" s="187"/>
      <c r="D1489" s="187"/>
      <c r="E1489" s="187"/>
      <c r="F1489" s="187"/>
      <c r="G1489" s="187"/>
      <c r="H1489" s="187"/>
      <c r="I1489" s="187"/>
      <c r="J1489" s="187"/>
      <c r="K1489" s="187"/>
      <c r="L1489" s="187"/>
    </row>
    <row r="1490" spans="1:12" s="186" customFormat="1" ht="12" x14ac:dyDescent="0.25">
      <c r="A1490" s="187"/>
      <c r="B1490" s="187"/>
      <c r="C1490" s="187"/>
      <c r="D1490" s="187"/>
      <c r="E1490" s="187"/>
      <c r="F1490" s="187"/>
      <c r="G1490" s="187"/>
      <c r="H1490" s="187"/>
      <c r="I1490" s="187"/>
      <c r="J1490" s="187"/>
      <c r="K1490" s="187"/>
      <c r="L1490" s="187"/>
    </row>
    <row r="1491" spans="1:12" s="186" customFormat="1" ht="12" x14ac:dyDescent="0.25">
      <c r="A1491" s="187"/>
      <c r="B1491" s="187"/>
      <c r="C1491" s="187"/>
      <c r="D1491" s="187"/>
      <c r="E1491" s="187"/>
      <c r="F1491" s="187"/>
      <c r="G1491" s="187"/>
      <c r="H1491" s="187"/>
      <c r="I1491" s="187"/>
      <c r="J1491" s="187"/>
      <c r="K1491" s="187"/>
      <c r="L1491" s="187"/>
    </row>
    <row r="1492" spans="1:12" s="186" customFormat="1" ht="12" x14ac:dyDescent="0.25">
      <c r="A1492" s="187"/>
      <c r="B1492" s="187"/>
      <c r="C1492" s="187"/>
      <c r="D1492" s="187"/>
      <c r="E1492" s="187"/>
      <c r="F1492" s="187"/>
      <c r="G1492" s="187"/>
      <c r="H1492" s="187"/>
      <c r="I1492" s="187"/>
      <c r="J1492" s="187"/>
      <c r="K1492" s="187"/>
      <c r="L1492" s="187"/>
    </row>
    <row r="1493" spans="1:12" s="186" customFormat="1" ht="12" x14ac:dyDescent="0.25">
      <c r="A1493" s="187"/>
      <c r="B1493" s="187"/>
      <c r="C1493" s="187"/>
      <c r="D1493" s="187"/>
      <c r="E1493" s="187"/>
      <c r="F1493" s="187"/>
      <c r="G1493" s="187"/>
      <c r="H1493" s="187"/>
      <c r="I1493" s="187"/>
      <c r="J1493" s="187"/>
      <c r="K1493" s="187"/>
      <c r="L1493" s="187"/>
    </row>
    <row r="1494" spans="1:12" s="186" customFormat="1" ht="12" x14ac:dyDescent="0.25">
      <c r="A1494" s="187"/>
      <c r="B1494" s="187"/>
      <c r="C1494" s="187"/>
      <c r="D1494" s="187"/>
      <c r="E1494" s="187"/>
      <c r="F1494" s="187"/>
      <c r="G1494" s="187"/>
      <c r="H1494" s="187"/>
      <c r="I1494" s="187"/>
      <c r="J1494" s="187"/>
      <c r="K1494" s="187"/>
      <c r="L1494" s="187"/>
    </row>
    <row r="1495" spans="1:12" s="186" customFormat="1" ht="12" x14ac:dyDescent="0.25">
      <c r="A1495" s="187"/>
      <c r="B1495" s="187"/>
      <c r="C1495" s="187"/>
      <c r="D1495" s="187"/>
      <c r="E1495" s="187"/>
      <c r="F1495" s="187"/>
      <c r="G1495" s="187"/>
      <c r="H1495" s="187"/>
      <c r="I1495" s="187"/>
      <c r="J1495" s="187"/>
      <c r="K1495" s="187"/>
      <c r="L1495" s="187"/>
    </row>
    <row r="1496" spans="1:12" s="186" customFormat="1" ht="12" x14ac:dyDescent="0.25">
      <c r="A1496" s="187"/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</row>
    <row r="1497" spans="1:12" s="186" customFormat="1" ht="12" x14ac:dyDescent="0.25">
      <c r="A1497" s="187"/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</row>
    <row r="1498" spans="1:12" s="186" customFormat="1" ht="12" x14ac:dyDescent="0.25">
      <c r="A1498" s="187"/>
      <c r="B1498" s="187"/>
      <c r="C1498" s="187"/>
      <c r="D1498" s="187"/>
      <c r="E1498" s="187"/>
      <c r="F1498" s="187"/>
      <c r="G1498" s="187"/>
      <c r="H1498" s="187"/>
      <c r="I1498" s="187"/>
      <c r="J1498" s="187"/>
      <c r="K1498" s="187"/>
      <c r="L1498" s="187"/>
    </row>
    <row r="1499" spans="1:12" s="186" customFormat="1" ht="12" x14ac:dyDescent="0.25">
      <c r="A1499" s="187"/>
      <c r="B1499" s="187"/>
      <c r="C1499" s="187"/>
      <c r="D1499" s="187"/>
      <c r="E1499" s="187"/>
      <c r="F1499" s="187"/>
      <c r="G1499" s="187"/>
      <c r="H1499" s="187"/>
      <c r="I1499" s="187"/>
      <c r="J1499" s="187"/>
      <c r="K1499" s="187"/>
      <c r="L1499" s="187"/>
    </row>
    <row r="1500" spans="1:12" s="186" customFormat="1" ht="12" x14ac:dyDescent="0.25">
      <c r="A1500" s="187"/>
      <c r="B1500" s="187"/>
      <c r="C1500" s="187"/>
      <c r="D1500" s="187"/>
      <c r="E1500" s="187"/>
      <c r="F1500" s="187"/>
      <c r="G1500" s="187"/>
      <c r="H1500" s="187"/>
      <c r="I1500" s="187"/>
      <c r="J1500" s="187"/>
      <c r="K1500" s="187"/>
      <c r="L1500" s="187"/>
    </row>
    <row r="1501" spans="1:12" s="186" customFormat="1" ht="12" x14ac:dyDescent="0.25">
      <c r="A1501" s="187"/>
      <c r="B1501" s="187"/>
      <c r="C1501" s="187"/>
      <c r="D1501" s="187"/>
      <c r="E1501" s="187"/>
      <c r="F1501" s="187"/>
      <c r="G1501" s="187"/>
      <c r="H1501" s="187"/>
      <c r="I1501" s="187"/>
      <c r="J1501" s="187"/>
      <c r="K1501" s="187"/>
      <c r="L1501" s="187"/>
    </row>
    <row r="1502" spans="1:12" s="186" customFormat="1" ht="12" x14ac:dyDescent="0.25">
      <c r="A1502" s="187"/>
      <c r="B1502" s="187"/>
      <c r="C1502" s="187"/>
      <c r="D1502" s="187"/>
      <c r="E1502" s="187"/>
      <c r="F1502" s="187"/>
      <c r="G1502" s="187"/>
      <c r="H1502" s="187"/>
      <c r="I1502" s="187"/>
      <c r="J1502" s="187"/>
      <c r="K1502" s="187"/>
      <c r="L1502" s="187"/>
    </row>
    <row r="1503" spans="1:12" s="186" customFormat="1" ht="12" x14ac:dyDescent="0.25">
      <c r="A1503" s="187"/>
      <c r="B1503" s="187"/>
      <c r="C1503" s="187"/>
      <c r="D1503" s="187"/>
      <c r="E1503" s="187"/>
      <c r="F1503" s="187"/>
      <c r="G1503" s="187"/>
      <c r="H1503" s="187"/>
      <c r="I1503" s="187"/>
      <c r="J1503" s="187"/>
      <c r="K1503" s="187"/>
      <c r="L1503" s="187"/>
    </row>
    <row r="1504" spans="1:12" s="186" customFormat="1" ht="12" x14ac:dyDescent="0.25">
      <c r="A1504" s="187"/>
      <c r="B1504" s="187"/>
      <c r="C1504" s="187"/>
      <c r="D1504" s="187"/>
      <c r="E1504" s="187"/>
      <c r="F1504" s="187"/>
      <c r="G1504" s="187"/>
      <c r="H1504" s="187"/>
      <c r="I1504" s="187"/>
      <c r="J1504" s="187"/>
      <c r="K1504" s="187"/>
      <c r="L1504" s="187"/>
    </row>
    <row r="1505" spans="1:12" s="186" customFormat="1" ht="12" x14ac:dyDescent="0.25">
      <c r="A1505" s="187"/>
      <c r="B1505" s="187"/>
      <c r="C1505" s="187"/>
      <c r="D1505" s="187"/>
      <c r="E1505" s="187"/>
      <c r="F1505" s="187"/>
      <c r="G1505" s="187"/>
      <c r="H1505" s="187"/>
      <c r="I1505" s="187"/>
      <c r="J1505" s="187"/>
      <c r="K1505" s="187"/>
      <c r="L1505" s="187"/>
    </row>
    <row r="1506" spans="1:12" s="186" customFormat="1" ht="12" x14ac:dyDescent="0.25">
      <c r="A1506" s="187"/>
      <c r="B1506" s="187"/>
      <c r="C1506" s="187"/>
      <c r="D1506" s="187"/>
      <c r="E1506" s="187"/>
      <c r="F1506" s="187"/>
      <c r="G1506" s="187"/>
      <c r="H1506" s="187"/>
      <c r="I1506" s="187"/>
      <c r="J1506" s="187"/>
      <c r="K1506" s="187"/>
      <c r="L1506" s="187"/>
    </row>
    <row r="1507" spans="1:12" s="186" customFormat="1" ht="12" x14ac:dyDescent="0.25">
      <c r="A1507" s="187"/>
      <c r="B1507" s="187"/>
      <c r="C1507" s="187"/>
      <c r="D1507" s="187"/>
      <c r="E1507" s="187"/>
      <c r="F1507" s="187"/>
      <c r="G1507" s="187"/>
      <c r="H1507" s="187"/>
      <c r="I1507" s="187"/>
      <c r="J1507" s="187"/>
      <c r="K1507" s="187"/>
      <c r="L1507" s="187"/>
    </row>
    <row r="1508" spans="1:12" s="186" customFormat="1" ht="12" x14ac:dyDescent="0.25">
      <c r="A1508" s="187"/>
      <c r="B1508" s="187"/>
      <c r="C1508" s="187"/>
      <c r="D1508" s="187"/>
      <c r="E1508" s="187"/>
      <c r="F1508" s="187"/>
      <c r="G1508" s="187"/>
      <c r="H1508" s="187"/>
      <c r="I1508" s="187"/>
      <c r="J1508" s="187"/>
      <c r="K1508" s="187"/>
      <c r="L1508" s="187"/>
    </row>
    <row r="1509" spans="1:12" s="186" customFormat="1" ht="12" x14ac:dyDescent="0.25">
      <c r="A1509" s="187"/>
      <c r="B1509" s="187"/>
      <c r="C1509" s="187"/>
      <c r="D1509" s="187"/>
      <c r="E1509" s="187"/>
      <c r="F1509" s="187"/>
      <c r="G1509" s="187"/>
      <c r="H1509" s="187"/>
      <c r="I1509" s="187"/>
      <c r="J1509" s="187"/>
      <c r="K1509" s="187"/>
      <c r="L1509" s="187"/>
    </row>
    <row r="1510" spans="1:12" s="186" customFormat="1" ht="12" x14ac:dyDescent="0.25">
      <c r="A1510" s="187"/>
      <c r="B1510" s="187"/>
      <c r="C1510" s="187"/>
      <c r="D1510" s="187"/>
      <c r="E1510" s="187"/>
      <c r="F1510" s="187"/>
      <c r="G1510" s="187"/>
      <c r="H1510" s="187"/>
      <c r="I1510" s="187"/>
      <c r="J1510" s="187"/>
      <c r="K1510" s="187"/>
      <c r="L1510" s="187"/>
    </row>
    <row r="1511" spans="1:12" s="186" customFormat="1" ht="12" x14ac:dyDescent="0.25">
      <c r="A1511" s="187"/>
      <c r="B1511" s="187"/>
      <c r="C1511" s="187"/>
      <c r="D1511" s="187"/>
      <c r="E1511" s="187"/>
      <c r="F1511" s="187"/>
      <c r="G1511" s="187"/>
      <c r="H1511" s="187"/>
      <c r="I1511" s="187"/>
      <c r="J1511" s="187"/>
      <c r="K1511" s="187"/>
      <c r="L1511" s="187"/>
    </row>
    <row r="1512" spans="1:12" s="186" customFormat="1" ht="12" x14ac:dyDescent="0.25">
      <c r="A1512" s="187"/>
      <c r="B1512" s="187"/>
      <c r="C1512" s="187"/>
      <c r="D1512" s="187"/>
      <c r="E1512" s="187"/>
      <c r="F1512" s="187"/>
      <c r="G1512" s="187"/>
      <c r="H1512" s="187"/>
      <c r="I1512" s="187"/>
      <c r="J1512" s="187"/>
      <c r="K1512" s="187"/>
      <c r="L1512" s="187"/>
    </row>
    <row r="1513" spans="1:12" s="186" customFormat="1" ht="12" x14ac:dyDescent="0.25">
      <c r="A1513" s="187"/>
      <c r="B1513" s="187"/>
      <c r="C1513" s="187"/>
      <c r="D1513" s="187"/>
      <c r="E1513" s="187"/>
      <c r="F1513" s="187"/>
      <c r="G1513" s="187"/>
      <c r="H1513" s="187"/>
      <c r="I1513" s="187"/>
      <c r="J1513" s="187"/>
      <c r="K1513" s="187"/>
      <c r="L1513" s="187"/>
    </row>
    <row r="1514" spans="1:12" s="186" customFormat="1" ht="12" x14ac:dyDescent="0.25">
      <c r="A1514" s="187"/>
      <c r="B1514" s="187"/>
      <c r="C1514" s="187"/>
      <c r="D1514" s="187"/>
      <c r="E1514" s="187"/>
      <c r="F1514" s="187"/>
      <c r="G1514" s="187"/>
      <c r="H1514" s="187"/>
      <c r="I1514" s="187"/>
      <c r="J1514" s="187"/>
      <c r="K1514" s="187"/>
      <c r="L1514" s="187"/>
    </row>
    <row r="1515" spans="1:12" s="186" customFormat="1" ht="12" x14ac:dyDescent="0.25">
      <c r="A1515" s="187"/>
      <c r="B1515" s="187"/>
      <c r="C1515" s="187"/>
      <c r="D1515" s="187"/>
      <c r="E1515" s="187"/>
      <c r="F1515" s="187"/>
      <c r="G1515" s="187"/>
      <c r="H1515" s="187"/>
      <c r="I1515" s="187"/>
      <c r="J1515" s="187"/>
      <c r="K1515" s="187"/>
      <c r="L1515" s="187"/>
    </row>
    <row r="1516" spans="1:12" s="186" customFormat="1" ht="12" x14ac:dyDescent="0.25">
      <c r="A1516" s="187"/>
      <c r="B1516" s="187"/>
      <c r="C1516" s="187"/>
      <c r="D1516" s="187"/>
      <c r="E1516" s="187"/>
      <c r="F1516" s="187"/>
      <c r="G1516" s="187"/>
      <c r="H1516" s="187"/>
      <c r="I1516" s="187"/>
      <c r="J1516" s="187"/>
      <c r="K1516" s="187"/>
      <c r="L1516" s="187"/>
    </row>
    <row r="1517" spans="1:12" s="186" customFormat="1" ht="12" x14ac:dyDescent="0.25">
      <c r="A1517" s="187"/>
      <c r="B1517" s="187"/>
      <c r="C1517" s="187"/>
      <c r="D1517" s="187"/>
      <c r="E1517" s="187"/>
      <c r="F1517" s="187"/>
      <c r="G1517" s="187"/>
      <c r="H1517" s="187"/>
      <c r="I1517" s="187"/>
      <c r="J1517" s="187"/>
      <c r="K1517" s="187"/>
      <c r="L1517" s="187"/>
    </row>
    <row r="1518" spans="1:12" s="186" customFormat="1" ht="12" x14ac:dyDescent="0.25">
      <c r="A1518" s="187"/>
      <c r="B1518" s="187"/>
      <c r="C1518" s="187"/>
      <c r="D1518" s="187"/>
      <c r="E1518" s="187"/>
      <c r="F1518" s="187"/>
      <c r="G1518" s="187"/>
      <c r="H1518" s="187"/>
      <c r="I1518" s="187"/>
      <c r="J1518" s="187"/>
      <c r="K1518" s="187"/>
      <c r="L1518" s="187"/>
    </row>
    <row r="1519" spans="1:12" s="186" customFormat="1" ht="12" x14ac:dyDescent="0.25">
      <c r="A1519" s="187"/>
      <c r="B1519" s="187"/>
      <c r="C1519" s="187"/>
      <c r="D1519" s="187"/>
      <c r="E1519" s="187"/>
      <c r="F1519" s="187"/>
      <c r="G1519" s="187"/>
      <c r="H1519" s="187"/>
      <c r="I1519" s="187"/>
      <c r="J1519" s="187"/>
      <c r="K1519" s="187"/>
      <c r="L1519" s="187"/>
    </row>
    <row r="1520" spans="1:12" s="186" customFormat="1" ht="12" x14ac:dyDescent="0.25">
      <c r="A1520" s="187"/>
      <c r="B1520" s="187"/>
      <c r="C1520" s="187"/>
      <c r="D1520" s="187"/>
      <c r="E1520" s="187"/>
      <c r="F1520" s="187"/>
      <c r="G1520" s="187"/>
      <c r="H1520" s="187"/>
      <c r="I1520" s="187"/>
      <c r="J1520" s="187"/>
      <c r="K1520" s="187"/>
      <c r="L1520" s="187"/>
    </row>
    <row r="1521" spans="1:12" s="186" customFormat="1" ht="12" x14ac:dyDescent="0.25">
      <c r="A1521" s="187"/>
      <c r="B1521" s="187"/>
      <c r="C1521" s="187"/>
      <c r="D1521" s="187"/>
      <c r="E1521" s="187"/>
      <c r="F1521" s="187"/>
      <c r="G1521" s="187"/>
      <c r="H1521" s="187"/>
      <c r="I1521" s="187"/>
      <c r="J1521" s="187"/>
      <c r="K1521" s="187"/>
      <c r="L1521" s="187"/>
    </row>
    <row r="1522" spans="1:12" s="186" customFormat="1" ht="12" x14ac:dyDescent="0.25">
      <c r="A1522" s="187"/>
      <c r="B1522" s="187"/>
      <c r="C1522" s="187"/>
      <c r="D1522" s="187"/>
      <c r="E1522" s="187"/>
      <c r="F1522" s="187"/>
      <c r="G1522" s="187"/>
      <c r="H1522" s="187"/>
      <c r="I1522" s="187"/>
      <c r="J1522" s="187"/>
      <c r="K1522" s="187"/>
      <c r="L1522" s="187"/>
    </row>
    <row r="1523" spans="1:12" s="186" customFormat="1" ht="12" x14ac:dyDescent="0.25">
      <c r="A1523" s="187"/>
      <c r="B1523" s="187"/>
      <c r="C1523" s="187"/>
      <c r="D1523" s="187"/>
      <c r="E1523" s="187"/>
      <c r="F1523" s="187"/>
      <c r="G1523" s="187"/>
      <c r="H1523" s="187"/>
      <c r="I1523" s="187"/>
      <c r="J1523" s="187"/>
      <c r="K1523" s="187"/>
      <c r="L1523" s="187"/>
    </row>
    <row r="1524" spans="1:12" s="186" customFormat="1" ht="12" x14ac:dyDescent="0.25">
      <c r="A1524" s="187"/>
      <c r="B1524" s="187"/>
      <c r="C1524" s="187"/>
      <c r="D1524" s="187"/>
      <c r="E1524" s="187"/>
      <c r="F1524" s="187"/>
      <c r="G1524" s="187"/>
      <c r="H1524" s="187"/>
      <c r="I1524" s="187"/>
      <c r="J1524" s="187"/>
      <c r="K1524" s="187"/>
      <c r="L1524" s="187"/>
    </row>
    <row r="1525" spans="1:12" s="186" customFormat="1" ht="12" x14ac:dyDescent="0.25">
      <c r="A1525" s="187"/>
      <c r="B1525" s="187"/>
      <c r="C1525" s="187"/>
      <c r="D1525" s="187"/>
      <c r="E1525" s="187"/>
      <c r="F1525" s="187"/>
      <c r="G1525" s="187"/>
      <c r="H1525" s="187"/>
      <c r="I1525" s="187"/>
      <c r="J1525" s="187"/>
      <c r="K1525" s="187"/>
      <c r="L1525" s="187"/>
    </row>
    <row r="1526" spans="1:12" s="186" customFormat="1" ht="12" x14ac:dyDescent="0.25">
      <c r="A1526" s="187"/>
      <c r="B1526" s="187"/>
      <c r="C1526" s="187"/>
      <c r="D1526" s="187"/>
      <c r="E1526" s="187"/>
      <c r="F1526" s="187"/>
      <c r="G1526" s="187"/>
      <c r="H1526" s="187"/>
      <c r="I1526" s="187"/>
      <c r="J1526" s="187"/>
      <c r="K1526" s="187"/>
      <c r="L1526" s="187"/>
    </row>
    <row r="1527" spans="1:12" s="186" customFormat="1" ht="12" x14ac:dyDescent="0.25">
      <c r="A1527" s="187"/>
      <c r="B1527" s="187"/>
      <c r="C1527" s="187"/>
      <c r="D1527" s="187"/>
      <c r="E1527" s="187"/>
      <c r="F1527" s="187"/>
      <c r="G1527" s="187"/>
      <c r="H1527" s="187"/>
      <c r="I1527" s="187"/>
      <c r="J1527" s="187"/>
      <c r="K1527" s="187"/>
      <c r="L1527" s="187"/>
    </row>
    <row r="1528" spans="1:12" s="186" customFormat="1" ht="12" x14ac:dyDescent="0.25">
      <c r="A1528" s="187"/>
      <c r="B1528" s="187"/>
      <c r="C1528" s="187"/>
      <c r="D1528" s="187"/>
      <c r="E1528" s="187"/>
      <c r="F1528" s="187"/>
      <c r="G1528" s="187"/>
      <c r="H1528" s="187"/>
      <c r="I1528" s="187"/>
      <c r="J1528" s="187"/>
      <c r="K1528" s="187"/>
      <c r="L1528" s="187"/>
    </row>
    <row r="1529" spans="1:12" s="186" customFormat="1" ht="12" x14ac:dyDescent="0.25">
      <c r="A1529" s="187"/>
      <c r="B1529" s="187"/>
      <c r="C1529" s="187"/>
      <c r="D1529" s="187"/>
      <c r="E1529" s="187"/>
      <c r="F1529" s="187"/>
      <c r="G1529" s="187"/>
      <c r="H1529" s="187"/>
      <c r="I1529" s="187"/>
      <c r="J1529" s="187"/>
      <c r="K1529" s="187"/>
      <c r="L1529" s="187"/>
    </row>
    <row r="1530" spans="1:12" s="186" customFormat="1" ht="12" x14ac:dyDescent="0.25">
      <c r="A1530" s="187"/>
      <c r="B1530" s="187"/>
      <c r="C1530" s="187"/>
      <c r="D1530" s="187"/>
      <c r="E1530" s="187"/>
      <c r="F1530" s="187"/>
      <c r="G1530" s="187"/>
      <c r="H1530" s="187"/>
      <c r="I1530" s="187"/>
      <c r="J1530" s="187"/>
      <c r="K1530" s="187"/>
      <c r="L1530" s="187"/>
    </row>
    <row r="1531" spans="1:12" s="186" customFormat="1" ht="12" x14ac:dyDescent="0.25">
      <c r="A1531" s="187"/>
      <c r="B1531" s="187"/>
      <c r="C1531" s="187"/>
      <c r="D1531" s="187"/>
      <c r="E1531" s="187"/>
      <c r="F1531" s="187"/>
      <c r="G1531" s="187"/>
      <c r="H1531" s="187"/>
      <c r="I1531" s="187"/>
      <c r="J1531" s="187"/>
      <c r="K1531" s="187"/>
      <c r="L1531" s="187"/>
    </row>
    <row r="1532" spans="1:12" s="186" customFormat="1" ht="12" x14ac:dyDescent="0.25">
      <c r="A1532" s="187"/>
      <c r="B1532" s="187"/>
      <c r="C1532" s="187"/>
      <c r="D1532" s="187"/>
      <c r="E1532" s="187"/>
      <c r="F1532" s="187"/>
      <c r="G1532" s="187"/>
      <c r="H1532" s="187"/>
      <c r="I1532" s="187"/>
      <c r="J1532" s="187"/>
      <c r="K1532" s="187"/>
      <c r="L1532" s="187"/>
    </row>
    <row r="1533" spans="1:12" s="186" customFormat="1" ht="12" x14ac:dyDescent="0.25">
      <c r="A1533" s="187"/>
      <c r="B1533" s="187"/>
      <c r="C1533" s="187"/>
      <c r="D1533" s="187"/>
      <c r="E1533" s="187"/>
      <c r="F1533" s="187"/>
      <c r="G1533" s="187"/>
      <c r="H1533" s="187"/>
      <c r="I1533" s="187"/>
      <c r="J1533" s="187"/>
      <c r="K1533" s="187"/>
      <c r="L1533" s="187"/>
    </row>
    <row r="1534" spans="1:12" s="186" customFormat="1" ht="12" x14ac:dyDescent="0.25">
      <c r="A1534" s="187"/>
      <c r="B1534" s="187"/>
      <c r="C1534" s="187"/>
      <c r="D1534" s="187"/>
      <c r="E1534" s="187"/>
      <c r="F1534" s="187"/>
      <c r="G1534" s="187"/>
      <c r="H1534" s="187"/>
      <c r="I1534" s="187"/>
      <c r="J1534" s="187"/>
      <c r="K1534" s="187"/>
      <c r="L1534" s="187"/>
    </row>
    <row r="1535" spans="1:12" s="186" customFormat="1" ht="12" x14ac:dyDescent="0.25">
      <c r="A1535" s="187"/>
      <c r="B1535" s="187"/>
      <c r="C1535" s="187"/>
      <c r="D1535" s="187"/>
      <c r="E1535" s="187"/>
      <c r="F1535" s="187"/>
      <c r="G1535" s="187"/>
      <c r="H1535" s="187"/>
      <c r="I1535" s="187"/>
      <c r="J1535" s="187"/>
      <c r="K1535" s="187"/>
      <c r="L1535" s="187"/>
    </row>
    <row r="1536" spans="1:12" s="186" customFormat="1" ht="12" x14ac:dyDescent="0.25">
      <c r="A1536" s="187"/>
      <c r="B1536" s="187"/>
      <c r="C1536" s="187"/>
      <c r="D1536" s="187"/>
      <c r="E1536" s="187"/>
      <c r="F1536" s="187"/>
      <c r="G1536" s="187"/>
      <c r="H1536" s="187"/>
      <c r="I1536" s="187"/>
      <c r="J1536" s="187"/>
      <c r="K1536" s="187"/>
      <c r="L1536" s="187"/>
    </row>
    <row r="1537" spans="1:12" s="186" customFormat="1" ht="12" x14ac:dyDescent="0.25">
      <c r="A1537" s="187"/>
      <c r="B1537" s="187"/>
      <c r="C1537" s="187"/>
      <c r="D1537" s="187"/>
      <c r="E1537" s="187"/>
      <c r="F1537" s="187"/>
      <c r="G1537" s="187"/>
      <c r="H1537" s="187"/>
      <c r="I1537" s="187"/>
      <c r="J1537" s="187"/>
      <c r="K1537" s="187"/>
      <c r="L1537" s="187"/>
    </row>
    <row r="1538" spans="1:12" s="186" customFormat="1" ht="12" x14ac:dyDescent="0.25">
      <c r="A1538" s="187"/>
      <c r="B1538" s="187"/>
      <c r="C1538" s="187"/>
      <c r="D1538" s="187"/>
      <c r="E1538" s="187"/>
      <c r="F1538" s="187"/>
      <c r="G1538" s="187"/>
      <c r="H1538" s="187"/>
      <c r="I1538" s="187"/>
      <c r="J1538" s="187"/>
      <c r="K1538" s="187"/>
      <c r="L1538" s="187"/>
    </row>
    <row r="1539" spans="1:12" s="186" customFormat="1" ht="12" x14ac:dyDescent="0.25">
      <c r="A1539" s="187"/>
      <c r="B1539" s="187"/>
      <c r="C1539" s="187"/>
      <c r="D1539" s="187"/>
      <c r="E1539" s="187"/>
      <c r="F1539" s="187"/>
      <c r="G1539" s="187"/>
      <c r="H1539" s="187"/>
      <c r="I1539" s="187"/>
      <c r="J1539" s="187"/>
      <c r="K1539" s="187"/>
      <c r="L1539" s="187"/>
    </row>
    <row r="1540" spans="1:12" s="186" customFormat="1" ht="12" x14ac:dyDescent="0.25">
      <c r="A1540" s="187"/>
      <c r="B1540" s="187"/>
      <c r="C1540" s="187"/>
      <c r="D1540" s="187"/>
      <c r="E1540" s="187"/>
      <c r="F1540" s="187"/>
      <c r="G1540" s="187"/>
      <c r="H1540" s="187"/>
      <c r="I1540" s="187"/>
      <c r="J1540" s="187"/>
      <c r="K1540" s="187"/>
      <c r="L1540" s="187"/>
    </row>
    <row r="1541" spans="1:12" s="186" customFormat="1" ht="12" x14ac:dyDescent="0.25">
      <c r="A1541" s="187"/>
      <c r="B1541" s="187"/>
      <c r="C1541" s="187"/>
      <c r="D1541" s="187"/>
      <c r="E1541" s="187"/>
      <c r="F1541" s="187"/>
      <c r="G1541" s="187"/>
      <c r="H1541" s="187"/>
      <c r="I1541" s="187"/>
      <c r="J1541" s="187"/>
      <c r="K1541" s="187"/>
      <c r="L1541" s="187"/>
    </row>
    <row r="1542" spans="1:12" s="186" customFormat="1" ht="12" x14ac:dyDescent="0.25">
      <c r="A1542" s="187"/>
      <c r="B1542" s="187"/>
      <c r="C1542" s="187"/>
      <c r="D1542" s="187"/>
      <c r="E1542" s="187"/>
      <c r="F1542" s="187"/>
      <c r="G1542" s="187"/>
      <c r="H1542" s="187"/>
      <c r="I1542" s="187"/>
      <c r="J1542" s="187"/>
      <c r="K1542" s="187"/>
      <c r="L1542" s="187"/>
    </row>
    <row r="1543" spans="1:12" s="186" customFormat="1" ht="12" x14ac:dyDescent="0.25">
      <c r="A1543" s="187"/>
      <c r="B1543" s="187"/>
      <c r="C1543" s="187"/>
      <c r="D1543" s="187"/>
      <c r="E1543" s="187"/>
      <c r="F1543" s="187"/>
      <c r="G1543" s="187"/>
      <c r="H1543" s="187"/>
      <c r="I1543" s="187"/>
      <c r="J1543" s="187"/>
      <c r="K1543" s="187"/>
      <c r="L1543" s="187"/>
    </row>
    <row r="1544" spans="1:12" s="186" customFormat="1" ht="12" x14ac:dyDescent="0.25">
      <c r="A1544" s="187"/>
      <c r="B1544" s="187"/>
      <c r="C1544" s="187"/>
      <c r="D1544" s="187"/>
      <c r="E1544" s="187"/>
      <c r="F1544" s="187"/>
      <c r="G1544" s="187"/>
      <c r="H1544" s="187"/>
      <c r="I1544" s="187"/>
      <c r="J1544" s="187"/>
      <c r="K1544" s="187"/>
      <c r="L1544" s="187"/>
    </row>
    <row r="1545" spans="1:12" s="186" customFormat="1" ht="12" x14ac:dyDescent="0.25">
      <c r="A1545" s="187"/>
      <c r="B1545" s="187"/>
      <c r="C1545" s="187"/>
      <c r="D1545" s="187"/>
      <c r="E1545" s="187"/>
      <c r="F1545" s="187"/>
      <c r="G1545" s="187"/>
      <c r="H1545" s="187"/>
      <c r="I1545" s="187"/>
      <c r="J1545" s="187"/>
      <c r="K1545" s="187"/>
      <c r="L1545" s="187"/>
    </row>
    <row r="1546" spans="1:12" s="186" customFormat="1" ht="12" x14ac:dyDescent="0.25">
      <c r="A1546" s="187"/>
      <c r="B1546" s="187"/>
      <c r="C1546" s="187"/>
      <c r="D1546" s="187"/>
      <c r="E1546" s="187"/>
      <c r="F1546" s="187"/>
      <c r="G1546" s="187"/>
      <c r="H1546" s="187"/>
      <c r="I1546" s="187"/>
      <c r="J1546" s="187"/>
      <c r="K1546" s="187"/>
      <c r="L1546" s="187"/>
    </row>
    <row r="1547" spans="1:12" s="186" customFormat="1" ht="12" x14ac:dyDescent="0.25">
      <c r="A1547" s="187"/>
      <c r="B1547" s="187"/>
      <c r="C1547" s="187"/>
      <c r="D1547" s="187"/>
      <c r="E1547" s="187"/>
      <c r="F1547" s="187"/>
      <c r="G1547" s="187"/>
      <c r="H1547" s="187"/>
      <c r="I1547" s="187"/>
      <c r="J1547" s="187"/>
      <c r="K1547" s="187"/>
      <c r="L1547" s="187"/>
    </row>
    <row r="1548" spans="1:12" s="186" customFormat="1" ht="12" x14ac:dyDescent="0.25">
      <c r="A1548" s="187"/>
      <c r="B1548" s="187"/>
      <c r="C1548" s="187"/>
      <c r="D1548" s="187"/>
      <c r="E1548" s="187"/>
      <c r="F1548" s="187"/>
      <c r="G1548" s="187"/>
      <c r="H1548" s="187"/>
      <c r="I1548" s="187"/>
      <c r="J1548" s="187"/>
      <c r="K1548" s="187"/>
      <c r="L1548" s="187"/>
    </row>
    <row r="1549" spans="1:12" s="186" customFormat="1" ht="12" x14ac:dyDescent="0.25">
      <c r="A1549" s="187"/>
      <c r="B1549" s="187"/>
      <c r="C1549" s="187"/>
      <c r="D1549" s="187"/>
      <c r="E1549" s="187"/>
      <c r="F1549" s="187"/>
      <c r="G1549" s="187"/>
      <c r="H1549" s="187"/>
      <c r="I1549" s="187"/>
      <c r="J1549" s="187"/>
      <c r="K1549" s="187"/>
      <c r="L1549" s="187"/>
    </row>
    <row r="1550" spans="1:12" s="186" customFormat="1" ht="12" x14ac:dyDescent="0.25">
      <c r="A1550" s="187"/>
      <c r="B1550" s="187"/>
      <c r="C1550" s="187"/>
      <c r="D1550" s="187"/>
      <c r="E1550" s="187"/>
      <c r="F1550" s="187"/>
      <c r="G1550" s="187"/>
      <c r="H1550" s="187"/>
      <c r="I1550" s="187"/>
      <c r="J1550" s="187"/>
      <c r="K1550" s="187"/>
      <c r="L1550" s="187"/>
    </row>
    <row r="1551" spans="1:12" s="186" customFormat="1" ht="12" x14ac:dyDescent="0.25">
      <c r="A1551" s="187"/>
      <c r="B1551" s="187"/>
      <c r="C1551" s="187"/>
      <c r="D1551" s="187"/>
      <c r="E1551" s="187"/>
      <c r="F1551" s="187"/>
      <c r="G1551" s="187"/>
      <c r="H1551" s="187"/>
      <c r="I1551" s="187"/>
      <c r="J1551" s="187"/>
      <c r="K1551" s="187"/>
      <c r="L1551" s="187"/>
    </row>
    <row r="1552" spans="1:12" s="186" customFormat="1" ht="12" x14ac:dyDescent="0.25">
      <c r="A1552" s="187"/>
      <c r="B1552" s="187"/>
      <c r="C1552" s="187"/>
      <c r="D1552" s="187"/>
      <c r="E1552" s="187"/>
      <c r="F1552" s="187"/>
      <c r="G1552" s="187"/>
      <c r="H1552" s="187"/>
      <c r="I1552" s="187"/>
      <c r="J1552" s="187"/>
      <c r="K1552" s="187"/>
      <c r="L1552" s="187"/>
    </row>
    <row r="1553" spans="1:12" s="186" customFormat="1" ht="12" x14ac:dyDescent="0.25">
      <c r="A1553" s="187"/>
      <c r="B1553" s="187"/>
      <c r="C1553" s="187"/>
      <c r="D1553" s="187"/>
      <c r="E1553" s="187"/>
      <c r="F1553" s="187"/>
      <c r="G1553" s="187"/>
      <c r="H1553" s="187"/>
      <c r="I1553" s="187"/>
      <c r="J1553" s="187"/>
      <c r="K1553" s="187"/>
      <c r="L1553" s="187"/>
    </row>
    <row r="1554" spans="1:12" s="186" customFormat="1" ht="12" x14ac:dyDescent="0.25">
      <c r="A1554" s="187"/>
      <c r="B1554" s="187"/>
      <c r="C1554" s="187"/>
      <c r="D1554" s="187"/>
      <c r="E1554" s="187"/>
      <c r="F1554" s="187"/>
      <c r="G1554" s="187"/>
      <c r="H1554" s="187"/>
      <c r="I1554" s="187"/>
      <c r="J1554" s="187"/>
      <c r="K1554" s="187"/>
      <c r="L1554" s="187"/>
    </row>
    <row r="1555" spans="1:12" s="186" customFormat="1" ht="12" x14ac:dyDescent="0.25">
      <c r="A1555" s="187"/>
      <c r="B1555" s="187"/>
      <c r="C1555" s="187"/>
      <c r="D1555" s="187"/>
      <c r="E1555" s="187"/>
      <c r="F1555" s="187"/>
      <c r="G1555" s="187"/>
      <c r="H1555" s="187"/>
      <c r="I1555" s="187"/>
      <c r="J1555" s="187"/>
      <c r="K1555" s="187"/>
      <c r="L1555" s="187"/>
    </row>
    <row r="1556" spans="1:12" s="186" customFormat="1" ht="12" x14ac:dyDescent="0.25">
      <c r="A1556" s="187"/>
      <c r="B1556" s="187"/>
      <c r="C1556" s="187"/>
      <c r="D1556" s="187"/>
      <c r="E1556" s="187"/>
      <c r="F1556" s="187"/>
      <c r="G1556" s="187"/>
      <c r="H1556" s="187"/>
      <c r="I1556" s="187"/>
      <c r="J1556" s="187"/>
      <c r="K1556" s="187"/>
      <c r="L1556" s="187"/>
    </row>
    <row r="1557" spans="1:12" s="186" customFormat="1" ht="12" x14ac:dyDescent="0.25">
      <c r="A1557" s="187"/>
      <c r="B1557" s="187"/>
      <c r="C1557" s="187"/>
      <c r="D1557" s="187"/>
      <c r="E1557" s="187"/>
      <c r="F1557" s="187"/>
      <c r="G1557" s="187"/>
      <c r="H1557" s="187"/>
      <c r="I1557" s="187"/>
      <c r="J1557" s="187"/>
      <c r="K1557" s="187"/>
      <c r="L1557" s="187"/>
    </row>
    <row r="1558" spans="1:12" s="186" customFormat="1" ht="12" x14ac:dyDescent="0.25">
      <c r="A1558" s="187"/>
      <c r="B1558" s="187"/>
      <c r="C1558" s="187"/>
      <c r="D1558" s="187"/>
      <c r="E1558" s="187"/>
      <c r="F1558" s="187"/>
      <c r="G1558" s="187"/>
      <c r="H1558" s="187"/>
      <c r="I1558" s="187"/>
      <c r="J1558" s="187"/>
      <c r="K1558" s="187"/>
      <c r="L1558" s="187"/>
    </row>
    <row r="1559" spans="1:12" s="186" customFormat="1" ht="12" x14ac:dyDescent="0.25">
      <c r="A1559" s="187"/>
      <c r="B1559" s="187"/>
      <c r="C1559" s="187"/>
      <c r="D1559" s="187"/>
      <c r="E1559" s="187"/>
      <c r="F1559" s="187"/>
      <c r="G1559" s="187"/>
      <c r="H1559" s="187"/>
      <c r="I1559" s="187"/>
      <c r="J1559" s="187"/>
      <c r="K1559" s="187"/>
      <c r="L1559" s="187"/>
    </row>
    <row r="1560" spans="1:12" s="186" customFormat="1" ht="12" x14ac:dyDescent="0.25">
      <c r="A1560" s="187"/>
      <c r="B1560" s="187"/>
      <c r="C1560" s="187"/>
      <c r="D1560" s="187"/>
      <c r="E1560" s="187"/>
      <c r="F1560" s="187"/>
      <c r="G1560" s="187"/>
      <c r="H1560" s="187"/>
      <c r="I1560" s="187"/>
      <c r="J1560" s="187"/>
      <c r="K1560" s="187"/>
      <c r="L1560" s="187"/>
    </row>
    <row r="1561" spans="1:12" s="186" customFormat="1" ht="12" x14ac:dyDescent="0.25">
      <c r="A1561" s="187"/>
      <c r="B1561" s="187"/>
      <c r="C1561" s="187"/>
      <c r="D1561" s="187"/>
      <c r="E1561" s="187"/>
      <c r="F1561" s="187"/>
      <c r="G1561" s="187"/>
      <c r="H1561" s="187"/>
      <c r="I1561" s="187"/>
      <c r="J1561" s="187"/>
      <c r="K1561" s="187"/>
      <c r="L1561" s="187"/>
    </row>
    <row r="1562" spans="1:12" s="186" customFormat="1" ht="12" x14ac:dyDescent="0.25">
      <c r="A1562" s="187"/>
      <c r="B1562" s="187"/>
      <c r="C1562" s="187"/>
      <c r="D1562" s="187"/>
      <c r="E1562" s="187"/>
      <c r="F1562" s="187"/>
      <c r="G1562" s="187"/>
      <c r="H1562" s="187"/>
      <c r="I1562" s="187"/>
      <c r="J1562" s="187"/>
      <c r="K1562" s="187"/>
      <c r="L1562" s="187"/>
    </row>
    <row r="1563" spans="1:12" s="186" customFormat="1" ht="12" x14ac:dyDescent="0.25">
      <c r="A1563" s="187"/>
      <c r="B1563" s="187"/>
      <c r="C1563" s="187"/>
      <c r="D1563" s="187"/>
      <c r="E1563" s="187"/>
      <c r="F1563" s="187"/>
      <c r="G1563" s="187"/>
      <c r="H1563" s="187"/>
      <c r="I1563" s="187"/>
      <c r="J1563" s="187"/>
      <c r="K1563" s="187"/>
      <c r="L1563" s="187"/>
    </row>
    <row r="1564" spans="1:12" s="186" customFormat="1" ht="12" x14ac:dyDescent="0.25">
      <c r="A1564" s="187"/>
      <c r="B1564" s="187"/>
      <c r="C1564" s="187"/>
      <c r="D1564" s="187"/>
      <c r="E1564" s="187"/>
      <c r="F1564" s="187"/>
      <c r="G1564" s="187"/>
      <c r="H1564" s="187"/>
      <c r="I1564" s="187"/>
      <c r="J1564" s="187"/>
      <c r="K1564" s="187"/>
      <c r="L1564" s="187"/>
    </row>
    <row r="1565" spans="1:12" s="186" customFormat="1" ht="12" x14ac:dyDescent="0.25">
      <c r="A1565" s="187"/>
      <c r="B1565" s="187"/>
      <c r="C1565" s="187"/>
      <c r="D1565" s="187"/>
      <c r="E1565" s="187"/>
      <c r="F1565" s="187"/>
      <c r="G1565" s="187"/>
      <c r="H1565" s="187"/>
      <c r="I1565" s="187"/>
      <c r="J1565" s="187"/>
      <c r="K1565" s="187"/>
      <c r="L1565" s="187"/>
    </row>
    <row r="1566" spans="1:12" s="186" customFormat="1" ht="12" x14ac:dyDescent="0.25">
      <c r="A1566" s="187"/>
      <c r="B1566" s="187"/>
      <c r="C1566" s="187"/>
      <c r="D1566" s="187"/>
      <c r="E1566" s="187"/>
      <c r="F1566" s="187"/>
      <c r="G1566" s="187"/>
      <c r="H1566" s="187"/>
      <c r="I1566" s="187"/>
      <c r="J1566" s="187"/>
      <c r="K1566" s="187"/>
      <c r="L1566" s="187"/>
    </row>
    <row r="1567" spans="1:12" s="186" customFormat="1" ht="12" x14ac:dyDescent="0.25">
      <c r="A1567" s="187"/>
      <c r="B1567" s="187"/>
      <c r="C1567" s="187"/>
      <c r="D1567" s="187"/>
      <c r="E1567" s="187"/>
      <c r="F1567" s="187"/>
      <c r="G1567" s="187"/>
      <c r="H1567" s="187"/>
      <c r="I1567" s="187"/>
      <c r="J1567" s="187"/>
      <c r="K1567" s="187"/>
      <c r="L1567" s="187"/>
    </row>
    <row r="1568" spans="1:12" s="186" customFormat="1" ht="12" x14ac:dyDescent="0.25">
      <c r="A1568" s="187"/>
      <c r="B1568" s="187"/>
      <c r="C1568" s="187"/>
      <c r="D1568" s="187"/>
      <c r="E1568" s="187"/>
      <c r="F1568" s="187"/>
      <c r="G1568" s="187"/>
      <c r="H1568" s="187"/>
      <c r="I1568" s="187"/>
      <c r="J1568" s="187"/>
      <c r="K1568" s="187"/>
      <c r="L1568" s="187"/>
    </row>
    <row r="1569" spans="1:12" s="186" customFormat="1" ht="12" x14ac:dyDescent="0.25">
      <c r="A1569" s="187"/>
      <c r="B1569" s="187"/>
      <c r="C1569" s="187"/>
      <c r="D1569" s="187"/>
      <c r="E1569" s="187"/>
      <c r="F1569" s="187"/>
      <c r="G1569" s="187"/>
      <c r="H1569" s="187"/>
      <c r="I1569" s="187"/>
      <c r="J1569" s="187"/>
      <c r="K1569" s="187"/>
      <c r="L1569" s="187"/>
    </row>
    <row r="1570" spans="1:12" s="186" customFormat="1" ht="12" x14ac:dyDescent="0.25">
      <c r="A1570" s="187"/>
      <c r="B1570" s="187"/>
      <c r="C1570" s="187"/>
      <c r="D1570" s="187"/>
      <c r="E1570" s="187"/>
      <c r="F1570" s="187"/>
      <c r="G1570" s="187"/>
      <c r="H1570" s="187"/>
      <c r="I1570" s="187"/>
      <c r="J1570" s="187"/>
      <c r="K1570" s="187"/>
      <c r="L1570" s="187"/>
    </row>
    <row r="1571" spans="1:12" s="186" customFormat="1" ht="12" x14ac:dyDescent="0.25">
      <c r="A1571" s="187"/>
      <c r="B1571" s="187"/>
      <c r="C1571" s="187"/>
      <c r="D1571" s="187"/>
      <c r="E1571" s="187"/>
      <c r="F1571" s="187"/>
      <c r="G1571" s="187"/>
      <c r="H1571" s="187"/>
      <c r="I1571" s="187"/>
      <c r="J1571" s="187"/>
      <c r="K1571" s="187"/>
      <c r="L1571" s="187"/>
    </row>
    <row r="1572" spans="1:12" s="186" customFormat="1" ht="12" x14ac:dyDescent="0.25">
      <c r="A1572" s="187"/>
      <c r="B1572" s="187"/>
      <c r="C1572" s="187"/>
      <c r="D1572" s="187"/>
      <c r="E1572" s="187"/>
      <c r="F1572" s="187"/>
      <c r="G1572" s="187"/>
      <c r="H1572" s="187"/>
      <c r="I1572" s="187"/>
      <c r="J1572" s="187"/>
      <c r="K1572" s="187"/>
      <c r="L1572" s="187"/>
    </row>
    <row r="1573" spans="1:12" s="186" customFormat="1" ht="12" x14ac:dyDescent="0.25">
      <c r="A1573" s="187"/>
      <c r="B1573" s="187"/>
      <c r="C1573" s="187"/>
      <c r="D1573" s="187"/>
      <c r="E1573" s="187"/>
      <c r="F1573" s="187"/>
      <c r="G1573" s="187"/>
      <c r="H1573" s="187"/>
      <c r="I1573" s="187"/>
      <c r="J1573" s="187"/>
      <c r="K1573" s="187"/>
      <c r="L1573" s="187"/>
    </row>
    <row r="1574" spans="1:12" s="186" customFormat="1" ht="12" x14ac:dyDescent="0.25">
      <c r="A1574" s="187"/>
      <c r="B1574" s="187"/>
      <c r="C1574" s="187"/>
      <c r="D1574" s="187"/>
      <c r="E1574" s="187"/>
      <c r="F1574" s="187"/>
      <c r="G1574" s="187"/>
      <c r="H1574" s="187"/>
      <c r="I1574" s="187"/>
      <c r="J1574" s="187"/>
      <c r="K1574" s="187"/>
      <c r="L1574" s="187"/>
    </row>
    <row r="1575" spans="1:12" s="186" customFormat="1" ht="12" x14ac:dyDescent="0.25">
      <c r="A1575" s="187"/>
      <c r="B1575" s="187"/>
      <c r="C1575" s="187"/>
      <c r="D1575" s="187"/>
      <c r="E1575" s="187"/>
      <c r="F1575" s="187"/>
      <c r="G1575" s="187"/>
      <c r="H1575" s="187"/>
      <c r="I1575" s="187"/>
      <c r="J1575" s="187"/>
      <c r="K1575" s="187"/>
      <c r="L1575" s="187"/>
    </row>
    <row r="1576" spans="1:12" s="186" customFormat="1" ht="12" x14ac:dyDescent="0.25">
      <c r="A1576" s="187"/>
      <c r="B1576" s="187"/>
      <c r="C1576" s="187"/>
      <c r="D1576" s="187"/>
      <c r="E1576" s="187"/>
      <c r="F1576" s="187"/>
      <c r="G1576" s="187"/>
      <c r="H1576" s="187"/>
      <c r="I1576" s="187"/>
      <c r="J1576" s="187"/>
      <c r="K1576" s="187"/>
      <c r="L1576" s="187"/>
    </row>
    <row r="1577" spans="1:12" s="186" customFormat="1" ht="12" x14ac:dyDescent="0.25">
      <c r="A1577" s="187"/>
      <c r="B1577" s="187"/>
      <c r="C1577" s="187"/>
      <c r="D1577" s="187"/>
      <c r="E1577" s="187"/>
      <c r="F1577" s="187"/>
      <c r="G1577" s="187"/>
      <c r="H1577" s="187"/>
      <c r="I1577" s="187"/>
      <c r="J1577" s="187"/>
      <c r="K1577" s="187"/>
      <c r="L1577" s="187"/>
    </row>
    <row r="1578" spans="1:12" s="186" customFormat="1" ht="12" x14ac:dyDescent="0.25">
      <c r="A1578" s="187"/>
      <c r="B1578" s="187"/>
      <c r="C1578" s="187"/>
      <c r="D1578" s="187"/>
      <c r="E1578" s="187"/>
      <c r="F1578" s="187"/>
      <c r="G1578" s="187"/>
      <c r="H1578" s="187"/>
      <c r="I1578" s="187"/>
      <c r="J1578" s="187"/>
      <c r="K1578" s="187"/>
      <c r="L1578" s="187"/>
    </row>
    <row r="1579" spans="1:12" s="186" customFormat="1" ht="12" x14ac:dyDescent="0.25">
      <c r="A1579" s="187"/>
      <c r="B1579" s="187"/>
      <c r="C1579" s="187"/>
      <c r="D1579" s="187"/>
      <c r="E1579" s="187"/>
      <c r="F1579" s="187"/>
      <c r="G1579" s="187"/>
      <c r="H1579" s="187"/>
      <c r="I1579" s="187"/>
      <c r="J1579" s="187"/>
      <c r="K1579" s="187"/>
      <c r="L1579" s="187"/>
    </row>
    <row r="1580" spans="1:12" s="186" customFormat="1" ht="12" x14ac:dyDescent="0.25">
      <c r="A1580" s="187"/>
      <c r="B1580" s="187"/>
      <c r="C1580" s="187"/>
      <c r="D1580" s="187"/>
      <c r="E1580" s="187"/>
      <c r="F1580" s="187"/>
      <c r="G1580" s="187"/>
      <c r="H1580" s="187"/>
      <c r="I1580" s="187"/>
      <c r="J1580" s="187"/>
      <c r="K1580" s="187"/>
      <c r="L1580" s="187"/>
    </row>
    <row r="1581" spans="1:12" s="186" customFormat="1" ht="12" x14ac:dyDescent="0.25">
      <c r="A1581" s="187"/>
      <c r="B1581" s="187"/>
      <c r="C1581" s="187"/>
      <c r="D1581" s="187"/>
      <c r="E1581" s="187"/>
      <c r="F1581" s="187"/>
      <c r="G1581" s="187"/>
      <c r="H1581" s="187"/>
      <c r="I1581" s="187"/>
      <c r="J1581" s="187"/>
      <c r="K1581" s="187"/>
      <c r="L1581" s="187"/>
    </row>
    <row r="1582" spans="1:12" s="186" customFormat="1" ht="12" x14ac:dyDescent="0.25">
      <c r="A1582" s="187"/>
      <c r="B1582" s="187"/>
      <c r="C1582" s="187"/>
      <c r="D1582" s="187"/>
      <c r="E1582" s="187"/>
      <c r="F1582" s="187"/>
      <c r="G1582" s="187"/>
      <c r="H1582" s="187"/>
      <c r="I1582" s="187"/>
      <c r="J1582" s="187"/>
      <c r="K1582" s="187"/>
      <c r="L1582" s="187"/>
    </row>
    <row r="1583" spans="1:12" s="186" customFormat="1" ht="12" x14ac:dyDescent="0.25">
      <c r="A1583" s="187"/>
      <c r="B1583" s="187"/>
      <c r="C1583" s="187"/>
      <c r="D1583" s="187"/>
      <c r="E1583" s="187"/>
      <c r="F1583" s="187"/>
      <c r="G1583" s="187"/>
      <c r="H1583" s="187"/>
      <c r="I1583" s="187"/>
      <c r="J1583" s="187"/>
      <c r="K1583" s="187"/>
      <c r="L1583" s="187"/>
    </row>
    <row r="1584" spans="1:12" s="186" customFormat="1" ht="12" x14ac:dyDescent="0.25">
      <c r="A1584" s="187"/>
      <c r="B1584" s="187"/>
      <c r="C1584" s="187"/>
      <c r="D1584" s="187"/>
      <c r="E1584" s="187"/>
      <c r="F1584" s="187"/>
      <c r="G1584" s="187"/>
      <c r="H1584" s="187"/>
      <c r="I1584" s="187"/>
      <c r="J1584" s="187"/>
      <c r="K1584" s="187"/>
      <c r="L1584" s="187"/>
    </row>
    <row r="1585" spans="1:12" s="186" customFormat="1" ht="12" x14ac:dyDescent="0.25">
      <c r="A1585" s="187"/>
      <c r="B1585" s="187"/>
      <c r="C1585" s="187"/>
      <c r="D1585" s="187"/>
      <c r="E1585" s="187"/>
      <c r="F1585" s="187"/>
      <c r="G1585" s="187"/>
      <c r="H1585" s="187"/>
      <c r="I1585" s="187"/>
      <c r="J1585" s="187"/>
      <c r="K1585" s="187"/>
      <c r="L1585" s="187"/>
    </row>
    <row r="1586" spans="1:12" s="186" customFormat="1" ht="12" x14ac:dyDescent="0.25">
      <c r="A1586" s="187"/>
      <c r="B1586" s="187"/>
      <c r="C1586" s="187"/>
      <c r="D1586" s="187"/>
      <c r="E1586" s="187"/>
      <c r="F1586" s="187"/>
      <c r="G1586" s="187"/>
      <c r="H1586" s="187"/>
      <c r="I1586" s="187"/>
      <c r="J1586" s="187"/>
      <c r="K1586" s="187"/>
      <c r="L1586" s="187"/>
    </row>
    <row r="1587" spans="1:12" s="186" customFormat="1" ht="12" x14ac:dyDescent="0.25">
      <c r="A1587" s="187"/>
      <c r="B1587" s="187"/>
      <c r="C1587" s="187"/>
      <c r="D1587" s="187"/>
      <c r="E1587" s="187"/>
      <c r="F1587" s="187"/>
      <c r="G1587" s="187"/>
      <c r="H1587" s="187"/>
      <c r="I1587" s="187"/>
      <c r="J1587" s="187"/>
      <c r="K1587" s="187"/>
      <c r="L1587" s="187"/>
    </row>
    <row r="1588" spans="1:12" s="186" customFormat="1" ht="12" x14ac:dyDescent="0.25">
      <c r="A1588" s="187"/>
      <c r="B1588" s="187"/>
      <c r="C1588" s="187"/>
      <c r="D1588" s="187"/>
      <c r="E1588" s="187"/>
      <c r="F1588" s="187"/>
      <c r="G1588" s="187"/>
      <c r="H1588" s="187"/>
      <c r="I1588" s="187"/>
      <c r="J1588" s="187"/>
      <c r="K1588" s="187"/>
      <c r="L1588" s="187"/>
    </row>
    <row r="1589" spans="1:12" s="186" customFormat="1" ht="12" x14ac:dyDescent="0.25">
      <c r="A1589" s="187"/>
      <c r="B1589" s="187"/>
      <c r="C1589" s="187"/>
      <c r="D1589" s="187"/>
      <c r="E1589" s="187"/>
      <c r="F1589" s="187"/>
      <c r="G1589" s="187"/>
      <c r="H1589" s="187"/>
      <c r="I1589" s="187"/>
      <c r="J1589" s="187"/>
      <c r="K1589" s="187"/>
      <c r="L1589" s="187"/>
    </row>
    <row r="1590" spans="1:12" s="186" customFormat="1" ht="12" x14ac:dyDescent="0.25">
      <c r="A1590" s="187"/>
      <c r="B1590" s="187"/>
      <c r="C1590" s="187"/>
      <c r="D1590" s="187"/>
      <c r="E1590" s="187"/>
      <c r="F1590" s="187"/>
      <c r="G1590" s="187"/>
      <c r="H1590" s="187"/>
      <c r="I1590" s="187"/>
      <c r="J1590" s="187"/>
      <c r="K1590" s="187"/>
      <c r="L1590" s="187"/>
    </row>
    <row r="1591" spans="1:12" s="186" customFormat="1" ht="12" x14ac:dyDescent="0.25">
      <c r="A1591" s="187"/>
      <c r="B1591" s="187"/>
      <c r="C1591" s="187"/>
      <c r="D1591" s="187"/>
      <c r="E1591" s="187"/>
      <c r="F1591" s="187"/>
      <c r="G1591" s="187"/>
      <c r="H1591" s="187"/>
      <c r="I1591" s="187"/>
      <c r="J1591" s="187"/>
      <c r="K1591" s="187"/>
      <c r="L1591" s="187"/>
    </row>
    <row r="1592" spans="1:12" s="186" customFormat="1" ht="12" x14ac:dyDescent="0.25">
      <c r="A1592" s="187"/>
      <c r="B1592" s="187"/>
      <c r="C1592" s="187"/>
      <c r="D1592" s="187"/>
      <c r="E1592" s="187"/>
      <c r="F1592" s="187"/>
      <c r="G1592" s="187"/>
      <c r="H1592" s="187"/>
      <c r="I1592" s="187"/>
      <c r="J1592" s="187"/>
      <c r="K1592" s="187"/>
      <c r="L1592" s="187"/>
    </row>
    <row r="1593" spans="1:12" s="186" customFormat="1" ht="12" x14ac:dyDescent="0.25">
      <c r="A1593" s="187"/>
      <c r="B1593" s="187"/>
      <c r="C1593" s="187"/>
      <c r="D1593" s="187"/>
      <c r="E1593" s="187"/>
      <c r="F1593" s="187"/>
      <c r="G1593" s="187"/>
      <c r="H1593" s="187"/>
      <c r="I1593" s="187"/>
      <c r="J1593" s="187"/>
      <c r="K1593" s="187"/>
      <c r="L1593" s="187"/>
    </row>
    <row r="1594" spans="1:12" s="186" customFormat="1" ht="12" x14ac:dyDescent="0.25">
      <c r="A1594" s="187"/>
      <c r="B1594" s="187"/>
      <c r="C1594" s="187"/>
      <c r="D1594" s="187"/>
      <c r="E1594" s="187"/>
      <c r="F1594" s="187"/>
      <c r="G1594" s="187"/>
      <c r="H1594" s="187"/>
      <c r="I1594" s="187"/>
      <c r="J1594" s="187"/>
      <c r="K1594" s="187"/>
      <c r="L1594" s="187"/>
    </row>
    <row r="1595" spans="1:12" s="186" customFormat="1" ht="12" x14ac:dyDescent="0.25">
      <c r="A1595" s="187"/>
      <c r="B1595" s="187"/>
      <c r="C1595" s="187"/>
      <c r="D1595" s="187"/>
      <c r="E1595" s="187"/>
      <c r="F1595" s="187"/>
      <c r="G1595" s="187"/>
      <c r="H1595" s="187"/>
      <c r="I1595" s="187"/>
      <c r="J1595" s="187"/>
      <c r="K1595" s="187"/>
      <c r="L1595" s="187"/>
    </row>
    <row r="1596" spans="1:12" s="186" customFormat="1" ht="12" x14ac:dyDescent="0.25">
      <c r="A1596" s="187"/>
      <c r="B1596" s="187"/>
      <c r="C1596" s="187"/>
      <c r="D1596" s="187"/>
      <c r="E1596" s="187"/>
      <c r="F1596" s="187"/>
      <c r="G1596" s="187"/>
      <c r="H1596" s="187"/>
      <c r="I1596" s="187"/>
      <c r="J1596" s="187"/>
      <c r="K1596" s="187"/>
      <c r="L1596" s="187"/>
    </row>
    <row r="1597" spans="1:12" s="186" customFormat="1" ht="12" x14ac:dyDescent="0.25">
      <c r="A1597" s="187"/>
      <c r="B1597" s="187"/>
      <c r="C1597" s="187"/>
      <c r="D1597" s="187"/>
      <c r="E1597" s="187"/>
      <c r="F1597" s="187"/>
      <c r="G1597" s="187"/>
      <c r="H1597" s="187"/>
      <c r="I1597" s="187"/>
      <c r="J1597" s="187"/>
      <c r="K1597" s="187"/>
      <c r="L1597" s="187"/>
    </row>
    <row r="1598" spans="1:12" s="186" customFormat="1" ht="12" x14ac:dyDescent="0.25">
      <c r="A1598" s="187"/>
      <c r="B1598" s="187"/>
      <c r="C1598" s="187"/>
      <c r="D1598" s="187"/>
      <c r="E1598" s="187"/>
      <c r="F1598" s="187"/>
      <c r="G1598" s="187"/>
      <c r="H1598" s="187"/>
      <c r="I1598" s="187"/>
      <c r="J1598" s="187"/>
      <c r="K1598" s="187"/>
      <c r="L1598" s="187"/>
    </row>
    <row r="1599" spans="1:12" s="186" customFormat="1" ht="12" x14ac:dyDescent="0.25">
      <c r="A1599" s="187"/>
      <c r="B1599" s="187"/>
      <c r="C1599" s="187"/>
      <c r="D1599" s="187"/>
      <c r="E1599" s="187"/>
      <c r="F1599" s="187"/>
      <c r="G1599" s="187"/>
      <c r="H1599" s="187"/>
      <c r="I1599" s="187"/>
      <c r="J1599" s="187"/>
      <c r="K1599" s="187"/>
      <c r="L1599" s="187"/>
    </row>
    <row r="1600" spans="1:12" s="186" customFormat="1" ht="12" x14ac:dyDescent="0.25">
      <c r="A1600" s="187"/>
      <c r="B1600" s="187"/>
      <c r="C1600" s="187"/>
      <c r="D1600" s="187"/>
      <c r="E1600" s="187"/>
      <c r="F1600" s="187"/>
      <c r="G1600" s="187"/>
      <c r="H1600" s="187"/>
      <c r="I1600" s="187"/>
      <c r="J1600" s="187"/>
      <c r="K1600" s="187"/>
      <c r="L1600" s="187"/>
    </row>
    <row r="1601" spans="1:12" s="186" customFormat="1" ht="12" x14ac:dyDescent="0.25">
      <c r="A1601" s="187"/>
      <c r="B1601" s="187"/>
      <c r="C1601" s="187"/>
      <c r="D1601" s="187"/>
      <c r="E1601" s="187"/>
      <c r="F1601" s="187"/>
      <c r="G1601" s="187"/>
      <c r="H1601" s="187"/>
      <c r="I1601" s="187"/>
      <c r="J1601" s="187"/>
      <c r="K1601" s="187"/>
      <c r="L1601" s="187"/>
    </row>
    <row r="1602" spans="1:12" s="186" customFormat="1" ht="12" x14ac:dyDescent="0.25">
      <c r="A1602" s="187"/>
      <c r="B1602" s="187"/>
      <c r="C1602" s="187"/>
      <c r="D1602" s="187"/>
      <c r="E1602" s="187"/>
      <c r="F1602" s="187"/>
      <c r="G1602" s="187"/>
      <c r="H1602" s="187"/>
      <c r="I1602" s="187"/>
      <c r="J1602" s="187"/>
      <c r="K1602" s="187"/>
      <c r="L1602" s="187"/>
    </row>
    <row r="1603" spans="1:12" s="186" customFormat="1" ht="12" x14ac:dyDescent="0.25">
      <c r="A1603" s="187"/>
      <c r="B1603" s="187"/>
      <c r="C1603" s="187"/>
      <c r="D1603" s="187"/>
      <c r="E1603" s="187"/>
      <c r="F1603" s="187"/>
      <c r="G1603" s="187"/>
      <c r="H1603" s="187"/>
      <c r="I1603" s="187"/>
      <c r="J1603" s="187"/>
      <c r="K1603" s="187"/>
      <c r="L1603" s="187"/>
    </row>
    <row r="1604" spans="1:12" s="186" customFormat="1" ht="12" x14ac:dyDescent="0.25">
      <c r="A1604" s="187"/>
      <c r="B1604" s="187"/>
      <c r="C1604" s="187"/>
      <c r="D1604" s="187"/>
      <c r="E1604" s="187"/>
      <c r="F1604" s="187"/>
      <c r="G1604" s="187"/>
      <c r="H1604" s="187"/>
      <c r="I1604" s="187"/>
      <c r="J1604" s="187"/>
      <c r="K1604" s="187"/>
      <c r="L1604" s="187"/>
    </row>
    <row r="1605" spans="1:12" s="186" customFormat="1" ht="12" x14ac:dyDescent="0.25">
      <c r="A1605" s="187"/>
      <c r="B1605" s="187"/>
      <c r="C1605" s="187"/>
      <c r="D1605" s="187"/>
      <c r="E1605" s="187"/>
      <c r="F1605" s="187"/>
      <c r="G1605" s="187"/>
      <c r="H1605" s="187"/>
      <c r="I1605" s="187"/>
      <c r="J1605" s="187"/>
      <c r="K1605" s="187"/>
      <c r="L1605" s="187"/>
    </row>
    <row r="1606" spans="1:12" s="186" customFormat="1" ht="12" x14ac:dyDescent="0.25">
      <c r="A1606" s="187"/>
      <c r="B1606" s="187"/>
      <c r="C1606" s="187"/>
      <c r="D1606" s="187"/>
      <c r="E1606" s="187"/>
      <c r="F1606" s="187"/>
      <c r="G1606" s="187"/>
      <c r="H1606" s="187"/>
      <c r="I1606" s="187"/>
      <c r="J1606" s="187"/>
      <c r="K1606" s="187"/>
      <c r="L1606" s="187"/>
    </row>
    <row r="1607" spans="1:12" s="186" customFormat="1" ht="12" x14ac:dyDescent="0.25">
      <c r="A1607" s="187"/>
      <c r="B1607" s="187"/>
      <c r="C1607" s="187"/>
      <c r="D1607" s="187"/>
      <c r="E1607" s="187"/>
      <c r="F1607" s="187"/>
      <c r="G1607" s="187"/>
      <c r="H1607" s="187"/>
      <c r="I1607" s="187"/>
      <c r="J1607" s="187"/>
      <c r="K1607" s="187"/>
      <c r="L1607" s="187"/>
    </row>
    <row r="1608" spans="1:12" s="186" customFormat="1" ht="12" x14ac:dyDescent="0.25">
      <c r="A1608" s="187"/>
      <c r="B1608" s="187"/>
      <c r="C1608" s="187"/>
      <c r="D1608" s="187"/>
      <c r="E1608" s="187"/>
      <c r="F1608" s="187"/>
      <c r="G1608" s="187"/>
      <c r="H1608" s="187"/>
      <c r="I1608" s="187"/>
      <c r="J1608" s="187"/>
      <c r="K1608" s="187"/>
      <c r="L1608" s="187"/>
    </row>
    <row r="1609" spans="1:12" s="186" customFormat="1" ht="12" x14ac:dyDescent="0.25">
      <c r="A1609" s="187"/>
      <c r="B1609" s="187"/>
      <c r="C1609" s="187"/>
      <c r="D1609" s="187"/>
      <c r="E1609" s="187"/>
      <c r="F1609" s="187"/>
      <c r="G1609" s="187"/>
      <c r="H1609" s="187"/>
      <c r="I1609" s="187"/>
      <c r="J1609" s="187"/>
      <c r="K1609" s="187"/>
      <c r="L1609" s="187"/>
    </row>
    <row r="1610" spans="1:12" s="186" customFormat="1" ht="12" x14ac:dyDescent="0.25">
      <c r="A1610" s="187"/>
      <c r="B1610" s="187"/>
      <c r="C1610" s="187"/>
      <c r="D1610" s="187"/>
      <c r="E1610" s="187"/>
      <c r="F1610" s="187"/>
      <c r="G1610" s="187"/>
      <c r="H1610" s="187"/>
      <c r="I1610" s="187"/>
      <c r="J1610" s="187"/>
      <c r="K1610" s="187"/>
      <c r="L1610" s="187"/>
    </row>
    <row r="1611" spans="1:12" s="186" customFormat="1" ht="12" x14ac:dyDescent="0.25">
      <c r="A1611" s="187"/>
      <c r="B1611" s="187"/>
      <c r="C1611" s="187"/>
      <c r="D1611" s="187"/>
      <c r="E1611" s="187"/>
      <c r="F1611" s="187"/>
      <c r="G1611" s="187"/>
      <c r="H1611" s="187"/>
      <c r="I1611" s="187"/>
      <c r="J1611" s="187"/>
      <c r="K1611" s="187"/>
      <c r="L1611" s="187"/>
    </row>
    <row r="1612" spans="1:12" s="186" customFormat="1" ht="12" x14ac:dyDescent="0.25">
      <c r="A1612" s="187"/>
      <c r="B1612" s="187"/>
      <c r="C1612" s="187"/>
      <c r="D1612" s="187"/>
      <c r="E1612" s="187"/>
      <c r="F1612" s="187"/>
      <c r="G1612" s="187"/>
      <c r="H1612" s="187"/>
      <c r="I1612" s="187"/>
      <c r="J1612" s="187"/>
      <c r="K1612" s="187"/>
      <c r="L1612" s="187"/>
    </row>
    <row r="1613" spans="1:12" s="186" customFormat="1" ht="12" x14ac:dyDescent="0.25">
      <c r="A1613" s="187"/>
      <c r="B1613" s="187"/>
      <c r="C1613" s="187"/>
      <c r="D1613" s="187"/>
      <c r="E1613" s="187"/>
      <c r="F1613" s="187"/>
      <c r="G1613" s="187"/>
      <c r="H1613" s="187"/>
      <c r="I1613" s="187"/>
      <c r="J1613" s="187"/>
      <c r="K1613" s="187"/>
      <c r="L1613" s="187"/>
    </row>
    <row r="1614" spans="1:12" s="186" customFormat="1" ht="12" x14ac:dyDescent="0.25">
      <c r="A1614" s="187"/>
      <c r="B1614" s="187"/>
      <c r="C1614" s="187"/>
      <c r="D1614" s="187"/>
      <c r="E1614" s="187"/>
      <c r="F1614" s="187"/>
      <c r="G1614" s="187"/>
      <c r="H1614" s="187"/>
      <c r="I1614" s="187"/>
      <c r="J1614" s="187"/>
      <c r="K1614" s="187"/>
      <c r="L1614" s="187"/>
    </row>
    <row r="1615" spans="1:12" s="186" customFormat="1" ht="12" x14ac:dyDescent="0.25">
      <c r="A1615" s="187"/>
      <c r="B1615" s="187"/>
      <c r="C1615" s="187"/>
      <c r="D1615" s="187"/>
      <c r="E1615" s="187"/>
      <c r="F1615" s="187"/>
      <c r="G1615" s="187"/>
      <c r="H1615" s="187"/>
      <c r="I1615" s="187"/>
      <c r="J1615" s="187"/>
      <c r="K1615" s="187"/>
      <c r="L1615" s="187"/>
    </row>
    <row r="1616" spans="1:12" s="186" customFormat="1" ht="12" x14ac:dyDescent="0.25">
      <c r="A1616" s="187"/>
      <c r="B1616" s="187"/>
      <c r="C1616" s="187"/>
      <c r="D1616" s="187"/>
      <c r="E1616" s="187"/>
      <c r="F1616" s="187"/>
      <c r="G1616" s="187"/>
      <c r="H1616" s="187"/>
      <c r="I1616" s="187"/>
      <c r="J1616" s="187"/>
      <c r="K1616" s="187"/>
      <c r="L1616" s="187"/>
    </row>
    <row r="1617" spans="1:12" s="186" customFormat="1" ht="12" x14ac:dyDescent="0.25">
      <c r="A1617" s="187"/>
      <c r="B1617" s="187"/>
      <c r="C1617" s="187"/>
      <c r="D1617" s="187"/>
      <c r="E1617" s="187"/>
      <c r="F1617" s="187"/>
      <c r="G1617" s="187"/>
      <c r="H1617" s="187"/>
      <c r="I1617" s="187"/>
      <c r="J1617" s="187"/>
      <c r="K1617" s="187"/>
      <c r="L1617" s="187"/>
    </row>
    <row r="1618" spans="1:12" s="186" customFormat="1" ht="12" x14ac:dyDescent="0.25">
      <c r="A1618" s="187"/>
      <c r="B1618" s="187"/>
      <c r="C1618" s="187"/>
      <c r="D1618" s="187"/>
      <c r="E1618" s="187"/>
      <c r="F1618" s="187"/>
      <c r="G1618" s="187"/>
      <c r="H1618" s="187"/>
      <c r="I1618" s="187"/>
      <c r="J1618" s="187"/>
      <c r="K1618" s="187"/>
      <c r="L1618" s="187"/>
    </row>
    <row r="1619" spans="1:12" s="186" customFormat="1" ht="12" x14ac:dyDescent="0.25">
      <c r="A1619" s="187"/>
      <c r="B1619" s="187"/>
      <c r="C1619" s="187"/>
      <c r="D1619" s="187"/>
      <c r="E1619" s="187"/>
      <c r="F1619" s="187"/>
      <c r="G1619" s="187"/>
      <c r="H1619" s="187"/>
      <c r="I1619" s="187"/>
      <c r="J1619" s="187"/>
      <c r="K1619" s="187"/>
      <c r="L1619" s="187"/>
    </row>
    <row r="1620" spans="1:12" s="186" customFormat="1" ht="12" x14ac:dyDescent="0.25">
      <c r="A1620" s="187"/>
      <c r="B1620" s="187"/>
      <c r="C1620" s="187"/>
      <c r="D1620" s="187"/>
      <c r="E1620" s="187"/>
      <c r="F1620" s="187"/>
      <c r="G1620" s="187"/>
      <c r="H1620" s="187"/>
      <c r="I1620" s="187"/>
      <c r="J1620" s="187"/>
      <c r="K1620" s="187"/>
      <c r="L1620" s="187"/>
    </row>
    <row r="1621" spans="1:12" s="186" customFormat="1" ht="12" x14ac:dyDescent="0.25">
      <c r="A1621" s="187"/>
      <c r="B1621" s="187"/>
      <c r="C1621" s="187"/>
      <c r="D1621" s="187"/>
      <c r="E1621" s="187"/>
      <c r="F1621" s="187"/>
      <c r="G1621" s="187"/>
      <c r="H1621" s="187"/>
      <c r="I1621" s="187"/>
      <c r="J1621" s="187"/>
      <c r="K1621" s="187"/>
      <c r="L1621" s="187"/>
    </row>
    <row r="1622" spans="1:12" s="186" customFormat="1" ht="12" x14ac:dyDescent="0.25">
      <c r="A1622" s="187"/>
      <c r="B1622" s="187"/>
      <c r="C1622" s="187"/>
      <c r="D1622" s="187"/>
      <c r="E1622" s="187"/>
      <c r="F1622" s="187"/>
      <c r="G1622" s="187"/>
      <c r="H1622" s="187"/>
      <c r="I1622" s="187"/>
      <c r="J1622" s="187"/>
      <c r="K1622" s="187"/>
      <c r="L1622" s="187"/>
    </row>
    <row r="1623" spans="1:12" s="186" customFormat="1" ht="12" x14ac:dyDescent="0.25">
      <c r="A1623" s="187"/>
      <c r="B1623" s="187"/>
      <c r="C1623" s="187"/>
      <c r="D1623" s="187"/>
      <c r="E1623" s="187"/>
      <c r="F1623" s="187"/>
      <c r="G1623" s="187"/>
      <c r="H1623" s="187"/>
      <c r="I1623" s="187"/>
      <c r="J1623" s="187"/>
      <c r="K1623" s="187"/>
      <c r="L1623" s="187"/>
    </row>
    <row r="1624" spans="1:12" s="186" customFormat="1" ht="12" x14ac:dyDescent="0.25">
      <c r="A1624" s="187"/>
      <c r="B1624" s="187"/>
      <c r="C1624" s="187"/>
      <c r="D1624" s="187"/>
      <c r="E1624" s="187"/>
      <c r="F1624" s="187"/>
      <c r="G1624" s="187"/>
      <c r="H1624" s="187"/>
      <c r="I1624" s="187"/>
      <c r="J1624" s="187"/>
      <c r="K1624" s="187"/>
      <c r="L1624" s="187"/>
    </row>
    <row r="1625" spans="1:12" s="186" customFormat="1" ht="12" x14ac:dyDescent="0.25">
      <c r="A1625" s="187"/>
      <c r="B1625" s="187"/>
      <c r="C1625" s="187"/>
      <c r="D1625" s="187"/>
      <c r="E1625" s="187"/>
      <c r="F1625" s="187"/>
      <c r="G1625" s="187"/>
      <c r="H1625" s="187"/>
      <c r="I1625" s="187"/>
      <c r="J1625" s="187"/>
      <c r="K1625" s="187"/>
      <c r="L1625" s="187"/>
    </row>
    <row r="1626" spans="1:12" s="186" customFormat="1" ht="12" x14ac:dyDescent="0.25">
      <c r="A1626" s="187"/>
      <c r="B1626" s="187"/>
      <c r="C1626" s="187"/>
      <c r="D1626" s="187"/>
      <c r="E1626" s="187"/>
      <c r="F1626" s="187"/>
      <c r="G1626" s="187"/>
      <c r="H1626" s="187"/>
      <c r="I1626" s="187"/>
      <c r="J1626" s="187"/>
      <c r="K1626" s="187"/>
      <c r="L1626" s="187"/>
    </row>
    <row r="1627" spans="1:12" s="186" customFormat="1" ht="12" x14ac:dyDescent="0.25">
      <c r="A1627" s="187"/>
      <c r="B1627" s="187"/>
      <c r="C1627" s="187"/>
      <c r="D1627" s="187"/>
      <c r="E1627" s="187"/>
      <c r="F1627" s="187"/>
      <c r="G1627" s="187"/>
      <c r="H1627" s="187"/>
      <c r="I1627" s="187"/>
      <c r="J1627" s="187"/>
      <c r="K1627" s="187"/>
      <c r="L1627" s="187"/>
    </row>
    <row r="1628" spans="1:12" s="186" customFormat="1" ht="12" x14ac:dyDescent="0.25">
      <c r="A1628" s="187"/>
      <c r="B1628" s="187"/>
      <c r="C1628" s="187"/>
      <c r="D1628" s="187"/>
      <c r="E1628" s="187"/>
      <c r="F1628" s="187"/>
      <c r="G1628" s="187"/>
      <c r="H1628" s="187"/>
      <c r="I1628" s="187"/>
      <c r="J1628" s="187"/>
      <c r="K1628" s="187"/>
      <c r="L1628" s="187"/>
    </row>
    <row r="1629" spans="1:12" s="186" customFormat="1" ht="12" x14ac:dyDescent="0.25">
      <c r="A1629" s="187"/>
      <c r="B1629" s="187"/>
      <c r="C1629" s="187"/>
      <c r="D1629" s="187"/>
      <c r="E1629" s="187"/>
      <c r="F1629" s="187"/>
      <c r="G1629" s="187"/>
      <c r="H1629" s="187"/>
      <c r="I1629" s="187"/>
      <c r="J1629" s="187"/>
      <c r="K1629" s="187"/>
      <c r="L1629" s="187"/>
    </row>
    <row r="1630" spans="1:12" s="186" customFormat="1" ht="12" x14ac:dyDescent="0.25">
      <c r="A1630" s="187"/>
      <c r="B1630" s="187"/>
      <c r="C1630" s="187"/>
      <c r="D1630" s="187"/>
      <c r="E1630" s="187"/>
      <c r="F1630" s="187"/>
      <c r="G1630" s="187"/>
      <c r="H1630" s="187"/>
      <c r="I1630" s="187"/>
      <c r="J1630" s="187"/>
      <c r="K1630" s="187"/>
      <c r="L1630" s="187"/>
    </row>
    <row r="1631" spans="1:12" s="186" customFormat="1" ht="12" x14ac:dyDescent="0.25">
      <c r="A1631" s="187"/>
      <c r="B1631" s="187"/>
      <c r="C1631" s="187"/>
      <c r="D1631" s="187"/>
      <c r="E1631" s="187"/>
      <c r="F1631" s="187"/>
      <c r="G1631" s="187"/>
      <c r="H1631" s="187"/>
      <c r="I1631" s="187"/>
      <c r="J1631" s="187"/>
      <c r="K1631" s="187"/>
      <c r="L1631" s="187"/>
    </row>
    <row r="1632" spans="1:12" s="186" customFormat="1" ht="12" x14ac:dyDescent="0.25">
      <c r="A1632" s="187"/>
      <c r="B1632" s="187"/>
      <c r="C1632" s="187"/>
      <c r="D1632" s="187"/>
      <c r="E1632" s="187"/>
      <c r="F1632" s="187"/>
      <c r="G1632" s="187"/>
      <c r="H1632" s="187"/>
      <c r="I1632" s="187"/>
      <c r="J1632" s="187"/>
      <c r="K1632" s="187"/>
      <c r="L1632" s="187"/>
    </row>
    <row r="1633" spans="1:12" s="186" customFormat="1" ht="12" x14ac:dyDescent="0.25">
      <c r="A1633" s="187"/>
      <c r="B1633" s="187"/>
      <c r="C1633" s="187"/>
      <c r="D1633" s="187"/>
      <c r="E1633" s="187"/>
      <c r="F1633" s="187"/>
      <c r="G1633" s="187"/>
      <c r="H1633" s="187"/>
      <c r="I1633" s="187"/>
      <c r="J1633" s="187"/>
      <c r="K1633" s="187"/>
      <c r="L1633" s="187"/>
    </row>
    <row r="1634" spans="1:12" s="186" customFormat="1" ht="12" x14ac:dyDescent="0.25">
      <c r="A1634" s="187"/>
      <c r="B1634" s="187"/>
      <c r="C1634" s="187"/>
      <c r="D1634" s="187"/>
      <c r="E1634" s="187"/>
      <c r="F1634" s="187"/>
      <c r="G1634" s="187"/>
      <c r="H1634" s="187"/>
      <c r="I1634" s="187"/>
      <c r="J1634" s="187"/>
      <c r="K1634" s="187"/>
      <c r="L1634" s="187"/>
    </row>
    <row r="1635" spans="1:12" s="186" customFormat="1" ht="12" x14ac:dyDescent="0.25">
      <c r="A1635" s="187"/>
      <c r="B1635" s="187"/>
      <c r="C1635" s="187"/>
      <c r="D1635" s="187"/>
      <c r="E1635" s="187"/>
      <c r="F1635" s="187"/>
      <c r="G1635" s="187"/>
      <c r="H1635" s="187"/>
      <c r="I1635" s="187"/>
      <c r="J1635" s="187"/>
      <c r="K1635" s="187"/>
      <c r="L1635" s="187"/>
    </row>
    <row r="1636" spans="1:12" s="186" customFormat="1" ht="12" x14ac:dyDescent="0.25">
      <c r="A1636" s="187"/>
      <c r="B1636" s="187"/>
      <c r="C1636" s="187"/>
      <c r="D1636" s="187"/>
      <c r="E1636" s="187"/>
      <c r="F1636" s="187"/>
      <c r="G1636" s="187"/>
      <c r="H1636" s="187"/>
      <c r="I1636" s="187"/>
      <c r="J1636" s="187"/>
      <c r="K1636" s="187"/>
      <c r="L1636" s="187"/>
    </row>
    <row r="1637" spans="1:12" s="186" customFormat="1" ht="12" x14ac:dyDescent="0.25">
      <c r="A1637" s="187"/>
      <c r="B1637" s="187"/>
      <c r="C1637" s="187"/>
      <c r="D1637" s="187"/>
      <c r="E1637" s="187"/>
      <c r="F1637" s="187"/>
      <c r="G1637" s="187"/>
      <c r="H1637" s="187"/>
      <c r="I1637" s="187"/>
      <c r="J1637" s="187"/>
      <c r="K1637" s="187"/>
      <c r="L1637" s="187"/>
    </row>
    <row r="1638" spans="1:12" s="186" customFormat="1" ht="12" x14ac:dyDescent="0.25">
      <c r="A1638" s="187"/>
      <c r="B1638" s="187"/>
      <c r="C1638" s="187"/>
      <c r="D1638" s="187"/>
      <c r="E1638" s="187"/>
      <c r="F1638" s="187"/>
      <c r="G1638" s="187"/>
      <c r="H1638" s="187"/>
      <c r="I1638" s="187"/>
      <c r="J1638" s="187"/>
      <c r="K1638" s="187"/>
      <c r="L1638" s="187"/>
    </row>
    <row r="1639" spans="1:12" s="186" customFormat="1" ht="12" x14ac:dyDescent="0.25">
      <c r="A1639" s="187"/>
      <c r="B1639" s="187"/>
      <c r="C1639" s="187"/>
      <c r="D1639" s="187"/>
      <c r="E1639" s="187"/>
      <c r="F1639" s="187"/>
      <c r="G1639" s="187"/>
      <c r="H1639" s="187"/>
      <c r="I1639" s="187"/>
      <c r="J1639" s="187"/>
      <c r="K1639" s="187"/>
      <c r="L1639" s="187"/>
    </row>
    <row r="1640" spans="1:12" s="186" customFormat="1" ht="12" x14ac:dyDescent="0.25">
      <c r="A1640" s="187"/>
      <c r="B1640" s="187"/>
      <c r="C1640" s="187"/>
      <c r="D1640" s="187"/>
      <c r="E1640" s="187"/>
      <c r="F1640" s="187"/>
      <c r="G1640" s="187"/>
      <c r="H1640" s="187"/>
      <c r="I1640" s="187"/>
      <c r="J1640" s="187"/>
      <c r="K1640" s="187"/>
      <c r="L1640" s="187"/>
    </row>
    <row r="1641" spans="1:12" s="186" customFormat="1" ht="12" x14ac:dyDescent="0.25">
      <c r="A1641" s="187"/>
      <c r="B1641" s="187"/>
      <c r="C1641" s="187"/>
      <c r="D1641" s="187"/>
      <c r="E1641" s="187"/>
      <c r="F1641" s="187"/>
      <c r="G1641" s="187"/>
      <c r="H1641" s="187"/>
      <c r="I1641" s="187"/>
      <c r="J1641" s="187"/>
      <c r="K1641" s="187"/>
      <c r="L1641" s="187"/>
    </row>
    <row r="1642" spans="1:12" s="186" customFormat="1" ht="12" x14ac:dyDescent="0.25">
      <c r="A1642" s="187"/>
      <c r="B1642" s="187"/>
      <c r="C1642" s="187"/>
      <c r="D1642" s="187"/>
      <c r="E1642" s="187"/>
      <c r="F1642" s="187"/>
      <c r="G1642" s="187"/>
      <c r="H1642" s="187"/>
      <c r="I1642" s="187"/>
      <c r="J1642" s="187"/>
      <c r="K1642" s="187"/>
      <c r="L1642" s="187"/>
    </row>
    <row r="1643" spans="1:12" s="186" customFormat="1" ht="12" x14ac:dyDescent="0.25">
      <c r="A1643" s="187"/>
      <c r="B1643" s="187"/>
      <c r="C1643" s="187"/>
      <c r="D1643" s="187"/>
      <c r="E1643" s="187"/>
      <c r="F1643" s="187"/>
      <c r="G1643" s="187"/>
      <c r="H1643" s="187"/>
      <c r="I1643" s="187"/>
      <c r="J1643" s="187"/>
      <c r="K1643" s="187"/>
      <c r="L1643" s="187"/>
    </row>
    <row r="1644" spans="1:12" s="186" customFormat="1" ht="12" x14ac:dyDescent="0.25">
      <c r="A1644" s="187"/>
      <c r="B1644" s="187"/>
      <c r="C1644" s="187"/>
      <c r="D1644" s="187"/>
      <c r="E1644" s="187"/>
      <c r="F1644" s="187"/>
      <c r="G1644" s="187"/>
      <c r="H1644" s="187"/>
      <c r="I1644" s="187"/>
      <c r="J1644" s="187"/>
      <c r="K1644" s="187"/>
      <c r="L1644" s="187"/>
    </row>
    <row r="1645" spans="1:12" s="186" customFormat="1" ht="12" x14ac:dyDescent="0.25">
      <c r="A1645" s="187"/>
      <c r="B1645" s="187"/>
      <c r="C1645" s="187"/>
      <c r="D1645" s="187"/>
      <c r="E1645" s="187"/>
      <c r="F1645" s="187"/>
      <c r="G1645" s="187"/>
      <c r="H1645" s="187"/>
      <c r="I1645" s="187"/>
      <c r="J1645" s="187"/>
      <c r="K1645" s="187"/>
      <c r="L1645" s="187"/>
    </row>
    <row r="1646" spans="1:12" s="186" customFormat="1" ht="12" x14ac:dyDescent="0.25">
      <c r="A1646" s="187"/>
      <c r="B1646" s="187"/>
      <c r="C1646" s="187"/>
      <c r="D1646" s="187"/>
      <c r="E1646" s="187"/>
      <c r="F1646" s="187"/>
      <c r="G1646" s="187"/>
      <c r="H1646" s="187"/>
      <c r="I1646" s="187"/>
      <c r="J1646" s="187"/>
      <c r="K1646" s="187"/>
      <c r="L1646" s="187"/>
    </row>
    <row r="1647" spans="1:12" s="186" customFormat="1" ht="12" x14ac:dyDescent="0.25">
      <c r="A1647" s="187"/>
      <c r="B1647" s="187"/>
      <c r="C1647" s="187"/>
      <c r="D1647" s="187"/>
      <c r="E1647" s="187"/>
      <c r="F1647" s="187"/>
      <c r="G1647" s="187"/>
      <c r="H1647" s="187"/>
      <c r="I1647" s="187"/>
      <c r="J1647" s="187"/>
      <c r="K1647" s="187"/>
      <c r="L1647" s="187"/>
    </row>
    <row r="1648" spans="1:12" s="186" customFormat="1" ht="12" x14ac:dyDescent="0.25">
      <c r="A1648" s="187"/>
      <c r="B1648" s="187"/>
      <c r="C1648" s="187"/>
      <c r="D1648" s="187"/>
      <c r="E1648" s="187"/>
      <c r="F1648" s="187"/>
      <c r="G1648" s="187"/>
      <c r="H1648" s="187"/>
      <c r="I1648" s="187"/>
      <c r="J1648" s="187"/>
      <c r="K1648" s="187"/>
      <c r="L1648" s="187"/>
    </row>
    <row r="1649" spans="1:12" s="186" customFormat="1" ht="12" x14ac:dyDescent="0.25">
      <c r="A1649" s="187"/>
      <c r="B1649" s="187"/>
      <c r="C1649" s="187"/>
      <c r="D1649" s="187"/>
      <c r="E1649" s="187"/>
      <c r="F1649" s="187"/>
      <c r="G1649" s="187"/>
      <c r="H1649" s="187"/>
      <c r="I1649" s="187"/>
      <c r="J1649" s="187"/>
      <c r="K1649" s="187"/>
      <c r="L1649" s="187"/>
    </row>
    <row r="1650" spans="1:12" s="186" customFormat="1" ht="12" x14ac:dyDescent="0.25">
      <c r="A1650" s="187"/>
      <c r="B1650" s="187"/>
      <c r="C1650" s="187"/>
      <c r="D1650" s="187"/>
      <c r="E1650" s="187"/>
      <c r="F1650" s="187"/>
      <c r="G1650" s="187"/>
      <c r="H1650" s="187"/>
      <c r="I1650" s="187"/>
      <c r="J1650" s="187"/>
      <c r="K1650" s="187"/>
      <c r="L1650" s="187"/>
    </row>
    <row r="1651" spans="1:12" s="186" customFormat="1" ht="12" x14ac:dyDescent="0.25">
      <c r="A1651" s="187"/>
      <c r="B1651" s="187"/>
      <c r="C1651" s="187"/>
      <c r="D1651" s="187"/>
      <c r="E1651" s="187"/>
      <c r="F1651" s="187"/>
      <c r="G1651" s="187"/>
      <c r="H1651" s="187"/>
      <c r="I1651" s="187"/>
      <c r="J1651" s="187"/>
      <c r="K1651" s="187"/>
      <c r="L1651" s="187"/>
    </row>
    <row r="1652" spans="1:12" s="186" customFormat="1" ht="12" x14ac:dyDescent="0.25">
      <c r="A1652" s="187"/>
      <c r="B1652" s="187"/>
      <c r="C1652" s="187"/>
      <c r="D1652" s="187"/>
      <c r="E1652" s="187"/>
      <c r="F1652" s="187"/>
      <c r="G1652" s="187"/>
      <c r="H1652" s="187"/>
      <c r="I1652" s="187"/>
      <c r="J1652" s="187"/>
      <c r="K1652" s="187"/>
      <c r="L1652" s="187"/>
    </row>
    <row r="1653" spans="1:12" s="186" customFormat="1" ht="12" x14ac:dyDescent="0.25">
      <c r="A1653" s="187"/>
      <c r="B1653" s="187"/>
      <c r="C1653" s="187"/>
      <c r="D1653" s="187"/>
      <c r="E1653" s="187"/>
      <c r="F1653" s="187"/>
      <c r="G1653" s="187"/>
      <c r="H1653" s="187"/>
      <c r="I1653" s="187"/>
      <c r="J1653" s="187"/>
      <c r="K1653" s="187"/>
      <c r="L1653" s="187"/>
    </row>
    <row r="1654" spans="1:12" s="186" customFormat="1" ht="12" x14ac:dyDescent="0.25">
      <c r="A1654" s="187"/>
      <c r="B1654" s="187"/>
      <c r="C1654" s="187"/>
      <c r="D1654" s="187"/>
      <c r="E1654" s="187"/>
      <c r="F1654" s="187"/>
      <c r="G1654" s="187"/>
      <c r="H1654" s="187"/>
      <c r="I1654" s="187"/>
      <c r="J1654" s="187"/>
      <c r="K1654" s="187"/>
      <c r="L1654" s="187"/>
    </row>
    <row r="1655" spans="1:12" s="186" customFormat="1" ht="12" x14ac:dyDescent="0.25">
      <c r="A1655" s="187"/>
      <c r="B1655" s="187"/>
      <c r="C1655" s="187"/>
      <c r="D1655" s="187"/>
      <c r="E1655" s="187"/>
      <c r="F1655" s="187"/>
      <c r="G1655" s="187"/>
      <c r="H1655" s="187"/>
      <c r="I1655" s="187"/>
      <c r="J1655" s="187"/>
      <c r="K1655" s="187"/>
      <c r="L1655" s="187"/>
    </row>
    <row r="1656" spans="1:12" s="186" customFormat="1" ht="12" x14ac:dyDescent="0.25">
      <c r="A1656" s="187"/>
      <c r="B1656" s="187"/>
      <c r="C1656" s="187"/>
      <c r="D1656" s="187"/>
      <c r="E1656" s="187"/>
      <c r="F1656" s="187"/>
      <c r="G1656" s="187"/>
      <c r="H1656" s="187"/>
      <c r="I1656" s="187"/>
      <c r="J1656" s="187"/>
      <c r="K1656" s="187"/>
      <c r="L1656" s="187"/>
    </row>
    <row r="1657" spans="1:12" s="186" customFormat="1" ht="12" x14ac:dyDescent="0.25">
      <c r="A1657" s="187"/>
      <c r="B1657" s="187"/>
      <c r="C1657" s="187"/>
      <c r="D1657" s="187"/>
      <c r="E1657" s="187"/>
      <c r="F1657" s="187"/>
      <c r="G1657" s="187"/>
      <c r="H1657" s="187"/>
      <c r="I1657" s="187"/>
      <c r="J1657" s="187"/>
      <c r="K1657" s="187"/>
      <c r="L1657" s="187"/>
    </row>
    <row r="1658" spans="1:12" s="186" customFormat="1" ht="12" x14ac:dyDescent="0.25">
      <c r="A1658" s="187"/>
      <c r="B1658" s="187"/>
      <c r="C1658" s="187"/>
      <c r="D1658" s="187"/>
      <c r="E1658" s="187"/>
      <c r="F1658" s="187"/>
      <c r="G1658" s="187"/>
      <c r="H1658" s="187"/>
      <c r="I1658" s="187"/>
      <c r="J1658" s="187"/>
      <c r="K1658" s="187"/>
      <c r="L1658" s="187"/>
    </row>
    <row r="1659" spans="1:12" s="186" customFormat="1" ht="12" x14ac:dyDescent="0.25">
      <c r="A1659" s="187"/>
      <c r="B1659" s="187"/>
      <c r="C1659" s="187"/>
      <c r="D1659" s="187"/>
      <c r="E1659" s="187"/>
      <c r="F1659" s="187"/>
      <c r="G1659" s="187"/>
      <c r="H1659" s="187"/>
      <c r="I1659" s="187"/>
      <c r="J1659" s="187"/>
      <c r="K1659" s="187"/>
      <c r="L1659" s="187"/>
    </row>
    <row r="1660" spans="1:12" s="186" customFormat="1" ht="12" x14ac:dyDescent="0.25">
      <c r="A1660" s="187"/>
      <c r="B1660" s="187"/>
      <c r="C1660" s="187"/>
      <c r="D1660" s="187"/>
      <c r="E1660" s="187"/>
      <c r="F1660" s="187"/>
      <c r="G1660" s="187"/>
      <c r="H1660" s="187"/>
      <c r="I1660" s="187"/>
      <c r="J1660" s="187"/>
      <c r="K1660" s="187"/>
      <c r="L1660" s="187"/>
    </row>
    <row r="1661" spans="1:12" s="186" customFormat="1" ht="12" x14ac:dyDescent="0.25">
      <c r="A1661" s="187"/>
      <c r="B1661" s="187"/>
      <c r="C1661" s="187"/>
      <c r="D1661" s="187"/>
      <c r="E1661" s="187"/>
      <c r="F1661" s="187"/>
      <c r="G1661" s="187"/>
      <c r="H1661" s="187"/>
      <c r="I1661" s="187"/>
      <c r="J1661" s="187"/>
      <c r="K1661" s="187"/>
      <c r="L1661" s="187"/>
    </row>
    <row r="1662" spans="1:12" s="186" customFormat="1" ht="12" x14ac:dyDescent="0.25">
      <c r="A1662" s="187"/>
      <c r="B1662" s="187"/>
      <c r="C1662" s="187"/>
      <c r="D1662" s="187"/>
      <c r="E1662" s="187"/>
      <c r="F1662" s="187"/>
      <c r="G1662" s="187"/>
      <c r="H1662" s="187"/>
      <c r="I1662" s="187"/>
      <c r="J1662" s="187"/>
      <c r="K1662" s="187"/>
      <c r="L1662" s="187"/>
    </row>
    <row r="1663" spans="1:12" s="186" customFormat="1" ht="12" x14ac:dyDescent="0.25">
      <c r="A1663" s="187"/>
      <c r="B1663" s="187"/>
      <c r="C1663" s="187"/>
      <c r="D1663" s="187"/>
      <c r="E1663" s="187"/>
      <c r="F1663" s="187"/>
      <c r="G1663" s="187"/>
      <c r="H1663" s="187"/>
      <c r="I1663" s="187"/>
      <c r="J1663" s="187"/>
      <c r="K1663" s="187"/>
      <c r="L1663" s="187"/>
    </row>
    <row r="1664" spans="1:12" s="186" customFormat="1" ht="12" x14ac:dyDescent="0.25">
      <c r="A1664" s="187"/>
      <c r="B1664" s="187"/>
      <c r="C1664" s="187"/>
      <c r="D1664" s="187"/>
      <c r="E1664" s="187"/>
      <c r="F1664" s="187"/>
      <c r="G1664" s="187"/>
      <c r="H1664" s="187"/>
      <c r="I1664" s="187"/>
      <c r="J1664" s="187"/>
      <c r="K1664" s="187"/>
      <c r="L1664" s="187"/>
    </row>
    <row r="1665" spans="1:12" s="186" customFormat="1" ht="12" x14ac:dyDescent="0.25">
      <c r="A1665" s="187"/>
      <c r="B1665" s="187"/>
      <c r="C1665" s="187"/>
      <c r="D1665" s="187"/>
      <c r="E1665" s="187"/>
      <c r="F1665" s="187"/>
      <c r="G1665" s="187"/>
      <c r="H1665" s="187"/>
      <c r="I1665" s="187"/>
      <c r="J1665" s="187"/>
      <c r="K1665" s="187"/>
      <c r="L1665" s="187"/>
    </row>
    <row r="1666" spans="1:12" s="186" customFormat="1" ht="12" x14ac:dyDescent="0.25">
      <c r="A1666" s="187"/>
      <c r="B1666" s="187"/>
      <c r="C1666" s="187"/>
      <c r="D1666" s="187"/>
      <c r="E1666" s="187"/>
      <c r="F1666" s="187"/>
      <c r="G1666" s="187"/>
      <c r="H1666" s="187"/>
      <c r="I1666" s="187"/>
      <c r="J1666" s="187"/>
      <c r="K1666" s="187"/>
      <c r="L1666" s="187"/>
    </row>
    <row r="1667" spans="1:12" s="186" customFormat="1" ht="12" x14ac:dyDescent="0.25">
      <c r="A1667" s="187"/>
      <c r="B1667" s="187"/>
      <c r="C1667" s="187"/>
      <c r="D1667" s="187"/>
      <c r="E1667" s="187"/>
      <c r="F1667" s="187"/>
      <c r="G1667" s="187"/>
      <c r="H1667" s="187"/>
      <c r="I1667" s="187"/>
      <c r="J1667" s="187"/>
      <c r="K1667" s="187"/>
      <c r="L1667" s="187"/>
    </row>
    <row r="1668" spans="1:12" s="186" customFormat="1" ht="12" x14ac:dyDescent="0.25">
      <c r="A1668" s="187"/>
      <c r="B1668" s="187"/>
      <c r="C1668" s="187"/>
      <c r="D1668" s="187"/>
      <c r="E1668" s="187"/>
      <c r="F1668" s="187"/>
      <c r="G1668" s="187"/>
      <c r="H1668" s="187"/>
      <c r="I1668" s="187"/>
      <c r="J1668" s="187"/>
      <c r="K1668" s="187"/>
      <c r="L1668" s="187"/>
    </row>
    <row r="1669" spans="1:12" s="186" customFormat="1" ht="12" x14ac:dyDescent="0.25">
      <c r="A1669" s="187"/>
      <c r="B1669" s="187"/>
      <c r="C1669" s="187"/>
      <c r="D1669" s="187"/>
      <c r="E1669" s="187"/>
      <c r="F1669" s="187"/>
      <c r="G1669" s="187"/>
      <c r="H1669" s="187"/>
      <c r="I1669" s="187"/>
      <c r="J1669" s="187"/>
      <c r="K1669" s="187"/>
      <c r="L1669" s="187"/>
    </row>
    <row r="1670" spans="1:12" s="186" customFormat="1" ht="12" x14ac:dyDescent="0.25">
      <c r="A1670" s="187"/>
      <c r="B1670" s="187"/>
      <c r="C1670" s="187"/>
      <c r="D1670" s="187"/>
      <c r="E1670" s="187"/>
      <c r="F1670" s="187"/>
      <c r="G1670" s="187"/>
      <c r="H1670" s="187"/>
      <c r="I1670" s="187"/>
      <c r="J1670" s="187"/>
      <c r="K1670" s="187"/>
      <c r="L1670" s="187"/>
    </row>
    <row r="1671" spans="1:12" s="186" customFormat="1" ht="12" x14ac:dyDescent="0.25">
      <c r="A1671" s="187"/>
      <c r="B1671" s="187"/>
      <c r="C1671" s="187"/>
      <c r="D1671" s="187"/>
      <c r="E1671" s="187"/>
      <c r="F1671" s="187"/>
      <c r="G1671" s="187"/>
      <c r="H1671" s="187"/>
      <c r="I1671" s="187"/>
      <c r="J1671" s="187"/>
      <c r="K1671" s="187"/>
      <c r="L1671" s="187"/>
    </row>
    <row r="1672" spans="1:12" s="186" customFormat="1" ht="12" x14ac:dyDescent="0.25">
      <c r="A1672" s="187"/>
      <c r="B1672" s="187"/>
      <c r="C1672" s="187"/>
      <c r="D1672" s="187"/>
      <c r="E1672" s="187"/>
      <c r="F1672" s="187"/>
      <c r="G1672" s="187"/>
      <c r="H1672" s="187"/>
      <c r="I1672" s="187"/>
      <c r="J1672" s="187"/>
      <c r="K1672" s="187"/>
      <c r="L1672" s="187"/>
    </row>
    <row r="1673" spans="1:12" s="186" customFormat="1" ht="12" x14ac:dyDescent="0.25">
      <c r="A1673" s="187"/>
      <c r="B1673" s="187"/>
      <c r="C1673" s="187"/>
      <c r="D1673" s="187"/>
      <c r="E1673" s="187"/>
      <c r="F1673" s="187"/>
      <c r="G1673" s="187"/>
      <c r="H1673" s="187"/>
      <c r="I1673" s="187"/>
      <c r="J1673" s="187"/>
      <c r="K1673" s="187"/>
      <c r="L1673" s="187"/>
    </row>
    <row r="1674" spans="1:12" s="186" customFormat="1" ht="12" x14ac:dyDescent="0.25">
      <c r="A1674" s="187"/>
      <c r="B1674" s="187"/>
      <c r="C1674" s="187"/>
      <c r="D1674" s="187"/>
      <c r="E1674" s="187"/>
      <c r="F1674" s="187"/>
      <c r="G1674" s="187"/>
      <c r="H1674" s="187"/>
      <c r="I1674" s="187"/>
      <c r="J1674" s="187"/>
      <c r="K1674" s="187"/>
      <c r="L1674" s="187"/>
    </row>
    <row r="1675" spans="1:12" s="186" customFormat="1" ht="12" x14ac:dyDescent="0.25">
      <c r="A1675" s="187"/>
      <c r="B1675" s="187"/>
      <c r="C1675" s="187"/>
      <c r="D1675" s="187"/>
      <c r="E1675" s="187"/>
      <c r="F1675" s="187"/>
      <c r="G1675" s="187"/>
      <c r="H1675" s="187"/>
      <c r="I1675" s="187"/>
      <c r="J1675" s="187"/>
      <c r="K1675" s="187"/>
      <c r="L1675" s="187"/>
    </row>
    <row r="1676" spans="1:12" s="186" customFormat="1" ht="12" x14ac:dyDescent="0.25">
      <c r="A1676" s="187"/>
      <c r="B1676" s="187"/>
      <c r="C1676" s="187"/>
      <c r="D1676" s="187"/>
      <c r="E1676" s="187"/>
      <c r="F1676" s="187"/>
      <c r="G1676" s="187"/>
      <c r="H1676" s="187"/>
      <c r="I1676" s="187"/>
      <c r="J1676" s="187"/>
      <c r="K1676" s="187"/>
      <c r="L1676" s="187"/>
    </row>
    <row r="1677" spans="1:12" s="186" customFormat="1" ht="12" x14ac:dyDescent="0.25">
      <c r="A1677" s="187"/>
      <c r="B1677" s="187"/>
      <c r="C1677" s="187"/>
      <c r="D1677" s="187"/>
      <c r="E1677" s="187"/>
      <c r="F1677" s="187"/>
      <c r="G1677" s="187"/>
      <c r="H1677" s="187"/>
      <c r="I1677" s="187"/>
      <c r="J1677" s="187"/>
      <c r="K1677" s="187"/>
      <c r="L1677" s="187"/>
    </row>
    <row r="1678" spans="1:12" s="186" customFormat="1" ht="12" x14ac:dyDescent="0.25">
      <c r="A1678" s="187"/>
      <c r="B1678" s="187"/>
      <c r="C1678" s="187"/>
      <c r="D1678" s="187"/>
      <c r="E1678" s="187"/>
      <c r="F1678" s="187"/>
      <c r="G1678" s="187"/>
      <c r="H1678" s="187"/>
      <c r="I1678" s="187"/>
      <c r="J1678" s="187"/>
      <c r="K1678" s="187"/>
      <c r="L1678" s="187"/>
    </row>
    <row r="1679" spans="1:12" s="186" customFormat="1" ht="12" x14ac:dyDescent="0.25">
      <c r="A1679" s="187"/>
      <c r="B1679" s="187"/>
      <c r="C1679" s="187"/>
      <c r="D1679" s="187"/>
      <c r="E1679" s="187"/>
      <c r="F1679" s="187"/>
      <c r="G1679" s="187"/>
      <c r="H1679" s="187"/>
      <c r="I1679" s="187"/>
      <c r="J1679" s="187"/>
      <c r="K1679" s="187"/>
      <c r="L1679" s="187"/>
    </row>
    <row r="1680" spans="1:12" s="186" customFormat="1" ht="12" x14ac:dyDescent="0.25">
      <c r="A1680" s="187"/>
      <c r="B1680" s="187"/>
      <c r="C1680" s="187"/>
      <c r="D1680" s="187"/>
      <c r="E1680" s="187"/>
      <c r="F1680" s="187"/>
      <c r="G1680" s="187"/>
      <c r="H1680" s="187"/>
      <c r="I1680" s="187"/>
      <c r="J1680" s="187"/>
      <c r="K1680" s="187"/>
      <c r="L1680" s="187"/>
    </row>
    <row r="1681" spans="1:12" s="186" customFormat="1" ht="12" x14ac:dyDescent="0.25">
      <c r="A1681" s="187"/>
      <c r="B1681" s="187"/>
      <c r="C1681" s="187"/>
      <c r="D1681" s="187"/>
      <c r="E1681" s="187"/>
      <c r="F1681" s="187"/>
      <c r="G1681" s="187"/>
      <c r="H1681" s="187"/>
      <c r="I1681" s="187"/>
      <c r="J1681" s="187"/>
      <c r="K1681" s="187"/>
      <c r="L1681" s="187"/>
    </row>
    <row r="1682" spans="1:12" s="186" customFormat="1" ht="12" x14ac:dyDescent="0.25">
      <c r="A1682" s="187"/>
      <c r="B1682" s="187"/>
      <c r="C1682" s="187"/>
      <c r="D1682" s="187"/>
      <c r="E1682" s="187"/>
      <c r="F1682" s="187"/>
      <c r="G1682" s="187"/>
      <c r="H1682" s="187"/>
      <c r="I1682" s="187"/>
      <c r="J1682" s="187"/>
      <c r="K1682" s="187"/>
      <c r="L1682" s="187"/>
    </row>
    <row r="1683" spans="1:12" s="186" customFormat="1" ht="12" x14ac:dyDescent="0.25">
      <c r="A1683" s="187"/>
      <c r="B1683" s="187"/>
      <c r="C1683" s="187"/>
      <c r="D1683" s="187"/>
      <c r="E1683" s="187"/>
      <c r="F1683" s="187"/>
      <c r="G1683" s="187"/>
      <c r="H1683" s="187"/>
      <c r="I1683" s="187"/>
      <c r="J1683" s="187"/>
      <c r="K1683" s="187"/>
      <c r="L1683" s="187"/>
    </row>
    <row r="1684" spans="1:12" s="186" customFormat="1" ht="12" x14ac:dyDescent="0.25">
      <c r="A1684" s="187"/>
      <c r="B1684" s="187"/>
      <c r="C1684" s="187"/>
      <c r="D1684" s="187"/>
      <c r="E1684" s="187"/>
      <c r="F1684" s="187"/>
      <c r="G1684" s="187"/>
      <c r="H1684" s="187"/>
      <c r="I1684" s="187"/>
      <c r="J1684" s="187"/>
      <c r="K1684" s="187"/>
      <c r="L1684" s="187"/>
    </row>
    <row r="1685" spans="1:12" s="186" customFormat="1" ht="12" x14ac:dyDescent="0.25">
      <c r="A1685" s="187"/>
      <c r="B1685" s="187"/>
      <c r="C1685" s="187"/>
      <c r="D1685" s="187"/>
      <c r="E1685" s="187"/>
      <c r="F1685" s="187"/>
      <c r="G1685" s="187"/>
      <c r="H1685" s="187"/>
      <c r="I1685" s="187"/>
      <c r="J1685" s="187"/>
      <c r="K1685" s="187"/>
      <c r="L1685" s="187"/>
    </row>
    <row r="1686" spans="1:12" s="186" customFormat="1" ht="12" x14ac:dyDescent="0.25">
      <c r="A1686" s="187"/>
      <c r="B1686" s="187"/>
      <c r="C1686" s="187"/>
      <c r="D1686" s="187"/>
      <c r="E1686" s="187"/>
      <c r="F1686" s="187"/>
      <c r="G1686" s="187"/>
      <c r="H1686" s="187"/>
      <c r="I1686" s="187"/>
      <c r="J1686" s="187"/>
      <c r="K1686" s="187"/>
      <c r="L1686" s="187"/>
    </row>
    <row r="1687" spans="1:12" s="186" customFormat="1" ht="12" x14ac:dyDescent="0.25">
      <c r="A1687" s="187"/>
      <c r="B1687" s="187"/>
      <c r="C1687" s="187"/>
      <c r="D1687" s="187"/>
      <c r="E1687" s="187"/>
      <c r="F1687" s="187"/>
      <c r="G1687" s="187"/>
      <c r="H1687" s="187"/>
      <c r="I1687" s="187"/>
      <c r="J1687" s="187"/>
      <c r="K1687" s="187"/>
      <c r="L1687" s="187"/>
    </row>
    <row r="1688" spans="1:12" s="186" customFormat="1" ht="12" x14ac:dyDescent="0.25">
      <c r="A1688" s="187"/>
      <c r="B1688" s="187"/>
      <c r="C1688" s="187"/>
      <c r="D1688" s="187"/>
      <c r="E1688" s="187"/>
      <c r="F1688" s="187"/>
      <c r="G1688" s="187"/>
      <c r="H1688" s="187"/>
      <c r="I1688" s="187"/>
      <c r="J1688" s="187"/>
      <c r="K1688" s="187"/>
      <c r="L1688" s="187"/>
    </row>
    <row r="1689" spans="1:12" s="186" customFormat="1" ht="12" x14ac:dyDescent="0.25">
      <c r="A1689" s="187"/>
      <c r="B1689" s="187"/>
      <c r="C1689" s="187"/>
      <c r="D1689" s="187"/>
      <c r="E1689" s="187"/>
      <c r="F1689" s="187"/>
      <c r="G1689" s="187"/>
      <c r="H1689" s="187"/>
      <c r="I1689" s="187"/>
      <c r="J1689" s="187"/>
      <c r="K1689" s="187"/>
      <c r="L1689" s="187"/>
    </row>
    <row r="1690" spans="1:12" s="186" customFormat="1" ht="12" x14ac:dyDescent="0.25">
      <c r="A1690" s="187"/>
      <c r="B1690" s="187"/>
      <c r="C1690" s="187"/>
      <c r="D1690" s="187"/>
      <c r="E1690" s="187"/>
      <c r="F1690" s="187"/>
      <c r="G1690" s="187"/>
      <c r="H1690" s="187"/>
      <c r="I1690" s="187"/>
      <c r="J1690" s="187"/>
      <c r="K1690" s="187"/>
      <c r="L1690" s="187"/>
    </row>
    <row r="1691" spans="1:12" s="186" customFormat="1" ht="12" x14ac:dyDescent="0.25">
      <c r="A1691" s="187"/>
      <c r="B1691" s="187"/>
      <c r="C1691" s="187"/>
      <c r="D1691" s="187"/>
      <c r="E1691" s="187"/>
      <c r="F1691" s="187"/>
      <c r="G1691" s="187"/>
      <c r="H1691" s="187"/>
      <c r="I1691" s="187"/>
      <c r="J1691" s="187"/>
      <c r="K1691" s="187"/>
      <c r="L1691" s="187"/>
    </row>
    <row r="1692" spans="1:12" s="186" customFormat="1" ht="12" x14ac:dyDescent="0.25">
      <c r="A1692" s="187"/>
      <c r="B1692" s="187"/>
      <c r="C1692" s="187"/>
      <c r="D1692" s="187"/>
      <c r="E1692" s="187"/>
      <c r="F1692" s="187"/>
      <c r="G1692" s="187"/>
      <c r="H1692" s="187"/>
      <c r="I1692" s="187"/>
      <c r="J1692" s="187"/>
      <c r="K1692" s="187"/>
      <c r="L1692" s="187"/>
    </row>
    <row r="1693" spans="1:12" s="186" customFormat="1" ht="12" x14ac:dyDescent="0.25">
      <c r="A1693" s="187"/>
      <c r="B1693" s="187"/>
      <c r="C1693" s="187"/>
      <c r="D1693" s="187"/>
      <c r="E1693" s="187"/>
      <c r="F1693" s="187"/>
      <c r="G1693" s="187"/>
      <c r="H1693" s="187"/>
      <c r="I1693" s="187"/>
      <c r="J1693" s="187"/>
      <c r="K1693" s="187"/>
      <c r="L1693" s="187"/>
    </row>
    <row r="1694" spans="1:12" s="186" customFormat="1" ht="12" x14ac:dyDescent="0.25">
      <c r="A1694" s="187"/>
      <c r="B1694" s="187"/>
      <c r="C1694" s="187"/>
      <c r="D1694" s="187"/>
      <c r="E1694" s="187"/>
      <c r="F1694" s="187"/>
      <c r="G1694" s="187"/>
      <c r="H1694" s="187"/>
      <c r="I1694" s="187"/>
      <c r="J1694" s="187"/>
      <c r="K1694" s="187"/>
      <c r="L1694" s="187"/>
    </row>
    <row r="1695" spans="1:12" s="186" customFormat="1" ht="12" x14ac:dyDescent="0.25">
      <c r="A1695" s="187"/>
      <c r="B1695" s="187"/>
      <c r="C1695" s="187"/>
      <c r="D1695" s="187"/>
      <c r="E1695" s="187"/>
      <c r="F1695" s="187"/>
      <c r="G1695" s="187"/>
      <c r="H1695" s="187"/>
      <c r="I1695" s="187"/>
      <c r="J1695" s="187"/>
      <c r="K1695" s="187"/>
      <c r="L1695" s="187"/>
    </row>
    <row r="1696" spans="1:12" s="186" customFormat="1" ht="12" x14ac:dyDescent="0.25">
      <c r="A1696" s="187"/>
      <c r="B1696" s="187"/>
      <c r="C1696" s="187"/>
      <c r="D1696" s="187"/>
      <c r="E1696" s="187"/>
      <c r="F1696" s="187"/>
      <c r="G1696" s="187"/>
      <c r="H1696" s="187"/>
      <c r="I1696" s="187"/>
      <c r="J1696" s="187"/>
      <c r="K1696" s="187"/>
      <c r="L1696" s="187"/>
    </row>
    <row r="1697" spans="1:12" s="186" customFormat="1" ht="12" x14ac:dyDescent="0.25">
      <c r="A1697" s="187"/>
      <c r="B1697" s="187"/>
      <c r="C1697" s="187"/>
      <c r="D1697" s="187"/>
      <c r="E1697" s="187"/>
      <c r="F1697" s="187"/>
      <c r="G1697" s="187"/>
      <c r="H1697" s="187"/>
      <c r="I1697" s="187"/>
      <c r="J1697" s="187"/>
      <c r="K1697" s="187"/>
      <c r="L1697" s="187"/>
    </row>
    <row r="1698" spans="1:12" s="186" customFormat="1" ht="12" x14ac:dyDescent="0.25">
      <c r="A1698" s="187"/>
      <c r="B1698" s="187"/>
      <c r="C1698" s="187"/>
      <c r="D1698" s="187"/>
      <c r="E1698" s="187"/>
      <c r="F1698" s="187"/>
      <c r="G1698" s="187"/>
      <c r="H1698" s="187"/>
      <c r="I1698" s="187"/>
      <c r="J1698" s="187"/>
      <c r="K1698" s="187"/>
      <c r="L1698" s="187"/>
    </row>
    <row r="1699" spans="1:12" s="186" customFormat="1" ht="12" x14ac:dyDescent="0.25">
      <c r="A1699" s="187"/>
      <c r="B1699" s="187"/>
      <c r="C1699" s="187"/>
      <c r="D1699" s="187"/>
      <c r="E1699" s="187"/>
      <c r="F1699" s="187"/>
      <c r="G1699" s="187"/>
      <c r="H1699" s="187"/>
      <c r="I1699" s="187"/>
      <c r="J1699" s="187"/>
      <c r="K1699" s="187"/>
      <c r="L1699" s="187"/>
    </row>
    <row r="1700" spans="1:12" s="186" customFormat="1" ht="12" x14ac:dyDescent="0.25">
      <c r="A1700" s="187"/>
      <c r="B1700" s="187"/>
      <c r="C1700" s="187"/>
      <c r="D1700" s="187"/>
      <c r="E1700" s="187"/>
      <c r="F1700" s="187"/>
      <c r="G1700" s="187"/>
      <c r="H1700" s="187"/>
      <c r="I1700" s="187"/>
      <c r="J1700" s="187"/>
      <c r="K1700" s="187"/>
      <c r="L1700" s="187"/>
    </row>
    <row r="1701" spans="1:12" s="186" customFormat="1" ht="12" x14ac:dyDescent="0.25">
      <c r="A1701" s="187"/>
      <c r="B1701" s="187"/>
      <c r="C1701" s="187"/>
      <c r="D1701" s="187"/>
      <c r="E1701" s="187"/>
      <c r="F1701" s="187"/>
      <c r="G1701" s="187"/>
      <c r="H1701" s="187"/>
      <c r="I1701" s="187"/>
      <c r="J1701" s="187"/>
      <c r="K1701" s="187"/>
      <c r="L1701" s="187"/>
    </row>
    <row r="1702" spans="1:12" s="186" customFormat="1" ht="12" x14ac:dyDescent="0.25">
      <c r="A1702" s="187"/>
      <c r="B1702" s="187"/>
      <c r="C1702" s="187"/>
      <c r="D1702" s="187"/>
      <c r="E1702" s="187"/>
      <c r="F1702" s="187"/>
      <c r="G1702" s="187"/>
      <c r="H1702" s="187"/>
      <c r="I1702" s="187"/>
      <c r="J1702" s="187"/>
      <c r="K1702" s="187"/>
      <c r="L1702" s="187"/>
    </row>
    <row r="1703" spans="1:12" s="186" customFormat="1" ht="12" x14ac:dyDescent="0.25">
      <c r="A1703" s="187"/>
      <c r="B1703" s="187"/>
      <c r="C1703" s="187"/>
      <c r="D1703" s="187"/>
      <c r="E1703" s="187"/>
      <c r="F1703" s="187"/>
      <c r="G1703" s="187"/>
      <c r="H1703" s="187"/>
      <c r="I1703" s="187"/>
      <c r="J1703" s="187"/>
      <c r="K1703" s="187"/>
      <c r="L1703" s="187"/>
    </row>
    <row r="1704" spans="1:12" s="186" customFormat="1" ht="12" x14ac:dyDescent="0.25">
      <c r="A1704" s="187"/>
      <c r="B1704" s="187"/>
      <c r="C1704" s="187"/>
      <c r="D1704" s="187"/>
      <c r="E1704" s="187"/>
      <c r="F1704" s="187"/>
      <c r="G1704" s="187"/>
      <c r="H1704" s="187"/>
      <c r="I1704" s="187"/>
      <c r="J1704" s="187"/>
      <c r="K1704" s="187"/>
      <c r="L1704" s="187"/>
    </row>
    <row r="1705" spans="1:12" s="186" customFormat="1" ht="12" x14ac:dyDescent="0.25">
      <c r="A1705" s="187"/>
      <c r="B1705" s="187"/>
      <c r="C1705" s="187"/>
      <c r="D1705" s="187"/>
      <c r="E1705" s="187"/>
      <c r="F1705" s="187"/>
      <c r="G1705" s="187"/>
      <c r="H1705" s="187"/>
      <c r="I1705" s="187"/>
      <c r="J1705" s="187"/>
      <c r="K1705" s="187"/>
      <c r="L1705" s="187"/>
    </row>
    <row r="1706" spans="1:12" s="186" customFormat="1" ht="12" x14ac:dyDescent="0.25">
      <c r="A1706" s="187"/>
      <c r="B1706" s="187"/>
      <c r="C1706" s="187"/>
      <c r="D1706" s="187"/>
      <c r="E1706" s="187"/>
      <c r="F1706" s="187"/>
      <c r="G1706" s="187"/>
      <c r="H1706" s="187"/>
      <c r="I1706" s="187"/>
      <c r="J1706" s="187"/>
      <c r="K1706" s="187"/>
      <c r="L1706" s="187"/>
    </row>
    <row r="1707" spans="1:12" s="186" customFormat="1" ht="12" x14ac:dyDescent="0.25">
      <c r="A1707" s="187"/>
      <c r="B1707" s="187"/>
      <c r="C1707" s="187"/>
      <c r="D1707" s="187"/>
      <c r="E1707" s="187"/>
      <c r="F1707" s="187"/>
      <c r="G1707" s="187"/>
      <c r="H1707" s="187"/>
      <c r="I1707" s="187"/>
      <c r="J1707" s="187"/>
      <c r="K1707" s="187"/>
      <c r="L1707" s="187"/>
    </row>
    <row r="1708" spans="1:12" s="186" customFormat="1" ht="12" x14ac:dyDescent="0.25">
      <c r="A1708" s="187"/>
      <c r="B1708" s="187"/>
      <c r="C1708" s="187"/>
      <c r="D1708" s="187"/>
      <c r="E1708" s="187"/>
      <c r="F1708" s="187"/>
      <c r="G1708" s="187"/>
      <c r="H1708" s="187"/>
      <c r="I1708" s="187"/>
      <c r="J1708" s="187"/>
      <c r="K1708" s="187"/>
      <c r="L1708" s="187"/>
    </row>
    <row r="1709" spans="1:12" s="186" customFormat="1" ht="12" x14ac:dyDescent="0.25">
      <c r="A1709" s="187"/>
      <c r="B1709" s="187"/>
      <c r="C1709" s="187"/>
      <c r="D1709" s="187"/>
      <c r="E1709" s="187"/>
      <c r="F1709" s="187"/>
      <c r="G1709" s="187"/>
      <c r="H1709" s="187"/>
      <c r="I1709" s="187"/>
      <c r="J1709" s="187"/>
      <c r="K1709" s="187"/>
      <c r="L1709" s="187"/>
    </row>
    <row r="1710" spans="1:12" s="186" customFormat="1" ht="12" x14ac:dyDescent="0.25">
      <c r="A1710" s="187"/>
      <c r="B1710" s="187"/>
      <c r="C1710" s="187"/>
      <c r="D1710" s="187"/>
      <c r="E1710" s="187"/>
      <c r="F1710" s="187"/>
      <c r="G1710" s="187"/>
      <c r="H1710" s="187"/>
      <c r="I1710" s="187"/>
      <c r="J1710" s="187"/>
      <c r="K1710" s="187"/>
      <c r="L1710" s="187"/>
    </row>
    <row r="1711" spans="1:12" s="186" customFormat="1" ht="12" x14ac:dyDescent="0.25">
      <c r="A1711" s="187"/>
      <c r="B1711" s="187"/>
      <c r="C1711" s="187"/>
      <c r="D1711" s="187"/>
      <c r="E1711" s="187"/>
      <c r="F1711" s="187"/>
      <c r="G1711" s="187"/>
      <c r="H1711" s="187"/>
      <c r="I1711" s="187"/>
      <c r="J1711" s="187"/>
      <c r="K1711" s="187"/>
      <c r="L1711" s="187"/>
    </row>
    <row r="1712" spans="1:12" s="186" customFormat="1" ht="12" x14ac:dyDescent="0.25">
      <c r="A1712" s="187"/>
      <c r="B1712" s="187"/>
      <c r="C1712" s="187"/>
      <c r="D1712" s="187"/>
      <c r="E1712" s="187"/>
      <c r="F1712" s="187"/>
      <c r="G1712" s="187"/>
      <c r="H1712" s="187"/>
      <c r="I1712" s="187"/>
      <c r="J1712" s="187"/>
      <c r="K1712" s="187"/>
      <c r="L1712" s="187"/>
    </row>
    <row r="1713" spans="1:12" s="186" customFormat="1" ht="12" x14ac:dyDescent="0.25">
      <c r="A1713" s="187"/>
      <c r="B1713" s="187"/>
      <c r="C1713" s="187"/>
      <c r="D1713" s="187"/>
      <c r="E1713" s="187"/>
      <c r="F1713" s="187"/>
      <c r="G1713" s="187"/>
      <c r="H1713" s="187"/>
      <c r="I1713" s="187"/>
      <c r="J1713" s="187"/>
      <c r="K1713" s="187"/>
      <c r="L1713" s="187"/>
    </row>
    <row r="1714" spans="1:12" s="186" customFormat="1" ht="12" x14ac:dyDescent="0.25">
      <c r="A1714" s="187"/>
      <c r="B1714" s="187"/>
      <c r="C1714" s="187"/>
      <c r="D1714" s="187"/>
      <c r="E1714" s="187"/>
      <c r="F1714" s="187"/>
      <c r="G1714" s="187"/>
      <c r="H1714" s="187"/>
      <c r="I1714" s="187"/>
      <c r="J1714" s="187"/>
      <c r="K1714" s="187"/>
      <c r="L1714" s="187"/>
    </row>
    <row r="1715" spans="1:12" s="186" customFormat="1" ht="12" x14ac:dyDescent="0.25">
      <c r="A1715" s="187"/>
      <c r="B1715" s="187"/>
      <c r="C1715" s="187"/>
      <c r="D1715" s="187"/>
      <c r="E1715" s="187"/>
      <c r="F1715" s="187"/>
      <c r="G1715" s="187"/>
      <c r="H1715" s="187"/>
      <c r="I1715" s="187"/>
      <c r="J1715" s="187"/>
      <c r="K1715" s="187"/>
      <c r="L1715" s="187"/>
    </row>
    <row r="1716" spans="1:12" s="186" customFormat="1" ht="12" x14ac:dyDescent="0.25">
      <c r="A1716" s="187"/>
      <c r="B1716" s="187"/>
      <c r="C1716" s="187"/>
      <c r="D1716" s="187"/>
      <c r="E1716" s="187"/>
      <c r="F1716" s="187"/>
      <c r="G1716" s="187"/>
      <c r="H1716" s="187"/>
      <c r="I1716" s="187"/>
      <c r="J1716" s="187"/>
      <c r="K1716" s="187"/>
      <c r="L1716" s="187"/>
    </row>
    <row r="1717" spans="1:12" s="186" customFormat="1" ht="12" x14ac:dyDescent="0.25">
      <c r="A1717" s="187"/>
      <c r="B1717" s="187"/>
      <c r="C1717" s="187"/>
      <c r="D1717" s="187"/>
      <c r="E1717" s="187"/>
      <c r="F1717" s="187"/>
      <c r="G1717" s="187"/>
      <c r="H1717" s="187"/>
      <c r="I1717" s="187"/>
      <c r="J1717" s="187"/>
      <c r="K1717" s="187"/>
      <c r="L1717" s="187"/>
    </row>
    <row r="1718" spans="1:12" s="186" customFormat="1" ht="12" x14ac:dyDescent="0.25">
      <c r="A1718" s="187"/>
      <c r="B1718" s="187"/>
      <c r="C1718" s="187"/>
      <c r="D1718" s="187"/>
      <c r="E1718" s="187"/>
      <c r="F1718" s="187"/>
      <c r="G1718" s="187"/>
      <c r="H1718" s="187"/>
      <c r="I1718" s="187"/>
      <c r="J1718" s="187"/>
      <c r="K1718" s="187"/>
      <c r="L1718" s="187"/>
    </row>
    <row r="1719" spans="1:12" s="186" customFormat="1" ht="12" x14ac:dyDescent="0.25">
      <c r="A1719" s="187"/>
      <c r="B1719" s="187"/>
      <c r="C1719" s="187"/>
      <c r="D1719" s="187"/>
      <c r="E1719" s="187"/>
      <c r="F1719" s="187"/>
      <c r="G1719" s="187"/>
      <c r="H1719" s="187"/>
      <c r="I1719" s="187"/>
      <c r="J1719" s="187"/>
      <c r="K1719" s="187"/>
      <c r="L1719" s="187"/>
    </row>
    <row r="1720" spans="1:12" s="186" customFormat="1" ht="12" x14ac:dyDescent="0.25">
      <c r="A1720" s="187"/>
      <c r="B1720" s="187"/>
      <c r="C1720" s="187"/>
      <c r="D1720" s="187"/>
      <c r="E1720" s="187"/>
      <c r="F1720" s="187"/>
      <c r="G1720" s="187"/>
      <c r="H1720" s="187"/>
      <c r="I1720" s="187"/>
      <c r="J1720" s="187"/>
      <c r="K1720" s="187"/>
      <c r="L1720" s="187"/>
    </row>
    <row r="1721" spans="1:12" s="186" customFormat="1" ht="12" x14ac:dyDescent="0.25">
      <c r="A1721" s="187"/>
      <c r="B1721" s="187"/>
      <c r="C1721" s="187"/>
      <c r="D1721" s="187"/>
      <c r="E1721" s="187"/>
      <c r="F1721" s="187"/>
      <c r="G1721" s="187"/>
      <c r="H1721" s="187"/>
      <c r="I1721" s="187"/>
      <c r="J1721" s="187"/>
      <c r="K1721" s="187"/>
      <c r="L1721" s="187"/>
    </row>
    <row r="1722" spans="1:12" s="186" customFormat="1" ht="12" x14ac:dyDescent="0.25">
      <c r="A1722" s="187"/>
      <c r="B1722" s="187"/>
      <c r="C1722" s="187"/>
      <c r="D1722" s="187"/>
      <c r="E1722" s="187"/>
      <c r="F1722" s="187"/>
      <c r="G1722" s="187"/>
      <c r="H1722" s="187"/>
      <c r="I1722" s="187"/>
      <c r="J1722" s="187"/>
      <c r="K1722" s="187"/>
      <c r="L1722" s="187"/>
    </row>
    <row r="1723" spans="1:12" s="186" customFormat="1" ht="12" x14ac:dyDescent="0.25">
      <c r="A1723" s="187"/>
      <c r="B1723" s="187"/>
      <c r="C1723" s="187"/>
      <c r="D1723" s="187"/>
      <c r="E1723" s="187"/>
      <c r="F1723" s="187"/>
      <c r="G1723" s="187"/>
      <c r="H1723" s="187"/>
      <c r="I1723" s="187"/>
      <c r="J1723" s="187"/>
      <c r="K1723" s="187"/>
      <c r="L1723" s="187"/>
    </row>
    <row r="1724" spans="1:12" s="186" customFormat="1" ht="12" x14ac:dyDescent="0.25">
      <c r="A1724" s="187"/>
      <c r="B1724" s="187"/>
      <c r="C1724" s="187"/>
      <c r="D1724" s="187"/>
      <c r="E1724" s="187"/>
      <c r="F1724" s="187"/>
      <c r="G1724" s="187"/>
      <c r="H1724" s="187"/>
      <c r="I1724" s="187"/>
      <c r="J1724" s="187"/>
      <c r="K1724" s="187"/>
      <c r="L1724" s="187"/>
    </row>
    <row r="1725" spans="1:12" s="186" customFormat="1" ht="12" x14ac:dyDescent="0.25">
      <c r="A1725" s="187"/>
      <c r="B1725" s="187"/>
      <c r="C1725" s="187"/>
      <c r="D1725" s="187"/>
      <c r="E1725" s="187"/>
      <c r="F1725" s="187"/>
      <c r="G1725" s="187"/>
      <c r="H1725" s="187"/>
      <c r="I1725" s="187"/>
      <c r="J1725" s="187"/>
      <c r="K1725" s="187"/>
      <c r="L1725" s="187"/>
    </row>
    <row r="1726" spans="1:12" s="186" customFormat="1" ht="12" x14ac:dyDescent="0.25">
      <c r="A1726" s="187"/>
      <c r="B1726" s="187"/>
      <c r="C1726" s="187"/>
      <c r="D1726" s="187"/>
      <c r="E1726" s="187"/>
      <c r="F1726" s="187"/>
      <c r="G1726" s="187"/>
      <c r="H1726" s="187"/>
      <c r="I1726" s="187"/>
      <c r="J1726" s="187"/>
      <c r="K1726" s="187"/>
      <c r="L1726" s="187"/>
    </row>
    <row r="1727" spans="1:12" s="186" customFormat="1" ht="12" x14ac:dyDescent="0.25">
      <c r="A1727" s="187"/>
      <c r="B1727" s="187"/>
      <c r="C1727" s="187"/>
      <c r="D1727" s="187"/>
      <c r="E1727" s="187"/>
      <c r="F1727" s="187"/>
      <c r="G1727" s="187"/>
      <c r="H1727" s="187"/>
      <c r="I1727" s="187"/>
      <c r="J1727" s="187"/>
      <c r="K1727" s="187"/>
      <c r="L1727" s="187"/>
    </row>
    <row r="1728" spans="1:12" s="186" customFormat="1" ht="12" x14ac:dyDescent="0.25">
      <c r="A1728" s="187"/>
      <c r="B1728" s="187"/>
      <c r="C1728" s="187"/>
      <c r="D1728" s="187"/>
      <c r="E1728" s="187"/>
      <c r="F1728" s="187"/>
      <c r="G1728" s="187"/>
      <c r="H1728" s="187"/>
      <c r="I1728" s="187"/>
      <c r="J1728" s="187"/>
      <c r="K1728" s="187"/>
      <c r="L1728" s="187"/>
    </row>
    <row r="1729" spans="1:12" s="186" customFormat="1" ht="12" x14ac:dyDescent="0.25">
      <c r="A1729" s="187"/>
      <c r="B1729" s="187"/>
      <c r="C1729" s="187"/>
      <c r="D1729" s="187"/>
      <c r="E1729" s="187"/>
      <c r="F1729" s="187"/>
      <c r="G1729" s="187"/>
      <c r="H1729" s="187"/>
      <c r="I1729" s="187"/>
      <c r="J1729" s="187"/>
      <c r="K1729" s="187"/>
      <c r="L1729" s="187"/>
    </row>
    <row r="1730" spans="1:12" s="186" customFormat="1" ht="12" x14ac:dyDescent="0.25">
      <c r="A1730" s="187"/>
      <c r="B1730" s="187"/>
      <c r="C1730" s="187"/>
      <c r="D1730" s="187"/>
      <c r="E1730" s="187"/>
      <c r="F1730" s="187"/>
      <c r="G1730" s="187"/>
      <c r="H1730" s="187"/>
      <c r="I1730" s="187"/>
      <c r="J1730" s="187"/>
      <c r="K1730" s="187"/>
      <c r="L1730" s="187"/>
    </row>
    <row r="1731" spans="1:12" s="186" customFormat="1" ht="12" x14ac:dyDescent="0.25">
      <c r="A1731" s="187"/>
      <c r="B1731" s="187"/>
      <c r="C1731" s="187"/>
      <c r="D1731" s="187"/>
      <c r="E1731" s="187"/>
      <c r="F1731" s="187"/>
      <c r="G1731" s="187"/>
      <c r="H1731" s="187"/>
      <c r="I1731" s="187"/>
      <c r="J1731" s="187"/>
      <c r="K1731" s="187"/>
      <c r="L1731" s="187"/>
    </row>
    <row r="1732" spans="1:12" s="186" customFormat="1" ht="12" x14ac:dyDescent="0.25">
      <c r="A1732" s="187"/>
      <c r="B1732" s="187"/>
      <c r="C1732" s="187"/>
      <c r="D1732" s="187"/>
      <c r="E1732" s="187"/>
      <c r="F1732" s="187"/>
      <c r="G1732" s="187"/>
      <c r="H1732" s="187"/>
      <c r="I1732" s="187"/>
      <c r="J1732" s="187"/>
      <c r="K1732" s="187"/>
      <c r="L1732" s="187"/>
    </row>
    <row r="1733" spans="1:12" s="186" customFormat="1" ht="12" x14ac:dyDescent="0.25">
      <c r="A1733" s="187"/>
      <c r="B1733" s="187"/>
      <c r="C1733" s="187"/>
      <c r="D1733" s="187"/>
      <c r="E1733" s="187"/>
      <c r="F1733" s="187"/>
      <c r="G1733" s="187"/>
      <c r="H1733" s="187"/>
      <c r="I1733" s="187"/>
      <c r="J1733" s="187"/>
      <c r="K1733" s="187"/>
      <c r="L1733" s="187"/>
    </row>
    <row r="1734" spans="1:12" s="186" customFormat="1" ht="12" x14ac:dyDescent="0.25">
      <c r="A1734" s="187"/>
      <c r="B1734" s="187"/>
      <c r="C1734" s="187"/>
      <c r="D1734" s="187"/>
      <c r="E1734" s="187"/>
      <c r="F1734" s="187"/>
      <c r="G1734" s="187"/>
      <c r="H1734" s="187"/>
      <c r="I1734" s="187"/>
      <c r="J1734" s="187"/>
      <c r="K1734" s="187"/>
      <c r="L1734" s="187"/>
    </row>
    <row r="1735" spans="1:12" s="186" customFormat="1" ht="12" x14ac:dyDescent="0.25">
      <c r="A1735" s="187"/>
      <c r="B1735" s="187"/>
      <c r="C1735" s="187"/>
      <c r="D1735" s="187"/>
      <c r="E1735" s="187"/>
      <c r="F1735" s="187"/>
      <c r="G1735" s="187"/>
      <c r="H1735" s="187"/>
      <c r="I1735" s="187"/>
      <c r="J1735" s="187"/>
      <c r="K1735" s="187"/>
      <c r="L1735" s="187"/>
    </row>
    <row r="1736" spans="1:12" s="186" customFormat="1" ht="12" x14ac:dyDescent="0.25">
      <c r="A1736" s="187"/>
      <c r="B1736" s="187"/>
      <c r="C1736" s="187"/>
      <c r="D1736" s="187"/>
      <c r="E1736" s="187"/>
      <c r="F1736" s="187"/>
      <c r="G1736" s="187"/>
      <c r="H1736" s="187"/>
      <c r="I1736" s="187"/>
      <c r="J1736" s="187"/>
      <c r="K1736" s="187"/>
      <c r="L1736" s="187"/>
    </row>
    <row r="1737" spans="1:12" s="186" customFormat="1" ht="12" x14ac:dyDescent="0.25">
      <c r="A1737" s="187"/>
      <c r="B1737" s="187"/>
      <c r="C1737" s="187"/>
      <c r="D1737" s="187"/>
      <c r="E1737" s="187"/>
      <c r="F1737" s="187"/>
      <c r="G1737" s="187"/>
      <c r="H1737" s="187"/>
      <c r="I1737" s="187"/>
      <c r="J1737" s="187"/>
      <c r="K1737" s="187"/>
      <c r="L1737" s="187"/>
    </row>
    <row r="1738" spans="1:12" s="186" customFormat="1" ht="12" x14ac:dyDescent="0.25">
      <c r="A1738" s="187"/>
      <c r="B1738" s="187"/>
      <c r="C1738" s="187"/>
      <c r="D1738" s="187"/>
      <c r="E1738" s="187"/>
      <c r="F1738" s="187"/>
      <c r="G1738" s="187"/>
      <c r="H1738" s="187"/>
      <c r="I1738" s="187"/>
      <c r="J1738" s="187"/>
      <c r="K1738" s="187"/>
      <c r="L1738" s="187"/>
    </row>
    <row r="1739" spans="1:12" s="186" customFormat="1" ht="12" x14ac:dyDescent="0.25">
      <c r="A1739" s="187"/>
      <c r="B1739" s="187"/>
      <c r="C1739" s="187"/>
      <c r="D1739" s="187"/>
      <c r="E1739" s="187"/>
      <c r="F1739" s="187"/>
      <c r="G1739" s="187"/>
      <c r="H1739" s="187"/>
      <c r="I1739" s="187"/>
      <c r="J1739" s="187"/>
      <c r="K1739" s="187"/>
      <c r="L1739" s="187"/>
    </row>
    <row r="1740" spans="1:12" s="186" customFormat="1" ht="12" x14ac:dyDescent="0.25">
      <c r="A1740" s="187"/>
      <c r="B1740" s="187"/>
      <c r="C1740" s="187"/>
      <c r="D1740" s="187"/>
      <c r="E1740" s="187"/>
      <c r="F1740" s="187"/>
      <c r="G1740" s="187"/>
      <c r="H1740" s="187"/>
      <c r="I1740" s="187"/>
      <c r="J1740" s="187"/>
      <c r="K1740" s="187"/>
      <c r="L1740" s="187"/>
    </row>
    <row r="1741" spans="1:12" s="186" customFormat="1" ht="12" x14ac:dyDescent="0.25">
      <c r="A1741" s="187"/>
      <c r="B1741" s="187"/>
      <c r="C1741" s="187"/>
      <c r="D1741" s="187"/>
      <c r="E1741" s="187"/>
      <c r="F1741" s="187"/>
      <c r="G1741" s="187"/>
      <c r="H1741" s="187"/>
      <c r="I1741" s="187"/>
      <c r="J1741" s="187"/>
      <c r="K1741" s="187"/>
      <c r="L1741" s="187"/>
    </row>
    <row r="1742" spans="1:12" s="186" customFormat="1" ht="12" x14ac:dyDescent="0.25">
      <c r="A1742" s="187"/>
      <c r="B1742" s="187"/>
      <c r="C1742" s="187"/>
      <c r="D1742" s="187"/>
      <c r="E1742" s="187"/>
      <c r="F1742" s="187"/>
      <c r="G1742" s="187"/>
      <c r="H1742" s="187"/>
      <c r="I1742" s="187"/>
      <c r="J1742" s="187"/>
      <c r="K1742" s="187"/>
      <c r="L1742" s="187"/>
    </row>
    <row r="1743" spans="1:12" s="186" customFormat="1" ht="12" x14ac:dyDescent="0.25">
      <c r="A1743" s="187"/>
      <c r="B1743" s="187"/>
      <c r="C1743" s="187"/>
      <c r="D1743" s="187"/>
      <c r="E1743" s="187"/>
      <c r="F1743" s="187"/>
      <c r="G1743" s="187"/>
      <c r="H1743" s="187"/>
      <c r="I1743" s="187"/>
      <c r="J1743" s="187"/>
      <c r="K1743" s="187"/>
      <c r="L1743" s="187"/>
    </row>
    <row r="1744" spans="1:12" s="186" customFormat="1" ht="12" x14ac:dyDescent="0.25">
      <c r="A1744" s="187"/>
      <c r="B1744" s="187"/>
      <c r="C1744" s="187"/>
      <c r="D1744" s="187"/>
      <c r="E1744" s="187"/>
      <c r="F1744" s="187"/>
      <c r="G1744" s="187"/>
      <c r="H1744" s="187"/>
      <c r="I1744" s="187"/>
      <c r="J1744" s="187"/>
      <c r="K1744" s="187"/>
      <c r="L1744" s="187"/>
    </row>
    <row r="1745" spans="1:12" s="186" customFormat="1" ht="12" x14ac:dyDescent="0.25">
      <c r="A1745" s="187"/>
      <c r="B1745" s="187"/>
      <c r="C1745" s="187"/>
      <c r="D1745" s="187"/>
      <c r="E1745" s="187"/>
      <c r="F1745" s="187"/>
      <c r="G1745" s="187"/>
      <c r="H1745" s="187"/>
      <c r="I1745" s="187"/>
      <c r="J1745" s="187"/>
      <c r="K1745" s="187"/>
      <c r="L1745" s="187"/>
    </row>
    <row r="1746" spans="1:12" s="186" customFormat="1" ht="12" x14ac:dyDescent="0.25">
      <c r="A1746" s="187"/>
      <c r="B1746" s="187"/>
      <c r="C1746" s="187"/>
      <c r="D1746" s="187"/>
      <c r="E1746" s="187"/>
      <c r="F1746" s="187"/>
      <c r="G1746" s="187"/>
      <c r="H1746" s="187"/>
      <c r="I1746" s="187"/>
      <c r="J1746" s="187"/>
      <c r="K1746" s="187"/>
      <c r="L1746" s="187"/>
    </row>
    <row r="1747" spans="1:12" s="186" customFormat="1" ht="12" x14ac:dyDescent="0.25">
      <c r="A1747" s="187"/>
      <c r="B1747" s="187"/>
      <c r="C1747" s="187"/>
      <c r="D1747" s="187"/>
      <c r="E1747" s="187"/>
      <c r="F1747" s="187"/>
      <c r="G1747" s="187"/>
      <c r="H1747" s="187"/>
      <c r="I1747" s="187"/>
      <c r="J1747" s="187"/>
      <c r="K1747" s="187"/>
      <c r="L1747" s="187"/>
    </row>
    <row r="1748" spans="1:12" s="186" customFormat="1" ht="12" x14ac:dyDescent="0.25">
      <c r="A1748" s="187"/>
      <c r="B1748" s="187"/>
      <c r="C1748" s="187"/>
      <c r="D1748" s="187"/>
      <c r="E1748" s="187"/>
      <c r="F1748" s="187"/>
      <c r="G1748" s="187"/>
      <c r="H1748" s="187"/>
      <c r="I1748" s="187"/>
      <c r="J1748" s="187"/>
      <c r="K1748" s="187"/>
      <c r="L1748" s="187"/>
    </row>
    <row r="1749" spans="1:12" s="186" customFormat="1" ht="12" x14ac:dyDescent="0.25">
      <c r="A1749" s="187"/>
      <c r="B1749" s="187"/>
      <c r="C1749" s="187"/>
      <c r="D1749" s="187"/>
      <c r="E1749" s="187"/>
      <c r="F1749" s="187"/>
      <c r="G1749" s="187"/>
      <c r="H1749" s="187"/>
      <c r="I1749" s="187"/>
      <c r="J1749" s="187"/>
      <c r="K1749" s="187"/>
      <c r="L1749" s="187"/>
    </row>
    <row r="1750" spans="1:12" s="186" customFormat="1" ht="12" x14ac:dyDescent="0.25">
      <c r="A1750" s="187"/>
      <c r="B1750" s="187"/>
      <c r="C1750" s="187"/>
      <c r="D1750" s="187"/>
      <c r="E1750" s="187"/>
      <c r="F1750" s="187"/>
      <c r="G1750" s="187"/>
      <c r="H1750" s="187"/>
      <c r="I1750" s="187"/>
      <c r="J1750" s="187"/>
      <c r="K1750" s="187"/>
      <c r="L1750" s="187"/>
    </row>
    <row r="1751" spans="1:12" s="186" customFormat="1" ht="12" x14ac:dyDescent="0.25">
      <c r="A1751" s="187"/>
      <c r="B1751" s="187"/>
      <c r="C1751" s="187"/>
      <c r="D1751" s="187"/>
      <c r="E1751" s="187"/>
      <c r="F1751" s="187"/>
      <c r="G1751" s="187"/>
      <c r="H1751" s="187"/>
      <c r="I1751" s="187"/>
      <c r="J1751" s="187"/>
      <c r="K1751" s="187"/>
      <c r="L1751" s="187"/>
    </row>
    <row r="1752" spans="1:12" s="186" customFormat="1" ht="12" x14ac:dyDescent="0.25">
      <c r="A1752" s="187"/>
      <c r="B1752" s="187"/>
      <c r="C1752" s="187"/>
      <c r="D1752" s="187"/>
      <c r="E1752" s="187"/>
      <c r="F1752" s="187"/>
      <c r="G1752" s="187"/>
      <c r="H1752" s="187"/>
      <c r="I1752" s="187"/>
      <c r="J1752" s="187"/>
      <c r="K1752" s="187"/>
      <c r="L1752" s="187"/>
    </row>
    <row r="1753" spans="1:12" s="186" customFormat="1" ht="12" x14ac:dyDescent="0.25">
      <c r="A1753" s="187"/>
      <c r="B1753" s="187"/>
      <c r="C1753" s="187"/>
      <c r="D1753" s="187"/>
      <c r="E1753" s="187"/>
      <c r="F1753" s="187"/>
      <c r="G1753" s="187"/>
      <c r="H1753" s="187"/>
      <c r="I1753" s="187"/>
      <c r="J1753" s="187"/>
      <c r="K1753" s="187"/>
      <c r="L1753" s="187"/>
    </row>
    <row r="1754" spans="1:12" s="186" customFormat="1" ht="12" x14ac:dyDescent="0.25">
      <c r="A1754" s="187"/>
      <c r="B1754" s="187"/>
      <c r="C1754" s="187"/>
      <c r="D1754" s="187"/>
      <c r="E1754" s="187"/>
      <c r="F1754" s="187"/>
      <c r="G1754" s="187"/>
      <c r="H1754" s="187"/>
      <c r="I1754" s="187"/>
      <c r="J1754" s="187"/>
      <c r="K1754" s="187"/>
      <c r="L1754" s="187"/>
    </row>
    <row r="1755" spans="1:12" s="186" customFormat="1" ht="12" x14ac:dyDescent="0.25">
      <c r="A1755" s="187"/>
      <c r="B1755" s="187"/>
      <c r="C1755" s="187"/>
      <c r="D1755" s="187"/>
      <c r="E1755" s="187"/>
      <c r="F1755" s="187"/>
      <c r="G1755" s="187"/>
      <c r="H1755" s="187"/>
      <c r="I1755" s="187"/>
      <c r="J1755" s="187"/>
      <c r="K1755" s="187"/>
      <c r="L1755" s="187"/>
    </row>
    <row r="1756" spans="1:12" s="186" customFormat="1" ht="12" x14ac:dyDescent="0.25">
      <c r="A1756" s="187"/>
      <c r="B1756" s="187"/>
      <c r="C1756" s="187"/>
      <c r="D1756" s="187"/>
      <c r="E1756" s="187"/>
      <c r="F1756" s="187"/>
      <c r="G1756" s="187"/>
      <c r="H1756" s="187"/>
      <c r="I1756" s="187"/>
      <c r="J1756" s="187"/>
      <c r="K1756" s="187"/>
      <c r="L1756" s="187"/>
    </row>
    <row r="1757" spans="1:12" s="186" customFormat="1" ht="12" x14ac:dyDescent="0.25">
      <c r="A1757" s="187"/>
      <c r="B1757" s="187"/>
      <c r="C1757" s="187"/>
      <c r="D1757" s="187"/>
      <c r="E1757" s="187"/>
      <c r="F1757" s="187"/>
      <c r="G1757" s="187"/>
      <c r="H1757" s="187"/>
      <c r="I1757" s="187"/>
      <c r="J1757" s="187"/>
      <c r="K1757" s="187"/>
      <c r="L1757" s="187"/>
    </row>
    <row r="1758" spans="1:12" s="186" customFormat="1" ht="12" x14ac:dyDescent="0.25">
      <c r="A1758" s="187"/>
      <c r="B1758" s="187"/>
      <c r="C1758" s="187"/>
      <c r="D1758" s="187"/>
      <c r="E1758" s="187"/>
      <c r="F1758" s="187"/>
      <c r="G1758" s="187"/>
      <c r="H1758" s="187"/>
      <c r="I1758" s="187"/>
      <c r="J1758" s="187"/>
      <c r="K1758" s="187"/>
      <c r="L1758" s="187"/>
    </row>
    <row r="1759" spans="1:12" s="186" customFormat="1" ht="12" x14ac:dyDescent="0.25">
      <c r="A1759" s="187"/>
      <c r="B1759" s="187"/>
      <c r="C1759" s="187"/>
      <c r="D1759" s="187"/>
      <c r="E1759" s="187"/>
      <c r="F1759" s="187"/>
      <c r="G1759" s="187"/>
      <c r="H1759" s="187"/>
      <c r="I1759" s="187"/>
      <c r="J1759" s="187"/>
      <c r="K1759" s="187"/>
      <c r="L1759" s="187"/>
    </row>
    <row r="1760" spans="1:12" s="186" customFormat="1" ht="12" x14ac:dyDescent="0.25">
      <c r="A1760" s="187"/>
      <c r="B1760" s="187"/>
      <c r="C1760" s="187"/>
      <c r="D1760" s="187"/>
      <c r="E1760" s="187"/>
      <c r="F1760" s="187"/>
      <c r="G1760" s="187"/>
      <c r="H1760" s="187"/>
      <c r="I1760" s="187"/>
      <c r="J1760" s="187"/>
      <c r="K1760" s="187"/>
      <c r="L1760" s="187"/>
    </row>
    <row r="1761" spans="1:12" s="186" customFormat="1" ht="12" x14ac:dyDescent="0.25">
      <c r="A1761" s="187"/>
      <c r="B1761" s="187"/>
      <c r="C1761" s="187"/>
      <c r="D1761" s="187"/>
      <c r="E1761" s="187"/>
      <c r="F1761" s="187"/>
      <c r="G1761" s="187"/>
      <c r="H1761" s="187"/>
      <c r="I1761" s="187"/>
      <c r="J1761" s="187"/>
      <c r="K1761" s="187"/>
      <c r="L1761" s="187"/>
    </row>
    <row r="1762" spans="1:12" s="186" customFormat="1" ht="12" x14ac:dyDescent="0.25">
      <c r="A1762" s="187"/>
      <c r="B1762" s="187"/>
      <c r="C1762" s="187"/>
      <c r="D1762" s="187"/>
      <c r="E1762" s="187"/>
      <c r="F1762" s="187"/>
      <c r="G1762" s="187"/>
      <c r="H1762" s="187"/>
      <c r="I1762" s="187"/>
      <c r="J1762" s="187"/>
      <c r="K1762" s="187"/>
      <c r="L1762" s="187"/>
    </row>
    <row r="1763" spans="1:12" s="186" customFormat="1" ht="12" x14ac:dyDescent="0.25">
      <c r="A1763" s="187"/>
      <c r="B1763" s="187"/>
      <c r="C1763" s="187"/>
      <c r="D1763" s="187"/>
      <c r="E1763" s="187"/>
      <c r="F1763" s="187"/>
      <c r="G1763" s="187"/>
      <c r="H1763" s="187"/>
      <c r="I1763" s="187"/>
      <c r="J1763" s="187"/>
      <c r="K1763" s="187"/>
      <c r="L1763" s="187"/>
    </row>
    <row r="1764" spans="1:12" s="186" customFormat="1" ht="12" x14ac:dyDescent="0.25">
      <c r="A1764" s="187"/>
      <c r="B1764" s="187"/>
      <c r="C1764" s="187"/>
      <c r="D1764" s="187"/>
      <c r="E1764" s="187"/>
      <c r="F1764" s="187"/>
      <c r="G1764" s="187"/>
      <c r="H1764" s="187"/>
      <c r="I1764" s="187"/>
      <c r="J1764" s="187"/>
      <c r="K1764" s="187"/>
      <c r="L1764" s="187"/>
    </row>
    <row r="1765" spans="1:12" s="186" customFormat="1" ht="12" x14ac:dyDescent="0.25">
      <c r="A1765" s="187"/>
      <c r="B1765" s="187"/>
      <c r="C1765" s="187"/>
      <c r="D1765" s="187"/>
      <c r="E1765" s="187"/>
      <c r="F1765" s="187"/>
      <c r="G1765" s="187"/>
      <c r="H1765" s="187"/>
      <c r="I1765" s="187"/>
      <c r="J1765" s="187"/>
      <c r="K1765" s="187"/>
      <c r="L1765" s="187"/>
    </row>
    <row r="1766" spans="1:12" s="186" customFormat="1" ht="12" x14ac:dyDescent="0.25">
      <c r="A1766" s="187"/>
      <c r="B1766" s="187"/>
      <c r="C1766" s="187"/>
      <c r="D1766" s="187"/>
      <c r="E1766" s="187"/>
      <c r="F1766" s="187"/>
      <c r="G1766" s="187"/>
      <c r="H1766" s="187"/>
      <c r="I1766" s="187"/>
      <c r="J1766" s="187"/>
      <c r="K1766" s="187"/>
      <c r="L1766" s="187"/>
    </row>
    <row r="1767" spans="1:12" s="186" customFormat="1" ht="12" x14ac:dyDescent="0.25">
      <c r="A1767" s="187"/>
      <c r="B1767" s="187"/>
      <c r="C1767" s="187"/>
      <c r="D1767" s="187"/>
      <c r="E1767" s="187"/>
      <c r="F1767" s="187"/>
      <c r="G1767" s="187"/>
      <c r="H1767" s="187"/>
      <c r="I1767" s="187"/>
      <c r="J1767" s="187"/>
      <c r="K1767" s="187"/>
      <c r="L1767" s="187"/>
    </row>
    <row r="1768" spans="1:12" s="186" customFormat="1" ht="12" x14ac:dyDescent="0.25">
      <c r="A1768" s="187"/>
      <c r="B1768" s="187"/>
      <c r="C1768" s="187"/>
      <c r="D1768" s="187"/>
      <c r="E1768" s="187"/>
      <c r="F1768" s="187"/>
      <c r="G1768" s="187"/>
      <c r="H1768" s="187"/>
      <c r="I1768" s="187"/>
      <c r="J1768" s="187"/>
      <c r="K1768" s="187"/>
      <c r="L1768" s="187"/>
    </row>
    <row r="1769" spans="1:12" s="186" customFormat="1" ht="12" x14ac:dyDescent="0.25">
      <c r="A1769" s="187"/>
      <c r="B1769" s="187"/>
      <c r="C1769" s="187"/>
      <c r="D1769" s="187"/>
      <c r="E1769" s="187"/>
      <c r="F1769" s="187"/>
      <c r="G1769" s="187"/>
      <c r="H1769" s="187"/>
      <c r="I1769" s="187"/>
      <c r="J1769" s="187"/>
      <c r="K1769" s="187"/>
      <c r="L1769" s="187"/>
    </row>
    <row r="1770" spans="1:12" s="186" customFormat="1" ht="12" x14ac:dyDescent="0.25">
      <c r="A1770" s="187"/>
      <c r="B1770" s="187"/>
      <c r="C1770" s="187"/>
      <c r="D1770" s="187"/>
      <c r="E1770" s="187"/>
      <c r="F1770" s="187"/>
      <c r="G1770" s="187"/>
      <c r="H1770" s="187"/>
      <c r="I1770" s="187"/>
      <c r="J1770" s="187"/>
      <c r="K1770" s="187"/>
      <c r="L1770" s="187"/>
    </row>
    <row r="1771" spans="1:12" s="186" customFormat="1" ht="12" x14ac:dyDescent="0.25">
      <c r="A1771" s="187"/>
      <c r="B1771" s="187"/>
      <c r="C1771" s="187"/>
      <c r="D1771" s="187"/>
      <c r="E1771" s="187"/>
      <c r="F1771" s="187"/>
      <c r="G1771" s="187"/>
      <c r="H1771" s="187"/>
      <c r="I1771" s="187"/>
      <c r="J1771" s="187"/>
      <c r="K1771" s="187"/>
      <c r="L1771" s="187"/>
    </row>
    <row r="1772" spans="1:12" s="186" customFormat="1" ht="12" x14ac:dyDescent="0.25">
      <c r="A1772" s="187"/>
      <c r="B1772" s="187"/>
      <c r="C1772" s="187"/>
      <c r="D1772" s="187"/>
      <c r="E1772" s="187"/>
      <c r="F1772" s="187"/>
      <c r="G1772" s="187"/>
      <c r="H1772" s="187"/>
      <c r="I1772" s="187"/>
      <c r="J1772" s="187"/>
      <c r="K1772" s="187"/>
      <c r="L1772" s="187"/>
    </row>
    <row r="1773" spans="1:12" s="186" customFormat="1" ht="12" x14ac:dyDescent="0.25">
      <c r="A1773" s="187"/>
      <c r="B1773" s="187"/>
      <c r="C1773" s="187"/>
      <c r="D1773" s="187"/>
      <c r="E1773" s="187"/>
      <c r="F1773" s="187"/>
      <c r="G1773" s="187"/>
      <c r="H1773" s="187"/>
      <c r="I1773" s="187"/>
      <c r="J1773" s="187"/>
      <c r="K1773" s="187"/>
      <c r="L1773" s="187"/>
    </row>
    <row r="1774" spans="1:12" s="186" customFormat="1" ht="12" x14ac:dyDescent="0.25">
      <c r="A1774" s="187"/>
      <c r="B1774" s="187"/>
      <c r="C1774" s="187"/>
      <c r="D1774" s="187"/>
      <c r="E1774" s="187"/>
      <c r="F1774" s="187"/>
      <c r="G1774" s="187"/>
      <c r="H1774" s="187"/>
      <c r="I1774" s="187"/>
      <c r="J1774" s="187"/>
      <c r="K1774" s="187"/>
      <c r="L1774" s="187"/>
    </row>
    <row r="1775" spans="1:12" s="186" customFormat="1" ht="12" x14ac:dyDescent="0.25">
      <c r="A1775" s="187"/>
      <c r="B1775" s="187"/>
      <c r="C1775" s="187"/>
      <c r="D1775" s="187"/>
      <c r="E1775" s="187"/>
      <c r="F1775" s="187"/>
      <c r="G1775" s="187"/>
      <c r="H1775" s="187"/>
      <c r="I1775" s="187"/>
      <c r="J1775" s="187"/>
      <c r="K1775" s="187"/>
      <c r="L1775" s="187"/>
    </row>
    <row r="1776" spans="1:12" s="186" customFormat="1" ht="12" x14ac:dyDescent="0.25">
      <c r="A1776" s="187"/>
      <c r="B1776" s="187"/>
      <c r="C1776" s="187"/>
      <c r="D1776" s="187"/>
      <c r="E1776" s="187"/>
      <c r="F1776" s="187"/>
      <c r="G1776" s="187"/>
      <c r="H1776" s="187"/>
      <c r="I1776" s="187"/>
      <c r="J1776" s="187"/>
      <c r="K1776" s="187"/>
      <c r="L1776" s="187"/>
    </row>
    <row r="1777" spans="1:12" s="186" customFormat="1" ht="12" x14ac:dyDescent="0.25">
      <c r="A1777" s="187"/>
      <c r="B1777" s="187"/>
      <c r="C1777" s="187"/>
      <c r="D1777" s="187"/>
      <c r="E1777" s="187"/>
      <c r="F1777" s="187"/>
      <c r="G1777" s="187"/>
      <c r="H1777" s="187"/>
      <c r="I1777" s="187"/>
      <c r="J1777" s="187"/>
      <c r="K1777" s="187"/>
      <c r="L1777" s="187"/>
    </row>
    <row r="1778" spans="1:12" s="186" customFormat="1" ht="12" x14ac:dyDescent="0.25">
      <c r="A1778" s="187"/>
      <c r="B1778" s="187"/>
      <c r="C1778" s="187"/>
      <c r="D1778" s="187"/>
      <c r="E1778" s="187"/>
      <c r="F1778" s="187"/>
      <c r="G1778" s="187"/>
      <c r="H1778" s="187"/>
      <c r="I1778" s="187"/>
      <c r="J1778" s="187"/>
      <c r="K1778" s="187"/>
      <c r="L1778" s="187"/>
    </row>
    <row r="1779" spans="1:12" s="186" customFormat="1" ht="12" x14ac:dyDescent="0.25">
      <c r="A1779" s="187"/>
      <c r="B1779" s="187"/>
      <c r="C1779" s="187"/>
      <c r="D1779" s="187"/>
      <c r="E1779" s="187"/>
      <c r="F1779" s="187"/>
      <c r="G1779" s="187"/>
      <c r="H1779" s="187"/>
      <c r="I1779" s="187"/>
      <c r="J1779" s="187"/>
      <c r="K1779" s="187"/>
      <c r="L1779" s="187"/>
    </row>
    <row r="1780" spans="1:12" s="186" customFormat="1" ht="12" x14ac:dyDescent="0.25">
      <c r="A1780" s="187"/>
      <c r="B1780" s="187"/>
      <c r="C1780" s="187"/>
      <c r="D1780" s="187"/>
      <c r="E1780" s="187"/>
      <c r="F1780" s="187"/>
      <c r="G1780" s="187"/>
      <c r="H1780" s="187"/>
      <c r="I1780" s="187"/>
      <c r="J1780" s="187"/>
      <c r="K1780" s="187"/>
      <c r="L1780" s="187"/>
    </row>
    <row r="1781" spans="1:12" s="186" customFormat="1" ht="12" x14ac:dyDescent="0.25">
      <c r="A1781" s="187"/>
      <c r="B1781" s="187"/>
      <c r="C1781" s="187"/>
      <c r="D1781" s="187"/>
      <c r="E1781" s="187"/>
      <c r="F1781" s="187"/>
      <c r="G1781" s="187"/>
      <c r="H1781" s="187"/>
      <c r="I1781" s="187"/>
      <c r="J1781" s="187"/>
      <c r="K1781" s="187"/>
      <c r="L1781" s="187"/>
    </row>
    <row r="1782" spans="1:12" s="186" customFormat="1" ht="12" x14ac:dyDescent="0.25">
      <c r="A1782" s="187"/>
      <c r="B1782" s="187"/>
      <c r="C1782" s="187"/>
      <c r="D1782" s="187"/>
      <c r="E1782" s="187"/>
      <c r="F1782" s="187"/>
      <c r="G1782" s="187"/>
      <c r="H1782" s="187"/>
      <c r="I1782" s="187"/>
      <c r="J1782" s="187"/>
      <c r="K1782" s="187"/>
      <c r="L1782" s="187"/>
    </row>
    <row r="1783" spans="1:12" s="186" customFormat="1" ht="12" x14ac:dyDescent="0.25">
      <c r="A1783" s="187"/>
      <c r="B1783" s="187"/>
      <c r="C1783" s="187"/>
      <c r="D1783" s="187"/>
      <c r="E1783" s="187"/>
      <c r="F1783" s="187"/>
      <c r="G1783" s="187"/>
      <c r="H1783" s="187"/>
      <c r="I1783" s="187"/>
      <c r="J1783" s="187"/>
      <c r="K1783" s="187"/>
      <c r="L1783" s="187"/>
    </row>
    <row r="1784" spans="1:12" s="186" customFormat="1" ht="12" x14ac:dyDescent="0.25">
      <c r="A1784" s="187"/>
      <c r="B1784" s="187"/>
      <c r="C1784" s="187"/>
      <c r="D1784" s="187"/>
      <c r="E1784" s="187"/>
      <c r="F1784" s="187"/>
      <c r="G1784" s="187"/>
      <c r="H1784" s="187"/>
      <c r="I1784" s="187"/>
      <c r="J1784" s="187"/>
      <c r="K1784" s="187"/>
      <c r="L1784" s="187"/>
    </row>
    <row r="1785" spans="1:12" s="186" customFormat="1" ht="12" x14ac:dyDescent="0.25">
      <c r="A1785" s="187"/>
      <c r="B1785" s="187"/>
      <c r="C1785" s="187"/>
      <c r="D1785" s="187"/>
      <c r="E1785" s="187"/>
      <c r="F1785" s="187"/>
      <c r="G1785" s="187"/>
      <c r="H1785" s="187"/>
      <c r="I1785" s="187"/>
      <c r="J1785" s="187"/>
      <c r="K1785" s="187"/>
      <c r="L1785" s="187"/>
    </row>
    <row r="1786" spans="1:12" s="186" customFormat="1" ht="12" x14ac:dyDescent="0.25">
      <c r="A1786" s="187"/>
      <c r="B1786" s="187"/>
      <c r="C1786" s="187"/>
      <c r="D1786" s="187"/>
      <c r="E1786" s="187"/>
      <c r="F1786" s="187"/>
      <c r="G1786" s="187"/>
      <c r="H1786" s="187"/>
      <c r="I1786" s="187"/>
      <c r="J1786" s="187"/>
      <c r="K1786" s="187"/>
      <c r="L1786" s="187"/>
    </row>
    <row r="1787" spans="1:12" s="186" customFormat="1" ht="12" x14ac:dyDescent="0.25">
      <c r="A1787" s="187"/>
      <c r="B1787" s="187"/>
      <c r="C1787" s="187"/>
      <c r="D1787" s="187"/>
      <c r="E1787" s="187"/>
      <c r="F1787" s="187"/>
      <c r="G1787" s="187"/>
      <c r="H1787" s="187"/>
      <c r="I1787" s="187"/>
      <c r="J1787" s="187"/>
      <c r="K1787" s="187"/>
      <c r="L1787" s="187"/>
    </row>
    <row r="1788" spans="1:12" s="186" customFormat="1" ht="12" x14ac:dyDescent="0.25">
      <c r="A1788" s="187"/>
      <c r="B1788" s="187"/>
      <c r="C1788" s="187"/>
      <c r="D1788" s="187"/>
      <c r="E1788" s="187"/>
      <c r="F1788" s="187"/>
      <c r="G1788" s="187"/>
      <c r="H1788" s="187"/>
      <c r="I1788" s="187"/>
      <c r="J1788" s="187"/>
      <c r="K1788" s="187"/>
      <c r="L1788" s="187"/>
    </row>
    <row r="1789" spans="1:12" s="186" customFormat="1" ht="12" x14ac:dyDescent="0.25">
      <c r="A1789" s="187"/>
      <c r="B1789" s="187"/>
      <c r="C1789" s="187"/>
      <c r="D1789" s="187"/>
      <c r="E1789" s="187"/>
      <c r="F1789" s="187"/>
      <c r="G1789" s="187"/>
      <c r="H1789" s="187"/>
      <c r="I1789" s="187"/>
      <c r="J1789" s="187"/>
      <c r="K1789" s="187"/>
      <c r="L1789" s="187"/>
    </row>
    <row r="1790" spans="1:12" s="186" customFormat="1" ht="12" x14ac:dyDescent="0.25">
      <c r="A1790" s="187"/>
      <c r="B1790" s="187"/>
      <c r="C1790" s="187"/>
      <c r="D1790" s="187"/>
      <c r="E1790" s="187"/>
      <c r="F1790" s="187"/>
      <c r="G1790" s="187"/>
      <c r="H1790" s="187"/>
      <c r="I1790" s="187"/>
      <c r="J1790" s="187"/>
      <c r="K1790" s="187"/>
      <c r="L1790" s="187"/>
    </row>
    <row r="1791" spans="1:12" s="186" customFormat="1" ht="12" x14ac:dyDescent="0.25">
      <c r="A1791" s="187"/>
      <c r="B1791" s="187"/>
      <c r="C1791" s="187"/>
      <c r="D1791" s="187"/>
      <c r="E1791" s="187"/>
      <c r="F1791" s="187"/>
      <c r="G1791" s="187"/>
      <c r="H1791" s="187"/>
      <c r="I1791" s="187"/>
      <c r="J1791" s="187"/>
      <c r="K1791" s="187"/>
      <c r="L1791" s="187"/>
    </row>
    <row r="1792" spans="1:12" s="186" customFormat="1" ht="12" x14ac:dyDescent="0.25">
      <c r="A1792" s="187"/>
      <c r="B1792" s="187"/>
      <c r="C1792" s="187"/>
      <c r="D1792" s="187"/>
      <c r="E1792" s="187"/>
      <c r="F1792" s="187"/>
      <c r="G1792" s="187"/>
      <c r="H1792" s="187"/>
      <c r="I1792" s="187"/>
      <c r="J1792" s="187"/>
      <c r="K1792" s="187"/>
      <c r="L1792" s="187"/>
    </row>
    <row r="1793" spans="1:12" s="186" customFormat="1" ht="12" x14ac:dyDescent="0.25">
      <c r="A1793" s="187"/>
      <c r="B1793" s="187"/>
      <c r="C1793" s="187"/>
      <c r="D1793" s="187"/>
      <c r="E1793" s="187"/>
      <c r="F1793" s="187"/>
      <c r="G1793" s="187"/>
      <c r="H1793" s="187"/>
      <c r="I1793" s="187"/>
      <c r="J1793" s="187"/>
      <c r="K1793" s="187"/>
      <c r="L1793" s="187"/>
    </row>
    <row r="1794" spans="1:12" s="186" customFormat="1" ht="12" x14ac:dyDescent="0.25">
      <c r="A1794" s="187"/>
      <c r="B1794" s="187"/>
      <c r="C1794" s="187"/>
      <c r="D1794" s="187"/>
      <c r="E1794" s="187"/>
      <c r="F1794" s="187"/>
      <c r="G1794" s="187"/>
      <c r="H1794" s="187"/>
      <c r="I1794" s="187"/>
      <c r="J1794" s="187"/>
      <c r="K1794" s="187"/>
      <c r="L1794" s="187"/>
    </row>
    <row r="1795" spans="1:12" s="186" customFormat="1" ht="12" x14ac:dyDescent="0.25">
      <c r="A1795" s="187"/>
      <c r="B1795" s="187"/>
      <c r="C1795" s="187"/>
      <c r="D1795" s="187"/>
      <c r="E1795" s="187"/>
      <c r="F1795" s="187"/>
      <c r="G1795" s="187"/>
      <c r="H1795" s="187"/>
      <c r="I1795" s="187"/>
      <c r="J1795" s="187"/>
      <c r="K1795" s="187"/>
      <c r="L1795" s="187"/>
    </row>
    <row r="1796" spans="1:12" s="186" customFormat="1" ht="12" x14ac:dyDescent="0.25">
      <c r="A1796" s="187"/>
      <c r="B1796" s="187"/>
      <c r="C1796" s="187"/>
      <c r="D1796" s="187"/>
      <c r="E1796" s="187"/>
      <c r="F1796" s="187"/>
      <c r="G1796" s="187"/>
      <c r="H1796" s="187"/>
      <c r="I1796" s="187"/>
      <c r="J1796" s="187"/>
      <c r="K1796" s="187"/>
      <c r="L1796" s="187"/>
    </row>
    <row r="1797" spans="1:12" s="186" customFormat="1" ht="12" x14ac:dyDescent="0.25">
      <c r="A1797" s="187"/>
      <c r="B1797" s="187"/>
      <c r="C1797" s="187"/>
      <c r="D1797" s="187"/>
      <c r="E1797" s="187"/>
      <c r="F1797" s="187"/>
      <c r="G1797" s="187"/>
      <c r="H1797" s="187"/>
      <c r="I1797" s="187"/>
      <c r="J1797" s="187"/>
      <c r="K1797" s="187"/>
      <c r="L1797" s="187"/>
    </row>
    <row r="1798" spans="1:12" s="186" customFormat="1" ht="12" x14ac:dyDescent="0.25">
      <c r="A1798" s="187"/>
      <c r="B1798" s="187"/>
      <c r="C1798" s="187"/>
      <c r="D1798" s="187"/>
      <c r="E1798" s="187"/>
      <c r="F1798" s="187"/>
      <c r="G1798" s="187"/>
      <c r="H1798" s="187"/>
      <c r="I1798" s="187"/>
      <c r="J1798" s="187"/>
      <c r="K1798" s="187"/>
      <c r="L1798" s="187"/>
    </row>
    <row r="1799" spans="1:12" s="186" customFormat="1" ht="12" x14ac:dyDescent="0.25">
      <c r="A1799" s="187"/>
      <c r="B1799" s="187"/>
      <c r="C1799" s="187"/>
      <c r="D1799" s="187"/>
      <c r="E1799" s="187"/>
      <c r="F1799" s="187"/>
      <c r="G1799" s="187"/>
      <c r="H1799" s="187"/>
      <c r="I1799" s="187"/>
      <c r="J1799" s="187"/>
      <c r="K1799" s="187"/>
      <c r="L1799" s="187"/>
    </row>
    <row r="1800" spans="1:12" s="186" customFormat="1" ht="12" x14ac:dyDescent="0.25">
      <c r="A1800" s="187"/>
      <c r="B1800" s="187"/>
      <c r="C1800" s="187"/>
      <c r="D1800" s="187"/>
      <c r="E1800" s="187"/>
      <c r="F1800" s="187"/>
      <c r="G1800" s="187"/>
      <c r="H1800" s="187"/>
      <c r="I1800" s="187"/>
      <c r="J1800" s="187"/>
      <c r="K1800" s="187"/>
      <c r="L1800" s="187"/>
    </row>
    <row r="1801" spans="1:12" s="186" customFormat="1" ht="12" x14ac:dyDescent="0.25">
      <c r="A1801" s="187"/>
      <c r="B1801" s="187"/>
      <c r="C1801" s="187"/>
      <c r="D1801" s="187"/>
      <c r="E1801" s="187"/>
      <c r="F1801" s="187"/>
      <c r="G1801" s="187"/>
      <c r="H1801" s="187"/>
      <c r="I1801" s="187"/>
      <c r="J1801" s="187"/>
      <c r="K1801" s="187"/>
      <c r="L1801" s="187"/>
    </row>
    <row r="1802" spans="1:12" s="186" customFormat="1" ht="12" x14ac:dyDescent="0.25">
      <c r="A1802" s="187"/>
      <c r="B1802" s="187"/>
      <c r="C1802" s="187"/>
      <c r="D1802" s="187"/>
      <c r="E1802" s="187"/>
      <c r="F1802" s="187"/>
      <c r="G1802" s="187"/>
      <c r="H1802" s="187"/>
      <c r="I1802" s="187"/>
      <c r="J1802" s="187"/>
      <c r="K1802" s="187"/>
      <c r="L1802" s="187"/>
    </row>
    <row r="1803" spans="1:12" s="186" customFormat="1" ht="12" x14ac:dyDescent="0.25">
      <c r="A1803" s="187"/>
      <c r="B1803" s="187"/>
      <c r="C1803" s="187"/>
      <c r="D1803" s="187"/>
      <c r="E1803" s="187"/>
      <c r="F1803" s="187"/>
      <c r="G1803" s="187"/>
      <c r="H1803" s="187"/>
      <c r="I1803" s="187"/>
      <c r="J1803" s="187"/>
      <c r="K1803" s="187"/>
      <c r="L1803" s="187"/>
    </row>
    <row r="1804" spans="1:12" s="186" customFormat="1" ht="12" x14ac:dyDescent="0.25">
      <c r="A1804" s="187"/>
      <c r="B1804" s="187"/>
      <c r="C1804" s="187"/>
      <c r="D1804" s="187"/>
      <c r="E1804" s="187"/>
      <c r="F1804" s="187"/>
      <c r="G1804" s="187"/>
      <c r="H1804" s="187"/>
      <c r="I1804" s="187"/>
      <c r="J1804" s="187"/>
      <c r="K1804" s="187"/>
      <c r="L1804" s="187"/>
    </row>
    <row r="1805" spans="1:12" s="186" customFormat="1" ht="12" x14ac:dyDescent="0.25">
      <c r="A1805" s="187"/>
      <c r="B1805" s="187"/>
      <c r="C1805" s="187"/>
      <c r="D1805" s="187"/>
      <c r="E1805" s="187"/>
      <c r="F1805" s="187"/>
      <c r="G1805" s="187"/>
      <c r="H1805" s="187"/>
      <c r="I1805" s="187"/>
      <c r="J1805" s="187"/>
      <c r="K1805" s="187"/>
      <c r="L1805" s="187"/>
    </row>
    <row r="1806" spans="1:12" s="186" customFormat="1" ht="12" x14ac:dyDescent="0.25">
      <c r="A1806" s="187"/>
      <c r="B1806" s="187"/>
      <c r="C1806" s="187"/>
      <c r="D1806" s="187"/>
      <c r="E1806" s="187"/>
      <c r="F1806" s="187"/>
      <c r="G1806" s="187"/>
      <c r="H1806" s="187"/>
      <c r="I1806" s="187"/>
      <c r="J1806" s="187"/>
      <c r="K1806" s="187"/>
      <c r="L1806" s="187"/>
    </row>
    <row r="1807" spans="1:12" s="186" customFormat="1" ht="12" x14ac:dyDescent="0.25">
      <c r="A1807" s="187"/>
      <c r="B1807" s="187"/>
      <c r="C1807" s="187"/>
      <c r="D1807" s="187"/>
      <c r="E1807" s="187"/>
      <c r="F1807" s="187"/>
      <c r="G1807" s="187"/>
      <c r="H1807" s="187"/>
      <c r="I1807" s="187"/>
      <c r="J1807" s="187"/>
      <c r="K1807" s="187"/>
      <c r="L1807" s="187"/>
    </row>
    <row r="1808" spans="1:12" s="186" customFormat="1" ht="12" x14ac:dyDescent="0.25">
      <c r="A1808" s="187"/>
      <c r="B1808" s="187"/>
      <c r="C1808" s="187"/>
      <c r="D1808" s="187"/>
      <c r="E1808" s="187"/>
      <c r="F1808" s="187"/>
      <c r="G1808" s="187"/>
      <c r="H1808" s="187"/>
      <c r="I1808" s="187"/>
      <c r="J1808" s="187"/>
      <c r="K1808" s="187"/>
      <c r="L1808" s="187"/>
    </row>
    <row r="1809" spans="1:12" s="186" customFormat="1" ht="12" x14ac:dyDescent="0.25">
      <c r="A1809" s="187"/>
      <c r="B1809" s="187"/>
      <c r="C1809" s="187"/>
      <c r="D1809" s="187"/>
      <c r="E1809" s="187"/>
      <c r="F1809" s="187"/>
      <c r="G1809" s="187"/>
      <c r="H1809" s="187"/>
      <c r="I1809" s="187"/>
      <c r="J1809" s="187"/>
      <c r="K1809" s="187"/>
      <c r="L1809" s="187"/>
    </row>
    <row r="1810" spans="1:12" s="186" customFormat="1" ht="12" x14ac:dyDescent="0.25">
      <c r="A1810" s="187"/>
      <c r="B1810" s="187"/>
      <c r="C1810" s="187"/>
      <c r="D1810" s="187"/>
      <c r="E1810" s="187"/>
      <c r="F1810" s="187"/>
      <c r="G1810" s="187"/>
      <c r="H1810" s="187"/>
      <c r="I1810" s="187"/>
      <c r="J1810" s="187"/>
      <c r="K1810" s="187"/>
      <c r="L1810" s="187"/>
    </row>
    <row r="1811" spans="1:12" s="186" customFormat="1" ht="12" x14ac:dyDescent="0.25">
      <c r="A1811" s="187"/>
      <c r="B1811" s="187"/>
      <c r="C1811" s="187"/>
      <c r="D1811" s="187"/>
      <c r="E1811" s="187"/>
      <c r="F1811" s="187"/>
      <c r="G1811" s="187"/>
      <c r="H1811" s="187"/>
      <c r="I1811" s="187"/>
      <c r="J1811" s="187"/>
      <c r="K1811" s="187"/>
      <c r="L1811" s="187"/>
    </row>
    <row r="1812" spans="1:12" s="186" customFormat="1" ht="12" x14ac:dyDescent="0.25">
      <c r="A1812" s="187"/>
      <c r="B1812" s="187"/>
      <c r="C1812" s="187"/>
      <c r="D1812" s="187"/>
      <c r="E1812" s="187"/>
      <c r="F1812" s="187"/>
      <c r="G1812" s="187"/>
      <c r="H1812" s="187"/>
      <c r="I1812" s="187"/>
      <c r="J1812" s="187"/>
      <c r="K1812" s="187"/>
      <c r="L1812" s="187"/>
    </row>
    <row r="1813" spans="1:12" s="186" customFormat="1" ht="12" x14ac:dyDescent="0.25">
      <c r="A1813" s="187"/>
      <c r="B1813" s="187"/>
      <c r="C1813" s="187"/>
      <c r="D1813" s="187"/>
      <c r="E1813" s="187"/>
      <c r="F1813" s="187"/>
      <c r="G1813" s="187"/>
      <c r="H1813" s="187"/>
      <c r="I1813" s="187"/>
      <c r="J1813" s="187"/>
      <c r="K1813" s="187"/>
      <c r="L1813" s="187"/>
    </row>
    <row r="1814" spans="1:12" s="186" customFormat="1" ht="12" x14ac:dyDescent="0.25">
      <c r="A1814" s="187"/>
      <c r="B1814" s="187"/>
      <c r="C1814" s="187"/>
      <c r="D1814" s="187"/>
      <c r="E1814" s="187"/>
      <c r="F1814" s="187"/>
      <c r="G1814" s="187"/>
      <c r="H1814" s="187"/>
      <c r="I1814" s="187"/>
      <c r="J1814" s="187"/>
      <c r="K1814" s="187"/>
      <c r="L1814" s="187"/>
    </row>
    <row r="1815" spans="1:12" s="186" customFormat="1" ht="12" x14ac:dyDescent="0.25">
      <c r="A1815" s="187"/>
      <c r="B1815" s="187"/>
      <c r="C1815" s="187"/>
      <c r="D1815" s="187"/>
      <c r="E1815" s="187"/>
      <c r="F1815" s="187"/>
      <c r="G1815" s="187"/>
      <c r="H1815" s="187"/>
      <c r="I1815" s="187"/>
      <c r="J1815" s="187"/>
      <c r="K1815" s="187"/>
      <c r="L1815" s="187"/>
    </row>
    <row r="1816" spans="1:12" s="186" customFormat="1" ht="12" x14ac:dyDescent="0.25">
      <c r="A1816" s="187"/>
      <c r="B1816" s="187"/>
      <c r="C1816" s="187"/>
      <c r="D1816" s="187"/>
      <c r="E1816" s="187"/>
      <c r="F1816" s="187"/>
      <c r="G1816" s="187"/>
      <c r="H1816" s="187"/>
      <c r="I1816" s="187"/>
      <c r="J1816" s="187"/>
      <c r="K1816" s="187"/>
      <c r="L1816" s="187"/>
    </row>
    <row r="1817" spans="1:12" s="186" customFormat="1" ht="12" x14ac:dyDescent="0.25">
      <c r="A1817" s="187"/>
      <c r="B1817" s="187"/>
      <c r="C1817" s="187"/>
      <c r="D1817" s="187"/>
      <c r="E1817" s="187"/>
      <c r="F1817" s="187"/>
      <c r="G1817" s="187"/>
      <c r="H1817" s="187"/>
      <c r="I1817" s="187"/>
      <c r="J1817" s="187"/>
      <c r="K1817" s="187"/>
      <c r="L1817" s="187"/>
    </row>
    <row r="1818" spans="1:12" s="186" customFormat="1" ht="12" x14ac:dyDescent="0.25">
      <c r="A1818" s="187"/>
      <c r="B1818" s="187"/>
      <c r="C1818" s="187"/>
      <c r="D1818" s="187"/>
      <c r="E1818" s="187"/>
      <c r="F1818" s="187"/>
      <c r="G1818" s="187"/>
      <c r="H1818" s="187"/>
      <c r="I1818" s="187"/>
      <c r="J1818" s="187"/>
      <c r="K1818" s="187"/>
      <c r="L1818" s="187"/>
    </row>
    <row r="1819" spans="1:12" s="186" customFormat="1" ht="12" x14ac:dyDescent="0.25">
      <c r="A1819" s="187"/>
      <c r="B1819" s="187"/>
      <c r="C1819" s="187"/>
      <c r="D1819" s="187"/>
      <c r="E1819" s="187"/>
      <c r="F1819" s="187"/>
      <c r="G1819" s="187"/>
      <c r="H1819" s="187"/>
      <c r="I1819" s="187"/>
      <c r="J1819" s="187"/>
      <c r="K1819" s="187"/>
      <c r="L1819" s="187"/>
    </row>
    <row r="1820" spans="1:12" s="186" customFormat="1" ht="12" x14ac:dyDescent="0.25">
      <c r="A1820" s="187"/>
      <c r="B1820" s="187"/>
      <c r="C1820" s="187"/>
      <c r="D1820" s="187"/>
      <c r="E1820" s="187"/>
      <c r="F1820" s="187"/>
      <c r="G1820" s="187"/>
      <c r="H1820" s="187"/>
      <c r="I1820" s="187"/>
      <c r="J1820" s="187"/>
      <c r="K1820" s="187"/>
      <c r="L1820" s="187"/>
    </row>
    <row r="1821" spans="1:12" s="186" customFormat="1" ht="12" x14ac:dyDescent="0.25">
      <c r="A1821" s="187"/>
      <c r="B1821" s="187"/>
      <c r="C1821" s="187"/>
      <c r="D1821" s="187"/>
      <c r="E1821" s="187"/>
      <c r="F1821" s="187"/>
      <c r="G1821" s="187"/>
      <c r="H1821" s="187"/>
      <c r="I1821" s="187"/>
      <c r="J1821" s="187"/>
      <c r="K1821" s="187"/>
      <c r="L1821" s="187"/>
    </row>
    <row r="1822" spans="1:12" s="186" customFormat="1" ht="12" x14ac:dyDescent="0.25">
      <c r="A1822" s="187"/>
      <c r="B1822" s="187"/>
      <c r="C1822" s="187"/>
      <c r="D1822" s="187"/>
      <c r="E1822" s="187"/>
      <c r="F1822" s="187"/>
      <c r="G1822" s="187"/>
      <c r="H1822" s="187"/>
      <c r="I1822" s="187"/>
      <c r="J1822" s="187"/>
      <c r="K1822" s="187"/>
      <c r="L1822" s="187"/>
    </row>
    <row r="1823" spans="1:12" s="186" customFormat="1" ht="12" x14ac:dyDescent="0.25">
      <c r="A1823" s="187"/>
      <c r="B1823" s="187"/>
      <c r="C1823" s="187"/>
      <c r="D1823" s="187"/>
      <c r="E1823" s="187"/>
      <c r="F1823" s="187"/>
      <c r="G1823" s="187"/>
      <c r="H1823" s="187"/>
      <c r="I1823" s="187"/>
      <c r="J1823" s="187"/>
      <c r="K1823" s="187"/>
      <c r="L1823" s="187"/>
    </row>
    <row r="1824" spans="1:12" s="186" customFormat="1" ht="12" x14ac:dyDescent="0.25">
      <c r="A1824" s="187"/>
      <c r="B1824" s="187"/>
      <c r="C1824" s="187"/>
      <c r="D1824" s="187"/>
      <c r="E1824" s="187"/>
      <c r="F1824" s="187"/>
      <c r="G1824" s="187"/>
      <c r="H1824" s="187"/>
      <c r="I1824" s="187"/>
      <c r="J1824" s="187"/>
      <c r="K1824" s="187"/>
      <c r="L1824" s="187"/>
    </row>
    <row r="1825" spans="1:12" s="186" customFormat="1" ht="12" x14ac:dyDescent="0.25">
      <c r="A1825" s="187"/>
      <c r="B1825" s="187"/>
      <c r="C1825" s="187"/>
      <c r="D1825" s="187"/>
      <c r="E1825" s="187"/>
      <c r="F1825" s="187"/>
      <c r="G1825" s="187"/>
      <c r="H1825" s="187"/>
      <c r="I1825" s="187"/>
      <c r="J1825" s="187"/>
      <c r="K1825" s="187"/>
      <c r="L1825" s="187"/>
    </row>
    <row r="1826" spans="1:12" s="186" customFormat="1" ht="12" x14ac:dyDescent="0.25">
      <c r="A1826" s="187"/>
      <c r="B1826" s="187"/>
      <c r="C1826" s="187"/>
      <c r="D1826" s="187"/>
      <c r="E1826" s="187"/>
      <c r="F1826" s="187"/>
      <c r="G1826" s="187"/>
      <c r="H1826" s="187"/>
      <c r="I1826" s="187"/>
      <c r="J1826" s="187"/>
      <c r="K1826" s="187"/>
      <c r="L1826" s="187"/>
    </row>
    <row r="1827" spans="1:12" s="186" customFormat="1" ht="12" x14ac:dyDescent="0.25">
      <c r="A1827" s="187"/>
      <c r="B1827" s="187"/>
      <c r="C1827" s="187"/>
      <c r="D1827" s="187"/>
      <c r="E1827" s="187"/>
      <c r="F1827" s="187"/>
      <c r="G1827" s="187"/>
      <c r="H1827" s="187"/>
      <c r="I1827" s="187"/>
      <c r="J1827" s="187"/>
      <c r="K1827" s="187"/>
      <c r="L1827" s="187"/>
    </row>
    <row r="1828" spans="1:12" s="186" customFormat="1" ht="12" x14ac:dyDescent="0.25">
      <c r="A1828" s="187"/>
      <c r="B1828" s="187"/>
      <c r="C1828" s="187"/>
      <c r="D1828" s="187"/>
      <c r="E1828" s="187"/>
      <c r="F1828" s="187"/>
      <c r="G1828" s="187"/>
      <c r="H1828" s="187"/>
      <c r="I1828" s="187"/>
      <c r="J1828" s="187"/>
      <c r="K1828" s="187"/>
      <c r="L1828" s="187"/>
    </row>
    <row r="1829" spans="1:12" s="186" customFormat="1" ht="12" x14ac:dyDescent="0.25">
      <c r="A1829" s="187"/>
      <c r="B1829" s="187"/>
      <c r="C1829" s="187"/>
      <c r="D1829" s="187"/>
      <c r="E1829" s="187"/>
      <c r="F1829" s="187"/>
      <c r="G1829" s="187"/>
      <c r="H1829" s="187"/>
      <c r="I1829" s="187"/>
      <c r="J1829" s="187"/>
      <c r="K1829" s="187"/>
      <c r="L1829" s="187"/>
    </row>
    <row r="1830" spans="1:12" s="186" customFormat="1" ht="12" x14ac:dyDescent="0.25">
      <c r="A1830" s="187"/>
      <c r="B1830" s="187"/>
      <c r="C1830" s="187"/>
      <c r="D1830" s="187"/>
      <c r="E1830" s="187"/>
      <c r="F1830" s="187"/>
      <c r="G1830" s="187"/>
      <c r="H1830" s="187"/>
      <c r="I1830" s="187"/>
      <c r="J1830" s="187"/>
      <c r="K1830" s="187"/>
      <c r="L1830" s="187"/>
    </row>
    <row r="1831" spans="1:12" s="186" customFormat="1" ht="12" x14ac:dyDescent="0.25">
      <c r="A1831" s="187"/>
      <c r="B1831" s="187"/>
      <c r="C1831" s="187"/>
      <c r="D1831" s="187"/>
      <c r="E1831" s="187"/>
      <c r="F1831" s="187"/>
      <c r="G1831" s="187"/>
      <c r="H1831" s="187"/>
      <c r="I1831" s="187"/>
      <c r="J1831" s="187"/>
      <c r="K1831" s="187"/>
      <c r="L1831" s="187"/>
    </row>
    <row r="1832" spans="1:12" s="186" customFormat="1" ht="12" x14ac:dyDescent="0.25">
      <c r="A1832" s="187"/>
      <c r="B1832" s="187"/>
      <c r="C1832" s="187"/>
      <c r="D1832" s="187"/>
      <c r="E1832" s="187"/>
      <c r="F1832" s="187"/>
      <c r="G1832" s="187"/>
      <c r="H1832" s="187"/>
      <c r="I1832" s="187"/>
      <c r="J1832" s="187"/>
      <c r="K1832" s="187"/>
      <c r="L1832" s="187"/>
    </row>
    <row r="1833" spans="1:12" s="186" customFormat="1" ht="12" x14ac:dyDescent="0.25">
      <c r="A1833" s="187"/>
      <c r="B1833" s="187"/>
      <c r="C1833" s="187"/>
      <c r="D1833" s="187"/>
      <c r="E1833" s="187"/>
      <c r="F1833" s="187"/>
      <c r="G1833" s="187"/>
      <c r="H1833" s="187"/>
      <c r="I1833" s="187"/>
      <c r="J1833" s="187"/>
      <c r="K1833" s="187"/>
      <c r="L1833" s="187"/>
    </row>
    <row r="1834" spans="1:12" s="186" customFormat="1" ht="12" x14ac:dyDescent="0.25">
      <c r="A1834" s="187"/>
      <c r="B1834" s="187"/>
      <c r="C1834" s="187"/>
      <c r="D1834" s="187"/>
      <c r="E1834" s="187"/>
      <c r="F1834" s="187"/>
      <c r="G1834" s="187"/>
      <c r="H1834" s="187"/>
      <c r="I1834" s="187"/>
      <c r="J1834" s="187"/>
      <c r="K1834" s="187"/>
      <c r="L1834" s="187"/>
    </row>
    <row r="1835" spans="1:12" s="186" customFormat="1" ht="12" x14ac:dyDescent="0.25">
      <c r="A1835" s="187"/>
      <c r="B1835" s="187"/>
      <c r="C1835" s="187"/>
      <c r="D1835" s="187"/>
      <c r="E1835" s="187"/>
      <c r="F1835" s="187"/>
      <c r="G1835" s="187"/>
      <c r="H1835" s="187"/>
      <c r="I1835" s="187"/>
      <c r="J1835" s="187"/>
      <c r="K1835" s="187"/>
      <c r="L1835" s="187"/>
    </row>
    <row r="1836" spans="1:12" s="186" customFormat="1" ht="12" x14ac:dyDescent="0.25">
      <c r="A1836" s="187"/>
      <c r="B1836" s="187"/>
      <c r="C1836" s="187"/>
      <c r="D1836" s="187"/>
      <c r="E1836" s="187"/>
      <c r="F1836" s="187"/>
      <c r="G1836" s="187"/>
      <c r="H1836" s="187"/>
      <c r="I1836" s="187"/>
      <c r="J1836" s="187"/>
      <c r="K1836" s="187"/>
      <c r="L1836" s="187"/>
    </row>
    <row r="1837" spans="1:12" s="186" customFormat="1" ht="12" x14ac:dyDescent="0.25">
      <c r="A1837" s="187"/>
      <c r="B1837" s="187"/>
      <c r="C1837" s="187"/>
      <c r="D1837" s="187"/>
      <c r="E1837" s="187"/>
      <c r="F1837" s="187"/>
      <c r="G1837" s="187"/>
      <c r="H1837" s="187"/>
      <c r="I1837" s="187"/>
      <c r="J1837" s="187"/>
      <c r="K1837" s="187"/>
      <c r="L1837" s="187"/>
    </row>
    <row r="1838" spans="1:12" s="186" customFormat="1" ht="12" x14ac:dyDescent="0.25">
      <c r="A1838" s="187"/>
      <c r="B1838" s="187"/>
      <c r="C1838" s="187"/>
      <c r="D1838" s="187"/>
      <c r="E1838" s="187"/>
      <c r="F1838" s="187"/>
      <c r="G1838" s="187"/>
      <c r="H1838" s="187"/>
      <c r="I1838" s="187"/>
      <c r="J1838" s="187"/>
      <c r="K1838" s="187"/>
      <c r="L1838" s="187"/>
    </row>
    <row r="1839" spans="1:12" s="186" customFormat="1" ht="12" x14ac:dyDescent="0.25">
      <c r="A1839" s="187"/>
      <c r="B1839" s="187"/>
      <c r="C1839" s="187"/>
      <c r="D1839" s="187"/>
      <c r="E1839" s="187"/>
      <c r="F1839" s="187"/>
      <c r="G1839" s="187"/>
      <c r="H1839" s="187"/>
      <c r="I1839" s="187"/>
      <c r="J1839" s="187"/>
      <c r="K1839" s="187"/>
      <c r="L1839" s="187"/>
    </row>
    <row r="1840" spans="1:12" s="186" customFormat="1" ht="12" x14ac:dyDescent="0.25">
      <c r="A1840" s="187"/>
      <c r="B1840" s="187"/>
      <c r="C1840" s="187"/>
      <c r="D1840" s="187"/>
      <c r="E1840" s="187"/>
      <c r="F1840" s="187"/>
      <c r="G1840" s="187"/>
      <c r="H1840" s="187"/>
      <c r="I1840" s="187"/>
      <c r="J1840" s="187"/>
      <c r="K1840" s="187"/>
      <c r="L1840" s="187"/>
    </row>
    <row r="1841" spans="1:12" s="186" customFormat="1" ht="12" x14ac:dyDescent="0.25">
      <c r="A1841" s="187"/>
      <c r="B1841" s="187"/>
      <c r="C1841" s="187"/>
      <c r="D1841" s="187"/>
      <c r="E1841" s="187"/>
      <c r="F1841" s="187"/>
      <c r="G1841" s="187"/>
      <c r="H1841" s="187"/>
      <c r="I1841" s="187"/>
      <c r="J1841" s="187"/>
      <c r="K1841" s="187"/>
      <c r="L1841" s="187"/>
    </row>
    <row r="1842" spans="1:12" s="186" customFormat="1" ht="12" x14ac:dyDescent="0.25">
      <c r="A1842" s="187"/>
      <c r="B1842" s="187"/>
      <c r="C1842" s="187"/>
      <c r="D1842" s="187"/>
      <c r="E1842" s="187"/>
      <c r="F1842" s="187"/>
      <c r="G1842" s="187"/>
      <c r="H1842" s="187"/>
      <c r="I1842" s="187"/>
      <c r="J1842" s="187"/>
      <c r="K1842" s="187"/>
      <c r="L1842" s="187"/>
    </row>
    <row r="1843" spans="1:12" s="186" customFormat="1" ht="12" x14ac:dyDescent="0.25">
      <c r="A1843" s="187"/>
      <c r="B1843" s="187"/>
      <c r="C1843" s="187"/>
      <c r="D1843" s="187"/>
      <c r="E1843" s="187"/>
      <c r="F1843" s="187"/>
      <c r="G1843" s="187"/>
      <c r="H1843" s="187"/>
      <c r="I1843" s="187"/>
      <c r="J1843" s="187"/>
      <c r="K1843" s="187"/>
      <c r="L1843" s="187"/>
    </row>
    <row r="1844" spans="1:12" s="186" customFormat="1" ht="12" x14ac:dyDescent="0.25">
      <c r="A1844" s="187"/>
      <c r="B1844" s="187"/>
      <c r="C1844" s="187"/>
      <c r="D1844" s="187"/>
      <c r="E1844" s="187"/>
      <c r="F1844" s="187"/>
      <c r="G1844" s="187"/>
      <c r="H1844" s="187"/>
      <c r="I1844" s="187"/>
      <c r="J1844" s="187"/>
      <c r="K1844" s="187"/>
      <c r="L1844" s="187"/>
    </row>
    <row r="1845" spans="1:12" s="186" customFormat="1" ht="12" x14ac:dyDescent="0.25">
      <c r="A1845" s="187"/>
      <c r="B1845" s="187"/>
      <c r="C1845" s="187"/>
      <c r="D1845" s="187"/>
      <c r="E1845" s="187"/>
      <c r="F1845" s="187"/>
      <c r="G1845" s="187"/>
      <c r="H1845" s="187"/>
      <c r="I1845" s="187"/>
      <c r="J1845" s="187"/>
      <c r="K1845" s="187"/>
      <c r="L1845" s="187"/>
    </row>
    <row r="1846" spans="1:12" s="186" customFormat="1" ht="12" x14ac:dyDescent="0.25">
      <c r="A1846" s="187"/>
      <c r="B1846" s="187"/>
      <c r="C1846" s="187"/>
      <c r="D1846" s="187"/>
      <c r="E1846" s="187"/>
      <c r="F1846" s="187"/>
      <c r="G1846" s="187"/>
      <c r="H1846" s="187"/>
      <c r="I1846" s="187"/>
      <c r="J1846" s="187"/>
      <c r="K1846" s="187"/>
      <c r="L1846" s="187"/>
    </row>
    <row r="1847" spans="1:12" s="186" customFormat="1" ht="12" x14ac:dyDescent="0.25">
      <c r="A1847" s="187"/>
      <c r="B1847" s="187"/>
      <c r="C1847" s="187"/>
      <c r="D1847" s="187"/>
      <c r="E1847" s="187"/>
      <c r="F1847" s="187"/>
      <c r="G1847" s="187"/>
      <c r="H1847" s="187"/>
      <c r="I1847" s="187"/>
      <c r="J1847" s="187"/>
      <c r="K1847" s="187"/>
      <c r="L1847" s="187"/>
    </row>
    <row r="1848" spans="1:12" s="186" customFormat="1" ht="12" x14ac:dyDescent="0.25">
      <c r="A1848" s="187"/>
      <c r="B1848" s="187"/>
      <c r="C1848" s="187"/>
      <c r="D1848" s="187"/>
      <c r="E1848" s="187"/>
      <c r="F1848" s="187"/>
      <c r="G1848" s="187"/>
      <c r="H1848" s="187"/>
      <c r="I1848" s="187"/>
      <c r="J1848" s="187"/>
      <c r="K1848" s="187"/>
      <c r="L1848" s="187"/>
    </row>
    <row r="1849" spans="1:12" s="186" customFormat="1" ht="12" x14ac:dyDescent="0.25">
      <c r="A1849" s="187"/>
      <c r="B1849" s="187"/>
      <c r="C1849" s="187"/>
      <c r="D1849" s="187"/>
      <c r="E1849" s="187"/>
      <c r="F1849" s="187"/>
      <c r="G1849" s="187"/>
      <c r="H1849" s="187"/>
      <c r="I1849" s="187"/>
      <c r="J1849" s="187"/>
      <c r="K1849" s="187"/>
      <c r="L1849" s="187"/>
    </row>
    <row r="1850" spans="1:12" s="186" customFormat="1" ht="12" x14ac:dyDescent="0.25">
      <c r="A1850" s="187"/>
      <c r="B1850" s="187"/>
      <c r="C1850" s="187"/>
      <c r="D1850" s="187"/>
      <c r="E1850" s="187"/>
      <c r="F1850" s="187"/>
      <c r="G1850" s="187"/>
      <c r="H1850" s="187"/>
      <c r="I1850" s="187"/>
      <c r="J1850" s="187"/>
      <c r="K1850" s="187"/>
      <c r="L1850" s="187"/>
    </row>
    <row r="1851" spans="1:12" s="186" customFormat="1" ht="12" x14ac:dyDescent="0.25">
      <c r="A1851" s="187"/>
      <c r="B1851" s="187"/>
      <c r="C1851" s="187"/>
      <c r="D1851" s="187"/>
      <c r="E1851" s="187"/>
      <c r="F1851" s="187"/>
      <c r="G1851" s="187"/>
      <c r="H1851" s="187"/>
      <c r="I1851" s="187"/>
      <c r="J1851" s="187"/>
      <c r="K1851" s="187"/>
      <c r="L1851" s="187"/>
    </row>
    <row r="1852" spans="1:12" s="186" customFormat="1" ht="12" x14ac:dyDescent="0.25">
      <c r="A1852" s="187"/>
      <c r="B1852" s="187"/>
      <c r="C1852" s="187"/>
      <c r="D1852" s="187"/>
      <c r="E1852" s="187"/>
      <c r="F1852" s="187"/>
      <c r="G1852" s="187"/>
      <c r="H1852" s="187"/>
      <c r="I1852" s="187"/>
      <c r="J1852" s="187"/>
      <c r="K1852" s="187"/>
      <c r="L1852" s="187"/>
    </row>
    <row r="1853" spans="1:12" s="186" customFormat="1" ht="12" x14ac:dyDescent="0.25">
      <c r="A1853" s="187"/>
      <c r="B1853" s="187"/>
      <c r="C1853" s="187"/>
      <c r="D1853" s="187"/>
      <c r="E1853" s="187"/>
      <c r="F1853" s="187"/>
      <c r="G1853" s="187"/>
      <c r="H1853" s="187"/>
      <c r="I1853" s="187"/>
      <c r="J1853" s="187"/>
      <c r="K1853" s="187"/>
      <c r="L1853" s="187"/>
    </row>
    <row r="1854" spans="1:12" s="186" customFormat="1" ht="12" x14ac:dyDescent="0.25">
      <c r="A1854" s="187"/>
      <c r="B1854" s="187"/>
      <c r="C1854" s="187"/>
      <c r="D1854" s="187"/>
      <c r="E1854" s="187"/>
      <c r="F1854" s="187"/>
      <c r="G1854" s="187"/>
      <c r="H1854" s="187"/>
      <c r="I1854" s="187"/>
      <c r="J1854" s="187"/>
      <c r="K1854" s="187"/>
      <c r="L1854" s="187"/>
    </row>
    <row r="1855" spans="1:12" s="186" customFormat="1" ht="12" x14ac:dyDescent="0.25">
      <c r="A1855" s="187"/>
      <c r="B1855" s="187"/>
      <c r="C1855" s="187"/>
      <c r="D1855" s="187"/>
      <c r="E1855" s="187"/>
      <c r="F1855" s="187"/>
      <c r="G1855" s="187"/>
      <c r="H1855" s="187"/>
      <c r="I1855" s="187"/>
      <c r="J1855" s="187"/>
      <c r="K1855" s="187"/>
      <c r="L1855" s="187"/>
    </row>
    <row r="1856" spans="1:12" s="186" customFormat="1" ht="12" x14ac:dyDescent="0.25">
      <c r="A1856" s="187"/>
      <c r="B1856" s="187"/>
      <c r="C1856" s="187"/>
      <c r="D1856" s="187"/>
      <c r="E1856" s="187"/>
      <c r="F1856" s="187"/>
      <c r="G1856" s="187"/>
      <c r="H1856" s="187"/>
      <c r="I1856" s="187"/>
      <c r="J1856" s="187"/>
      <c r="K1856" s="187"/>
      <c r="L1856" s="187"/>
    </row>
    <row r="1857" spans="1:12" s="186" customFormat="1" ht="12" x14ac:dyDescent="0.25">
      <c r="A1857" s="187"/>
      <c r="B1857" s="187"/>
      <c r="C1857" s="187"/>
      <c r="D1857" s="187"/>
      <c r="E1857" s="187"/>
      <c r="F1857" s="187"/>
      <c r="G1857" s="187"/>
      <c r="H1857" s="187"/>
      <c r="I1857" s="187"/>
      <c r="J1857" s="187"/>
      <c r="K1857" s="187"/>
      <c r="L1857" s="187"/>
    </row>
    <row r="1858" spans="1:12" s="186" customFormat="1" ht="12" x14ac:dyDescent="0.25">
      <c r="A1858" s="187"/>
      <c r="B1858" s="187"/>
      <c r="C1858" s="187"/>
      <c r="D1858" s="187"/>
      <c r="E1858" s="187"/>
      <c r="F1858" s="187"/>
      <c r="G1858" s="187"/>
      <c r="H1858" s="187"/>
      <c r="I1858" s="187"/>
      <c r="J1858" s="187"/>
      <c r="K1858" s="187"/>
      <c r="L1858" s="187"/>
    </row>
    <row r="1859" spans="1:12" s="186" customFormat="1" ht="12" x14ac:dyDescent="0.25">
      <c r="A1859" s="187"/>
      <c r="B1859" s="187"/>
      <c r="C1859" s="187"/>
      <c r="D1859" s="187"/>
      <c r="E1859" s="187"/>
      <c r="F1859" s="187"/>
      <c r="G1859" s="187"/>
      <c r="H1859" s="187"/>
      <c r="I1859" s="187"/>
      <c r="J1859" s="187"/>
      <c r="K1859" s="187"/>
      <c r="L1859" s="187"/>
    </row>
    <row r="1860" spans="1:12" s="186" customFormat="1" ht="12" x14ac:dyDescent="0.25">
      <c r="A1860" s="187"/>
      <c r="B1860" s="187"/>
      <c r="C1860" s="187"/>
      <c r="D1860" s="187"/>
      <c r="E1860" s="187"/>
      <c r="F1860" s="187"/>
      <c r="G1860" s="187"/>
      <c r="H1860" s="187"/>
      <c r="I1860" s="187"/>
      <c r="J1860" s="187"/>
      <c r="K1860" s="187"/>
      <c r="L1860" s="187"/>
    </row>
    <row r="1861" spans="1:12" s="186" customFormat="1" ht="12" x14ac:dyDescent="0.25">
      <c r="A1861" s="187"/>
      <c r="B1861" s="187"/>
      <c r="C1861" s="187"/>
      <c r="D1861" s="187"/>
      <c r="E1861" s="187"/>
      <c r="F1861" s="187"/>
      <c r="G1861" s="187"/>
      <c r="H1861" s="187"/>
      <c r="I1861" s="187"/>
      <c r="J1861" s="187"/>
      <c r="K1861" s="187"/>
      <c r="L1861" s="187"/>
    </row>
    <row r="1862" spans="1:12" s="186" customFormat="1" ht="12" x14ac:dyDescent="0.25">
      <c r="A1862" s="187"/>
      <c r="B1862" s="187"/>
      <c r="C1862" s="187"/>
      <c r="D1862" s="187"/>
      <c r="E1862" s="187"/>
      <c r="F1862" s="187"/>
      <c r="G1862" s="187"/>
      <c r="H1862" s="187"/>
      <c r="I1862" s="187"/>
      <c r="J1862" s="187"/>
      <c r="K1862" s="187"/>
      <c r="L1862" s="187"/>
    </row>
    <row r="1863" spans="1:12" s="186" customFormat="1" ht="12" x14ac:dyDescent="0.25">
      <c r="A1863" s="187"/>
      <c r="B1863" s="187"/>
      <c r="C1863" s="187"/>
      <c r="D1863" s="187"/>
      <c r="E1863" s="187"/>
      <c r="F1863" s="187"/>
      <c r="G1863" s="187"/>
      <c r="H1863" s="187"/>
      <c r="I1863" s="187"/>
      <c r="J1863" s="187"/>
      <c r="K1863" s="187"/>
      <c r="L1863" s="187"/>
    </row>
    <row r="1864" spans="1:12" s="186" customFormat="1" ht="12" x14ac:dyDescent="0.25">
      <c r="A1864" s="187"/>
      <c r="B1864" s="187"/>
      <c r="C1864" s="187"/>
      <c r="D1864" s="187"/>
      <c r="E1864" s="187"/>
      <c r="F1864" s="187"/>
      <c r="G1864" s="187"/>
      <c r="H1864" s="187"/>
      <c r="I1864" s="187"/>
      <c r="J1864" s="187"/>
      <c r="K1864" s="187"/>
      <c r="L1864" s="187"/>
    </row>
    <row r="1865" spans="1:12" s="186" customFormat="1" ht="12" x14ac:dyDescent="0.25">
      <c r="A1865" s="187"/>
      <c r="B1865" s="187"/>
      <c r="C1865" s="187"/>
      <c r="D1865" s="187"/>
      <c r="E1865" s="187"/>
      <c r="F1865" s="187"/>
      <c r="G1865" s="187"/>
      <c r="H1865" s="187"/>
      <c r="I1865" s="187"/>
      <c r="J1865" s="187"/>
      <c r="K1865" s="187"/>
      <c r="L1865" s="187"/>
    </row>
    <row r="1866" spans="1:12" s="186" customFormat="1" ht="12" x14ac:dyDescent="0.25">
      <c r="A1866" s="187"/>
      <c r="B1866" s="187"/>
      <c r="C1866" s="187"/>
      <c r="D1866" s="187"/>
      <c r="E1866" s="187"/>
      <c r="F1866" s="187"/>
      <c r="G1866" s="187"/>
      <c r="H1866" s="187"/>
      <c r="I1866" s="187"/>
      <c r="J1866" s="187"/>
      <c r="K1866" s="187"/>
      <c r="L1866" s="187"/>
    </row>
    <row r="1867" spans="1:12" s="186" customFormat="1" ht="12" x14ac:dyDescent="0.25">
      <c r="A1867" s="187"/>
      <c r="B1867" s="187"/>
      <c r="C1867" s="187"/>
      <c r="D1867" s="187"/>
      <c r="E1867" s="187"/>
      <c r="F1867" s="187"/>
      <c r="G1867" s="187"/>
      <c r="H1867" s="187"/>
      <c r="I1867" s="187"/>
      <c r="J1867" s="187"/>
      <c r="K1867" s="187"/>
      <c r="L1867" s="187"/>
    </row>
    <row r="1868" spans="1:12" s="186" customFormat="1" ht="12" x14ac:dyDescent="0.25">
      <c r="A1868" s="187"/>
      <c r="B1868" s="187"/>
      <c r="C1868" s="187"/>
      <c r="D1868" s="187"/>
      <c r="E1868" s="187"/>
      <c r="F1868" s="187"/>
      <c r="G1868" s="187"/>
      <c r="H1868" s="187"/>
      <c r="I1868" s="187"/>
      <c r="J1868" s="187"/>
      <c r="K1868" s="187"/>
      <c r="L1868" s="187"/>
    </row>
    <row r="1869" spans="1:12" s="186" customFormat="1" ht="12" x14ac:dyDescent="0.25">
      <c r="A1869" s="187"/>
      <c r="B1869" s="187"/>
      <c r="C1869" s="187"/>
      <c r="D1869" s="187"/>
      <c r="E1869" s="187"/>
      <c r="F1869" s="187"/>
      <c r="G1869" s="187"/>
      <c r="H1869" s="187"/>
      <c r="I1869" s="187"/>
      <c r="J1869" s="187"/>
      <c r="K1869" s="187"/>
      <c r="L1869" s="187"/>
    </row>
    <row r="1870" spans="1:12" s="186" customFormat="1" ht="12" x14ac:dyDescent="0.25">
      <c r="A1870" s="187"/>
      <c r="B1870" s="187"/>
      <c r="C1870" s="187"/>
      <c r="D1870" s="187"/>
      <c r="E1870" s="187"/>
      <c r="F1870" s="187"/>
      <c r="G1870" s="187"/>
      <c r="H1870" s="187"/>
      <c r="I1870" s="187"/>
      <c r="J1870" s="187"/>
      <c r="K1870" s="187"/>
      <c r="L1870" s="187"/>
    </row>
    <row r="1871" spans="1:12" s="186" customFormat="1" ht="12" x14ac:dyDescent="0.25">
      <c r="A1871" s="187"/>
      <c r="B1871" s="187"/>
      <c r="C1871" s="187"/>
      <c r="D1871" s="187"/>
      <c r="E1871" s="187"/>
      <c r="F1871" s="187"/>
      <c r="G1871" s="187"/>
      <c r="H1871" s="187"/>
      <c r="I1871" s="187"/>
      <c r="J1871" s="187"/>
      <c r="K1871" s="187"/>
      <c r="L1871" s="187"/>
    </row>
    <row r="1872" spans="1:12" s="186" customFormat="1" ht="12" x14ac:dyDescent="0.25">
      <c r="A1872" s="187"/>
      <c r="B1872" s="187"/>
      <c r="C1872" s="187"/>
      <c r="D1872" s="187"/>
      <c r="E1872" s="187"/>
      <c r="F1872" s="187"/>
      <c r="G1872" s="187"/>
      <c r="H1872" s="187"/>
      <c r="I1872" s="187"/>
      <c r="J1872" s="187"/>
      <c r="K1872" s="187"/>
      <c r="L1872" s="187"/>
    </row>
    <row r="1873" spans="1:12" s="186" customFormat="1" ht="12" x14ac:dyDescent="0.25">
      <c r="A1873" s="187"/>
      <c r="B1873" s="187"/>
      <c r="C1873" s="187"/>
      <c r="D1873" s="187"/>
      <c r="E1873" s="187"/>
      <c r="F1873" s="187"/>
      <c r="G1873" s="187"/>
      <c r="H1873" s="187"/>
      <c r="I1873" s="187"/>
      <c r="J1873" s="187"/>
      <c r="K1873" s="187"/>
      <c r="L1873" s="187"/>
    </row>
    <row r="1874" spans="1:12" s="186" customFormat="1" ht="12" x14ac:dyDescent="0.25">
      <c r="A1874" s="187"/>
      <c r="B1874" s="187"/>
      <c r="C1874" s="187"/>
      <c r="D1874" s="187"/>
      <c r="E1874" s="187"/>
      <c r="F1874" s="187"/>
      <c r="G1874" s="187"/>
      <c r="H1874" s="187"/>
      <c r="I1874" s="187"/>
      <c r="J1874" s="187"/>
      <c r="K1874" s="187"/>
      <c r="L1874" s="187"/>
    </row>
    <row r="1875" spans="1:12" s="186" customFormat="1" ht="12" x14ac:dyDescent="0.25">
      <c r="A1875" s="187"/>
      <c r="B1875" s="187"/>
      <c r="C1875" s="187"/>
      <c r="D1875" s="187"/>
      <c r="E1875" s="187"/>
      <c r="F1875" s="187"/>
      <c r="G1875" s="187"/>
      <c r="H1875" s="187"/>
      <c r="I1875" s="187"/>
      <c r="J1875" s="187"/>
      <c r="K1875" s="187"/>
      <c r="L1875" s="187"/>
    </row>
    <row r="1876" spans="1:12" s="186" customFormat="1" ht="12" x14ac:dyDescent="0.25">
      <c r="A1876" s="187"/>
      <c r="B1876" s="187"/>
      <c r="C1876" s="187"/>
      <c r="D1876" s="187"/>
      <c r="E1876" s="187"/>
      <c r="F1876" s="187"/>
      <c r="G1876" s="187"/>
      <c r="H1876" s="187"/>
      <c r="I1876" s="187"/>
      <c r="J1876" s="187"/>
      <c r="K1876" s="187"/>
      <c r="L1876" s="187"/>
    </row>
    <row r="1877" spans="1:12" s="186" customFormat="1" ht="12" x14ac:dyDescent="0.25">
      <c r="A1877" s="187"/>
      <c r="B1877" s="187"/>
      <c r="C1877" s="187"/>
      <c r="D1877" s="187"/>
      <c r="E1877" s="187"/>
      <c r="F1877" s="187"/>
      <c r="G1877" s="187"/>
      <c r="H1877" s="187"/>
      <c r="I1877" s="187"/>
      <c r="J1877" s="187"/>
      <c r="K1877" s="187"/>
      <c r="L1877" s="187"/>
    </row>
    <row r="1878" spans="1:12" s="186" customFormat="1" ht="12" x14ac:dyDescent="0.25">
      <c r="A1878" s="187"/>
      <c r="B1878" s="187"/>
      <c r="C1878" s="187"/>
      <c r="D1878" s="187"/>
      <c r="E1878" s="187"/>
      <c r="F1878" s="187"/>
      <c r="G1878" s="187"/>
      <c r="H1878" s="187"/>
      <c r="I1878" s="187"/>
      <c r="J1878" s="187"/>
      <c r="K1878" s="187"/>
      <c r="L1878" s="187"/>
    </row>
    <row r="1879" spans="1:12" s="186" customFormat="1" ht="12" x14ac:dyDescent="0.25">
      <c r="A1879" s="187"/>
      <c r="B1879" s="187"/>
      <c r="C1879" s="187"/>
      <c r="D1879" s="187"/>
      <c r="E1879" s="187"/>
      <c r="F1879" s="187"/>
      <c r="G1879" s="187"/>
      <c r="H1879" s="187"/>
      <c r="I1879" s="187"/>
      <c r="J1879" s="187"/>
      <c r="K1879" s="187"/>
      <c r="L1879" s="187"/>
    </row>
    <row r="1880" spans="1:12" s="186" customFormat="1" ht="12" x14ac:dyDescent="0.25">
      <c r="A1880" s="187"/>
      <c r="B1880" s="187"/>
      <c r="C1880" s="187"/>
      <c r="D1880" s="187"/>
      <c r="E1880" s="187"/>
      <c r="F1880" s="187"/>
      <c r="G1880" s="187"/>
      <c r="H1880" s="187"/>
      <c r="I1880" s="187"/>
      <c r="J1880" s="187"/>
      <c r="K1880" s="187"/>
      <c r="L1880" s="187"/>
    </row>
    <row r="1881" spans="1:12" s="186" customFormat="1" ht="12" x14ac:dyDescent="0.25">
      <c r="A1881" s="187"/>
      <c r="B1881" s="187"/>
      <c r="C1881" s="187"/>
      <c r="D1881" s="187"/>
      <c r="E1881" s="187"/>
      <c r="F1881" s="187"/>
      <c r="G1881" s="187"/>
      <c r="H1881" s="187"/>
      <c r="I1881" s="187"/>
      <c r="J1881" s="187"/>
      <c r="K1881" s="187"/>
      <c r="L1881" s="187"/>
    </row>
    <row r="1882" spans="1:12" s="186" customFormat="1" ht="12" x14ac:dyDescent="0.25">
      <c r="A1882" s="187"/>
      <c r="B1882" s="187"/>
      <c r="C1882" s="187"/>
      <c r="D1882" s="187"/>
      <c r="E1882" s="187"/>
      <c r="F1882" s="187"/>
      <c r="G1882" s="187"/>
      <c r="H1882" s="187"/>
      <c r="I1882" s="187"/>
      <c r="J1882" s="187"/>
      <c r="K1882" s="187"/>
      <c r="L1882" s="187"/>
    </row>
    <row r="1883" spans="1:12" s="186" customFormat="1" ht="12" x14ac:dyDescent="0.25">
      <c r="A1883" s="187"/>
      <c r="B1883" s="187"/>
      <c r="C1883" s="187"/>
      <c r="D1883" s="187"/>
      <c r="E1883" s="187"/>
      <c r="F1883" s="187"/>
      <c r="G1883" s="187"/>
      <c r="H1883" s="187"/>
      <c r="I1883" s="187"/>
      <c r="J1883" s="187"/>
      <c r="K1883" s="187"/>
      <c r="L1883" s="187"/>
    </row>
    <row r="1884" spans="1:12" s="186" customFormat="1" ht="12" x14ac:dyDescent="0.25">
      <c r="A1884" s="187"/>
      <c r="B1884" s="187"/>
      <c r="C1884" s="187"/>
      <c r="D1884" s="187"/>
      <c r="E1884" s="187"/>
      <c r="F1884" s="187"/>
      <c r="G1884" s="187"/>
      <c r="H1884" s="187"/>
      <c r="I1884" s="187"/>
      <c r="J1884" s="187"/>
      <c r="K1884" s="187"/>
      <c r="L1884" s="187"/>
    </row>
    <row r="1885" spans="1:12" s="186" customFormat="1" ht="12" x14ac:dyDescent="0.25">
      <c r="A1885" s="187"/>
      <c r="B1885" s="187"/>
      <c r="C1885" s="187"/>
      <c r="D1885" s="187"/>
      <c r="E1885" s="187"/>
      <c r="F1885" s="187"/>
      <c r="G1885" s="187"/>
      <c r="H1885" s="187"/>
      <c r="I1885" s="187"/>
      <c r="J1885" s="187"/>
      <c r="K1885" s="187"/>
      <c r="L1885" s="187"/>
    </row>
    <row r="1886" spans="1:12" s="186" customFormat="1" ht="12" x14ac:dyDescent="0.25">
      <c r="A1886" s="187"/>
      <c r="B1886" s="187"/>
      <c r="C1886" s="187"/>
      <c r="D1886" s="187"/>
      <c r="E1886" s="187"/>
      <c r="F1886" s="187"/>
      <c r="G1886" s="187"/>
      <c r="H1886" s="187"/>
      <c r="I1886" s="187"/>
      <c r="J1886" s="187"/>
      <c r="K1886" s="187"/>
      <c r="L1886" s="187"/>
    </row>
    <row r="1887" spans="1:12" s="186" customFormat="1" ht="12" x14ac:dyDescent="0.25">
      <c r="A1887" s="187"/>
      <c r="B1887" s="187"/>
      <c r="C1887" s="187"/>
      <c r="D1887" s="187"/>
      <c r="E1887" s="187"/>
      <c r="F1887" s="187"/>
      <c r="G1887" s="187"/>
      <c r="H1887" s="187"/>
      <c r="I1887" s="187"/>
      <c r="J1887" s="187"/>
      <c r="K1887" s="187"/>
      <c r="L1887" s="187"/>
    </row>
    <row r="1888" spans="1:12" s="186" customFormat="1" ht="12" x14ac:dyDescent="0.25">
      <c r="A1888" s="187"/>
      <c r="B1888" s="187"/>
      <c r="C1888" s="187"/>
      <c r="D1888" s="187"/>
      <c r="E1888" s="187"/>
      <c r="F1888" s="187"/>
      <c r="G1888" s="187"/>
      <c r="H1888" s="187"/>
      <c r="I1888" s="187"/>
      <c r="J1888" s="187"/>
      <c r="K1888" s="187"/>
      <c r="L1888" s="187"/>
    </row>
    <row r="1889" spans="1:12" s="186" customFormat="1" ht="12" x14ac:dyDescent="0.25">
      <c r="A1889" s="187"/>
      <c r="B1889" s="187"/>
      <c r="C1889" s="187"/>
      <c r="D1889" s="187"/>
      <c r="E1889" s="187"/>
      <c r="F1889" s="187"/>
      <c r="G1889" s="187"/>
      <c r="H1889" s="187"/>
      <c r="I1889" s="187"/>
      <c r="J1889" s="187"/>
      <c r="K1889" s="187"/>
      <c r="L1889" s="187"/>
    </row>
    <row r="1890" spans="1:12" s="186" customFormat="1" ht="12" x14ac:dyDescent="0.25">
      <c r="A1890" s="187"/>
      <c r="B1890" s="187"/>
      <c r="C1890" s="187"/>
      <c r="D1890" s="187"/>
      <c r="E1890" s="187"/>
      <c r="F1890" s="187"/>
      <c r="G1890" s="187"/>
      <c r="H1890" s="187"/>
      <c r="I1890" s="187"/>
      <c r="J1890" s="187"/>
      <c r="K1890" s="187"/>
      <c r="L1890" s="187"/>
    </row>
    <row r="1891" spans="1:12" s="186" customFormat="1" ht="12" x14ac:dyDescent="0.25">
      <c r="A1891" s="187"/>
      <c r="B1891" s="187"/>
      <c r="C1891" s="187"/>
      <c r="D1891" s="187"/>
      <c r="E1891" s="187"/>
      <c r="F1891" s="187"/>
      <c r="G1891" s="187"/>
      <c r="H1891" s="187"/>
      <c r="I1891" s="187"/>
      <c r="J1891" s="187"/>
      <c r="K1891" s="187"/>
      <c r="L1891" s="187"/>
    </row>
    <row r="1892" spans="1:12" s="186" customFormat="1" ht="12" x14ac:dyDescent="0.25">
      <c r="A1892" s="187"/>
      <c r="B1892" s="187"/>
      <c r="C1892" s="187"/>
      <c r="D1892" s="187"/>
      <c r="E1892" s="187"/>
      <c r="F1892" s="187"/>
      <c r="G1892" s="187"/>
      <c r="H1892" s="187"/>
      <c r="I1892" s="187"/>
      <c r="J1892" s="187"/>
      <c r="K1892" s="187"/>
      <c r="L1892" s="187"/>
    </row>
    <row r="1893" spans="1:12" s="186" customFormat="1" ht="12" x14ac:dyDescent="0.25">
      <c r="A1893" s="187"/>
      <c r="B1893" s="187"/>
      <c r="C1893" s="187"/>
      <c r="D1893" s="187"/>
      <c r="E1893" s="187"/>
      <c r="F1893" s="187"/>
      <c r="G1893" s="187"/>
      <c r="H1893" s="187"/>
      <c r="I1893" s="187"/>
      <c r="J1893" s="187"/>
      <c r="K1893" s="187"/>
      <c r="L1893" s="187"/>
    </row>
    <row r="1894" spans="1:12" s="186" customFormat="1" ht="12" x14ac:dyDescent="0.25">
      <c r="A1894" s="187"/>
      <c r="B1894" s="187"/>
      <c r="C1894" s="187"/>
      <c r="D1894" s="187"/>
      <c r="E1894" s="187"/>
      <c r="F1894" s="187"/>
      <c r="G1894" s="187"/>
      <c r="H1894" s="187"/>
      <c r="I1894" s="187"/>
      <c r="J1894" s="187"/>
      <c r="K1894" s="187"/>
      <c r="L1894" s="187"/>
    </row>
    <row r="1895" spans="1:12" s="186" customFormat="1" ht="12" x14ac:dyDescent="0.25">
      <c r="A1895" s="187"/>
      <c r="B1895" s="187"/>
      <c r="C1895" s="187"/>
      <c r="D1895" s="187"/>
      <c r="E1895" s="187"/>
      <c r="F1895" s="187"/>
      <c r="G1895" s="187"/>
      <c r="H1895" s="187"/>
      <c r="I1895" s="187"/>
      <c r="J1895" s="187"/>
      <c r="K1895" s="187"/>
      <c r="L1895" s="187"/>
    </row>
    <row r="1896" spans="1:12" s="186" customFormat="1" ht="12" x14ac:dyDescent="0.25">
      <c r="A1896" s="187"/>
      <c r="B1896" s="187"/>
      <c r="C1896" s="187"/>
      <c r="D1896" s="187"/>
      <c r="E1896" s="187"/>
      <c r="F1896" s="187"/>
      <c r="G1896" s="187"/>
      <c r="H1896" s="187"/>
      <c r="I1896" s="187"/>
      <c r="J1896" s="187"/>
      <c r="K1896" s="187"/>
      <c r="L1896" s="187"/>
    </row>
    <row r="1897" spans="1:12" s="186" customFormat="1" ht="12" x14ac:dyDescent="0.25">
      <c r="A1897" s="187"/>
      <c r="B1897" s="187"/>
      <c r="C1897" s="187"/>
      <c r="D1897" s="187"/>
      <c r="E1897" s="187"/>
      <c r="F1897" s="187"/>
      <c r="G1897" s="187"/>
      <c r="H1897" s="187"/>
      <c r="I1897" s="187"/>
      <c r="J1897" s="187"/>
      <c r="K1897" s="187"/>
      <c r="L1897" s="187"/>
    </row>
    <row r="1898" spans="1:12" s="186" customFormat="1" ht="12" x14ac:dyDescent="0.25">
      <c r="A1898" s="187"/>
      <c r="B1898" s="187"/>
      <c r="C1898" s="187"/>
      <c r="D1898" s="187"/>
      <c r="E1898" s="187"/>
      <c r="F1898" s="187"/>
      <c r="G1898" s="187"/>
      <c r="H1898" s="187"/>
      <c r="I1898" s="187"/>
      <c r="J1898" s="187"/>
      <c r="K1898" s="187"/>
      <c r="L1898" s="187"/>
    </row>
    <row r="1899" spans="1:12" s="186" customFormat="1" ht="12" x14ac:dyDescent="0.25">
      <c r="A1899" s="187"/>
      <c r="B1899" s="187"/>
      <c r="C1899" s="187"/>
      <c r="D1899" s="187"/>
      <c r="E1899" s="187"/>
      <c r="F1899" s="187"/>
      <c r="G1899" s="187"/>
      <c r="H1899" s="187"/>
      <c r="I1899" s="187"/>
      <c r="J1899" s="187"/>
      <c r="K1899" s="187"/>
      <c r="L1899" s="187"/>
    </row>
    <row r="1900" spans="1:12" s="186" customFormat="1" ht="12" x14ac:dyDescent="0.25">
      <c r="A1900" s="187"/>
      <c r="B1900" s="187"/>
      <c r="C1900" s="187"/>
      <c r="D1900" s="187"/>
      <c r="E1900" s="187"/>
      <c r="F1900" s="187"/>
      <c r="G1900" s="187"/>
      <c r="H1900" s="187"/>
      <c r="I1900" s="187"/>
      <c r="J1900" s="187"/>
      <c r="K1900" s="187"/>
      <c r="L1900" s="187"/>
    </row>
    <row r="1901" spans="1:12" s="186" customFormat="1" ht="12" x14ac:dyDescent="0.25">
      <c r="A1901" s="187"/>
      <c r="B1901" s="187"/>
      <c r="C1901" s="187"/>
      <c r="D1901" s="187"/>
      <c r="E1901" s="187"/>
      <c r="F1901" s="187"/>
      <c r="G1901" s="187"/>
      <c r="H1901" s="187"/>
      <c r="I1901" s="187"/>
      <c r="J1901" s="187"/>
      <c r="K1901" s="187"/>
      <c r="L1901" s="187"/>
    </row>
    <row r="1902" spans="1:12" s="186" customFormat="1" ht="12" x14ac:dyDescent="0.25">
      <c r="A1902" s="187"/>
      <c r="B1902" s="187"/>
      <c r="C1902" s="187"/>
      <c r="D1902" s="187"/>
      <c r="E1902" s="187"/>
      <c r="F1902" s="187"/>
      <c r="G1902" s="187"/>
      <c r="H1902" s="187"/>
      <c r="I1902" s="187"/>
      <c r="J1902" s="187"/>
      <c r="K1902" s="187"/>
      <c r="L1902" s="187"/>
    </row>
    <row r="1903" spans="1:12" s="186" customFormat="1" ht="12" x14ac:dyDescent="0.25">
      <c r="A1903" s="187"/>
      <c r="B1903" s="187"/>
      <c r="C1903" s="187"/>
      <c r="D1903" s="187"/>
      <c r="E1903" s="187"/>
      <c r="F1903" s="187"/>
      <c r="G1903" s="187"/>
      <c r="H1903" s="187"/>
      <c r="I1903" s="187"/>
      <c r="J1903" s="187"/>
      <c r="K1903" s="187"/>
      <c r="L1903" s="187"/>
    </row>
    <row r="1904" spans="1:12" s="186" customFormat="1" ht="12" x14ac:dyDescent="0.25">
      <c r="A1904" s="187"/>
      <c r="B1904" s="187"/>
      <c r="C1904" s="187"/>
      <c r="D1904" s="187"/>
      <c r="E1904" s="187"/>
      <c r="F1904" s="187"/>
      <c r="G1904" s="187"/>
      <c r="H1904" s="187"/>
      <c r="I1904" s="187"/>
      <c r="J1904" s="187"/>
      <c r="K1904" s="187"/>
      <c r="L1904" s="187"/>
    </row>
    <row r="1905" spans="1:12" s="186" customFormat="1" ht="12" x14ac:dyDescent="0.25">
      <c r="A1905" s="187"/>
      <c r="B1905" s="187"/>
      <c r="C1905" s="187"/>
      <c r="D1905" s="187"/>
      <c r="E1905" s="187"/>
      <c r="F1905" s="187"/>
      <c r="G1905" s="187"/>
      <c r="H1905" s="187"/>
      <c r="I1905" s="187"/>
      <c r="J1905" s="187"/>
      <c r="K1905" s="187"/>
      <c r="L1905" s="187"/>
    </row>
    <row r="1906" spans="1:12" s="186" customFormat="1" ht="12" x14ac:dyDescent="0.25">
      <c r="A1906" s="187"/>
      <c r="B1906" s="187"/>
      <c r="C1906" s="187"/>
      <c r="D1906" s="187"/>
      <c r="E1906" s="187"/>
      <c r="F1906" s="187"/>
      <c r="G1906" s="187"/>
      <c r="H1906" s="187"/>
      <c r="I1906" s="187"/>
      <c r="J1906" s="187"/>
      <c r="K1906" s="187"/>
      <c r="L1906" s="187"/>
    </row>
    <row r="1907" spans="1:12" s="186" customFormat="1" ht="12" x14ac:dyDescent="0.25">
      <c r="A1907" s="187"/>
      <c r="B1907" s="187"/>
      <c r="C1907" s="187"/>
      <c r="D1907" s="187"/>
      <c r="E1907" s="187"/>
      <c r="F1907" s="187"/>
      <c r="G1907" s="187"/>
      <c r="H1907" s="187"/>
      <c r="I1907" s="187"/>
      <c r="J1907" s="187"/>
      <c r="K1907" s="187"/>
      <c r="L1907" s="187"/>
    </row>
    <row r="1908" spans="1:12" s="186" customFormat="1" ht="12" x14ac:dyDescent="0.25">
      <c r="A1908" s="187"/>
      <c r="B1908" s="187"/>
      <c r="C1908" s="187"/>
      <c r="D1908" s="187"/>
      <c r="E1908" s="187"/>
      <c r="F1908" s="187"/>
      <c r="G1908" s="187"/>
      <c r="H1908" s="187"/>
      <c r="I1908" s="187"/>
      <c r="J1908" s="187"/>
      <c r="K1908" s="187"/>
      <c r="L1908" s="187"/>
    </row>
    <row r="1909" spans="1:12" s="186" customFormat="1" ht="12" x14ac:dyDescent="0.25">
      <c r="A1909" s="187"/>
      <c r="B1909" s="187"/>
      <c r="C1909" s="187"/>
      <c r="D1909" s="187"/>
      <c r="E1909" s="187"/>
      <c r="F1909" s="187"/>
      <c r="G1909" s="187"/>
      <c r="H1909" s="187"/>
      <c r="I1909" s="187"/>
      <c r="J1909" s="187"/>
      <c r="K1909" s="187"/>
      <c r="L1909" s="187"/>
    </row>
    <row r="1910" spans="1:12" s="186" customFormat="1" ht="12" x14ac:dyDescent="0.25">
      <c r="A1910" s="187"/>
      <c r="B1910" s="187"/>
      <c r="C1910" s="187"/>
      <c r="D1910" s="187"/>
      <c r="E1910" s="187"/>
      <c r="F1910" s="187"/>
      <c r="G1910" s="187"/>
      <c r="H1910" s="187"/>
      <c r="I1910" s="187"/>
      <c r="J1910" s="187"/>
      <c r="K1910" s="187"/>
      <c r="L1910" s="187"/>
    </row>
    <row r="1911" spans="1:12" s="186" customFormat="1" ht="12" x14ac:dyDescent="0.25">
      <c r="A1911" s="187"/>
      <c r="B1911" s="187"/>
      <c r="C1911" s="187"/>
      <c r="D1911" s="187"/>
      <c r="E1911" s="187"/>
      <c r="F1911" s="187"/>
      <c r="G1911" s="187"/>
      <c r="H1911" s="187"/>
      <c r="I1911" s="187"/>
      <c r="J1911" s="187"/>
      <c r="K1911" s="187"/>
      <c r="L1911" s="187"/>
    </row>
    <row r="1912" spans="1:12" s="186" customFormat="1" ht="12" x14ac:dyDescent="0.25">
      <c r="A1912" s="187"/>
      <c r="B1912" s="187"/>
      <c r="C1912" s="187"/>
      <c r="D1912" s="187"/>
      <c r="E1912" s="187"/>
      <c r="F1912" s="187"/>
      <c r="G1912" s="187"/>
      <c r="H1912" s="187"/>
      <c r="I1912" s="187"/>
      <c r="J1912" s="187"/>
      <c r="K1912" s="187"/>
      <c r="L1912" s="187"/>
    </row>
    <row r="1913" spans="1:12" s="186" customFormat="1" ht="12" x14ac:dyDescent="0.25">
      <c r="A1913" s="187"/>
      <c r="B1913" s="187"/>
      <c r="C1913" s="187"/>
      <c r="D1913" s="187"/>
      <c r="E1913" s="187"/>
      <c r="F1913" s="187"/>
      <c r="G1913" s="187"/>
      <c r="H1913" s="187"/>
      <c r="I1913" s="187"/>
      <c r="J1913" s="187"/>
      <c r="K1913" s="187"/>
      <c r="L1913" s="187"/>
    </row>
    <row r="1914" spans="1:12" s="186" customFormat="1" ht="12" x14ac:dyDescent="0.25">
      <c r="A1914" s="187"/>
      <c r="B1914" s="187"/>
      <c r="C1914" s="187"/>
      <c r="D1914" s="187"/>
      <c r="E1914" s="187"/>
      <c r="F1914" s="187"/>
      <c r="G1914" s="187"/>
      <c r="H1914" s="187"/>
      <c r="I1914" s="187"/>
      <c r="J1914" s="187"/>
      <c r="K1914" s="187"/>
      <c r="L1914" s="187"/>
    </row>
    <row r="1915" spans="1:12" s="186" customFormat="1" ht="12" x14ac:dyDescent="0.25">
      <c r="A1915" s="187"/>
      <c r="B1915" s="187"/>
      <c r="C1915" s="187"/>
      <c r="D1915" s="187"/>
      <c r="E1915" s="187"/>
      <c r="F1915" s="187"/>
      <c r="G1915" s="187"/>
      <c r="H1915" s="187"/>
      <c r="I1915" s="187"/>
      <c r="J1915" s="187"/>
      <c r="K1915" s="187"/>
      <c r="L1915" s="187"/>
    </row>
    <row r="1916" spans="1:12" s="186" customFormat="1" ht="12" x14ac:dyDescent="0.25">
      <c r="A1916" s="187"/>
      <c r="B1916" s="187"/>
      <c r="C1916" s="187"/>
      <c r="D1916" s="187"/>
      <c r="E1916" s="187"/>
      <c r="F1916" s="187"/>
      <c r="G1916" s="187"/>
      <c r="H1916" s="187"/>
      <c r="I1916" s="187"/>
      <c r="J1916" s="187"/>
      <c r="K1916" s="187"/>
      <c r="L1916" s="187"/>
    </row>
    <row r="1917" spans="1:12" s="186" customFormat="1" ht="12" x14ac:dyDescent="0.25">
      <c r="A1917" s="187"/>
      <c r="B1917" s="187"/>
      <c r="C1917" s="187"/>
      <c r="D1917" s="187"/>
      <c r="E1917" s="187"/>
      <c r="F1917" s="187"/>
      <c r="G1917" s="187"/>
      <c r="H1917" s="187"/>
      <c r="I1917" s="187"/>
      <c r="J1917" s="187"/>
      <c r="K1917" s="187"/>
      <c r="L1917" s="187"/>
    </row>
    <row r="1918" spans="1:12" s="186" customFormat="1" ht="12" x14ac:dyDescent="0.25">
      <c r="A1918" s="187"/>
      <c r="B1918" s="187"/>
      <c r="C1918" s="187"/>
      <c r="D1918" s="187"/>
      <c r="E1918" s="187"/>
      <c r="F1918" s="187"/>
      <c r="G1918" s="187"/>
      <c r="H1918" s="187"/>
      <c r="I1918" s="187"/>
      <c r="J1918" s="187"/>
      <c r="K1918" s="187"/>
      <c r="L1918" s="187"/>
    </row>
    <row r="1919" spans="1:12" s="186" customFormat="1" ht="12" x14ac:dyDescent="0.25">
      <c r="A1919" s="187"/>
      <c r="B1919" s="187"/>
      <c r="C1919" s="187"/>
      <c r="D1919" s="187"/>
      <c r="E1919" s="187"/>
      <c r="F1919" s="187"/>
      <c r="G1919" s="187"/>
      <c r="H1919" s="187"/>
      <c r="I1919" s="187"/>
      <c r="J1919" s="187"/>
      <c r="K1919" s="187"/>
      <c r="L1919" s="187"/>
    </row>
    <row r="1920" spans="1:12" s="186" customFormat="1" ht="12" x14ac:dyDescent="0.25">
      <c r="A1920" s="187"/>
      <c r="B1920" s="187"/>
      <c r="C1920" s="187"/>
      <c r="D1920" s="187"/>
      <c r="E1920" s="187"/>
      <c r="F1920" s="187"/>
      <c r="G1920" s="187"/>
      <c r="H1920" s="187"/>
      <c r="I1920" s="187"/>
      <c r="J1920" s="187"/>
      <c r="K1920" s="187"/>
      <c r="L1920" s="187"/>
    </row>
    <row r="1921" spans="1:12" s="186" customFormat="1" ht="12" x14ac:dyDescent="0.25">
      <c r="A1921" s="187"/>
      <c r="B1921" s="187"/>
      <c r="C1921" s="187"/>
      <c r="D1921" s="187"/>
      <c r="E1921" s="187"/>
      <c r="F1921" s="187"/>
      <c r="G1921" s="187"/>
      <c r="H1921" s="187"/>
      <c r="I1921" s="187"/>
      <c r="J1921" s="187"/>
      <c r="K1921" s="187"/>
      <c r="L1921" s="187"/>
    </row>
    <row r="1922" spans="1:12" s="186" customFormat="1" ht="12" x14ac:dyDescent="0.25">
      <c r="A1922" s="187"/>
      <c r="B1922" s="187"/>
      <c r="C1922" s="187"/>
      <c r="D1922" s="187"/>
      <c r="E1922" s="187"/>
      <c r="F1922" s="187"/>
      <c r="G1922" s="187"/>
      <c r="H1922" s="187"/>
      <c r="I1922" s="187"/>
      <c r="J1922" s="187"/>
      <c r="K1922" s="187"/>
      <c r="L1922" s="187"/>
    </row>
    <row r="1923" spans="1:12" s="186" customFormat="1" ht="12" x14ac:dyDescent="0.25">
      <c r="A1923" s="187"/>
      <c r="B1923" s="187"/>
      <c r="C1923" s="187"/>
      <c r="D1923" s="187"/>
      <c r="E1923" s="187"/>
      <c r="F1923" s="187"/>
      <c r="G1923" s="187"/>
      <c r="H1923" s="187"/>
      <c r="I1923" s="187"/>
      <c r="J1923" s="187"/>
      <c r="K1923" s="187"/>
      <c r="L1923" s="187"/>
    </row>
    <row r="1924" spans="1:12" s="186" customFormat="1" ht="12" x14ac:dyDescent="0.25">
      <c r="A1924" s="187"/>
      <c r="B1924" s="187"/>
      <c r="C1924" s="187"/>
      <c r="D1924" s="187"/>
      <c r="E1924" s="187"/>
      <c r="F1924" s="187"/>
      <c r="G1924" s="187"/>
      <c r="H1924" s="187"/>
      <c r="I1924" s="187"/>
      <c r="J1924" s="187"/>
      <c r="K1924" s="187"/>
      <c r="L1924" s="187"/>
    </row>
    <row r="1925" spans="1:12" s="186" customFormat="1" ht="12" x14ac:dyDescent="0.25">
      <c r="A1925" s="187"/>
      <c r="B1925" s="187"/>
      <c r="C1925" s="187"/>
      <c r="D1925" s="187"/>
      <c r="E1925" s="187"/>
      <c r="F1925" s="187"/>
      <c r="G1925" s="187"/>
      <c r="H1925" s="187"/>
      <c r="I1925" s="187"/>
      <c r="J1925" s="187"/>
      <c r="K1925" s="187"/>
      <c r="L1925" s="187"/>
    </row>
    <row r="1926" spans="1:12" s="186" customFormat="1" ht="12" x14ac:dyDescent="0.25">
      <c r="A1926" s="187"/>
      <c r="B1926" s="187"/>
      <c r="C1926" s="187"/>
      <c r="D1926" s="187"/>
      <c r="E1926" s="187"/>
      <c r="F1926" s="187"/>
      <c r="G1926" s="187"/>
      <c r="H1926" s="187"/>
      <c r="I1926" s="187"/>
      <c r="J1926" s="187"/>
      <c r="K1926" s="187"/>
      <c r="L1926" s="187"/>
    </row>
    <row r="1927" spans="1:12" s="186" customFormat="1" ht="12" x14ac:dyDescent="0.25">
      <c r="A1927" s="187"/>
      <c r="B1927" s="187"/>
      <c r="C1927" s="187"/>
      <c r="D1927" s="187"/>
      <c r="E1927" s="187"/>
      <c r="F1927" s="187"/>
      <c r="G1927" s="187"/>
      <c r="H1927" s="187"/>
      <c r="I1927" s="187"/>
      <c r="J1927" s="187"/>
      <c r="K1927" s="187"/>
      <c r="L1927" s="187"/>
    </row>
    <row r="1928" spans="1:12" s="186" customFormat="1" ht="12" x14ac:dyDescent="0.25">
      <c r="A1928" s="187"/>
      <c r="B1928" s="187"/>
      <c r="C1928" s="187"/>
      <c r="D1928" s="187"/>
      <c r="E1928" s="187"/>
      <c r="F1928" s="187"/>
      <c r="G1928" s="187"/>
      <c r="H1928" s="187"/>
      <c r="I1928" s="187"/>
      <c r="J1928" s="187"/>
      <c r="K1928" s="187"/>
      <c r="L1928" s="187"/>
    </row>
    <row r="1929" spans="1:12" s="186" customFormat="1" ht="12" x14ac:dyDescent="0.25">
      <c r="A1929" s="187"/>
      <c r="B1929" s="187"/>
      <c r="C1929" s="187"/>
      <c r="D1929" s="187"/>
      <c r="E1929" s="187"/>
      <c r="F1929" s="187"/>
      <c r="G1929" s="187"/>
      <c r="H1929" s="187"/>
      <c r="I1929" s="187"/>
      <c r="J1929" s="187"/>
      <c r="K1929" s="187"/>
      <c r="L1929" s="187"/>
    </row>
    <row r="1930" spans="1:12" s="186" customFormat="1" ht="12" x14ac:dyDescent="0.25">
      <c r="A1930" s="187"/>
      <c r="B1930" s="187"/>
      <c r="C1930" s="187"/>
      <c r="D1930" s="187"/>
      <c r="E1930" s="187"/>
      <c r="F1930" s="187"/>
      <c r="G1930" s="187"/>
      <c r="H1930" s="187"/>
      <c r="I1930" s="187"/>
      <c r="J1930" s="187"/>
      <c r="K1930" s="187"/>
      <c r="L1930" s="187"/>
    </row>
    <row r="1931" spans="1:12" s="186" customFormat="1" ht="12" x14ac:dyDescent="0.25">
      <c r="A1931" s="187"/>
      <c r="B1931" s="187"/>
      <c r="C1931" s="187"/>
      <c r="D1931" s="187"/>
      <c r="E1931" s="187"/>
      <c r="F1931" s="187"/>
      <c r="G1931" s="187"/>
      <c r="H1931" s="187"/>
      <c r="I1931" s="187"/>
      <c r="J1931" s="187"/>
      <c r="K1931" s="187"/>
      <c r="L1931" s="187"/>
    </row>
    <row r="1932" spans="1:12" s="186" customFormat="1" ht="12" x14ac:dyDescent="0.25">
      <c r="A1932" s="187"/>
      <c r="B1932" s="187"/>
      <c r="C1932" s="187"/>
      <c r="D1932" s="187"/>
      <c r="E1932" s="187"/>
      <c r="F1932" s="187"/>
      <c r="G1932" s="187"/>
      <c r="H1932" s="187"/>
      <c r="I1932" s="187"/>
      <c r="J1932" s="187"/>
      <c r="K1932" s="187"/>
      <c r="L1932" s="187"/>
    </row>
    <row r="1933" spans="1:12" s="186" customFormat="1" ht="12" x14ac:dyDescent="0.25">
      <c r="A1933" s="187"/>
      <c r="B1933" s="187"/>
      <c r="C1933" s="187"/>
      <c r="D1933" s="187"/>
      <c r="E1933" s="187"/>
      <c r="F1933" s="187"/>
      <c r="G1933" s="187"/>
      <c r="H1933" s="187"/>
      <c r="I1933" s="187"/>
      <c r="J1933" s="187"/>
      <c r="K1933" s="187"/>
      <c r="L1933" s="187"/>
    </row>
    <row r="1934" spans="1:12" s="186" customFormat="1" ht="12" x14ac:dyDescent="0.25">
      <c r="A1934" s="187"/>
      <c r="B1934" s="187"/>
      <c r="C1934" s="187"/>
      <c r="D1934" s="187"/>
      <c r="E1934" s="187"/>
      <c r="F1934" s="187"/>
      <c r="G1934" s="187"/>
      <c r="H1934" s="187"/>
      <c r="I1934" s="187"/>
      <c r="J1934" s="187"/>
      <c r="K1934" s="187"/>
      <c r="L1934" s="187"/>
    </row>
    <row r="1935" spans="1:12" s="186" customFormat="1" ht="12" x14ac:dyDescent="0.25">
      <c r="A1935" s="187"/>
      <c r="B1935" s="187"/>
      <c r="C1935" s="187"/>
      <c r="D1935" s="187"/>
      <c r="E1935" s="187"/>
      <c r="F1935" s="187"/>
      <c r="G1935" s="187"/>
      <c r="H1935" s="187"/>
      <c r="I1935" s="187"/>
      <c r="J1935" s="187"/>
      <c r="K1935" s="187"/>
      <c r="L1935" s="187"/>
    </row>
    <row r="1936" spans="1:12" s="186" customFormat="1" ht="12" x14ac:dyDescent="0.25">
      <c r="A1936" s="187"/>
      <c r="B1936" s="187"/>
      <c r="C1936" s="187"/>
      <c r="D1936" s="187"/>
      <c r="E1936" s="187"/>
      <c r="F1936" s="187"/>
      <c r="G1936" s="187"/>
      <c r="H1936" s="187"/>
      <c r="I1936" s="187"/>
      <c r="J1936" s="187"/>
      <c r="K1936" s="187"/>
      <c r="L1936" s="187"/>
    </row>
    <row r="1937" spans="1:12" s="186" customFormat="1" ht="12" x14ac:dyDescent="0.25">
      <c r="A1937" s="187"/>
      <c r="B1937" s="187"/>
      <c r="C1937" s="187"/>
      <c r="D1937" s="187"/>
      <c r="E1937" s="187"/>
      <c r="F1937" s="187"/>
      <c r="G1937" s="187"/>
      <c r="H1937" s="187"/>
      <c r="I1937" s="187"/>
      <c r="J1937" s="187"/>
      <c r="K1937" s="187"/>
      <c r="L1937" s="187"/>
    </row>
    <row r="1938" spans="1:12" s="186" customFormat="1" ht="12" x14ac:dyDescent="0.25">
      <c r="A1938" s="187"/>
      <c r="B1938" s="187"/>
      <c r="C1938" s="187"/>
      <c r="D1938" s="187"/>
      <c r="E1938" s="187"/>
      <c r="F1938" s="187"/>
      <c r="G1938" s="187"/>
      <c r="H1938" s="187"/>
      <c r="I1938" s="187"/>
      <c r="J1938" s="187"/>
      <c r="K1938" s="187"/>
      <c r="L1938" s="187"/>
    </row>
    <row r="1939" spans="1:12" s="186" customFormat="1" ht="12" x14ac:dyDescent="0.25">
      <c r="A1939" s="187"/>
      <c r="B1939" s="187"/>
      <c r="C1939" s="187"/>
      <c r="D1939" s="187"/>
      <c r="E1939" s="187"/>
      <c r="F1939" s="187"/>
      <c r="G1939" s="187"/>
      <c r="H1939" s="187"/>
      <c r="I1939" s="187"/>
      <c r="J1939" s="187"/>
      <c r="K1939" s="187"/>
      <c r="L1939" s="187"/>
    </row>
    <row r="1940" spans="1:12" s="186" customFormat="1" ht="12" x14ac:dyDescent="0.25">
      <c r="A1940" s="187"/>
      <c r="B1940" s="187"/>
      <c r="C1940" s="187"/>
      <c r="D1940" s="187"/>
      <c r="E1940" s="187"/>
      <c r="F1940" s="187"/>
      <c r="G1940" s="187"/>
      <c r="H1940" s="187"/>
      <c r="I1940" s="187"/>
      <c r="J1940" s="187"/>
      <c r="K1940" s="187"/>
      <c r="L1940" s="187"/>
    </row>
    <row r="1941" spans="1:12" s="186" customFormat="1" ht="12" x14ac:dyDescent="0.25">
      <c r="A1941" s="187"/>
      <c r="B1941" s="187"/>
      <c r="C1941" s="187"/>
      <c r="D1941" s="187"/>
      <c r="E1941" s="187"/>
      <c r="F1941" s="187"/>
      <c r="G1941" s="187"/>
      <c r="H1941" s="187"/>
      <c r="I1941" s="187"/>
      <c r="J1941" s="187"/>
      <c r="K1941" s="187"/>
      <c r="L1941" s="187"/>
    </row>
    <row r="1942" spans="1:12" s="186" customFormat="1" ht="12" x14ac:dyDescent="0.25">
      <c r="A1942" s="187"/>
      <c r="B1942" s="187"/>
      <c r="C1942" s="187"/>
      <c r="D1942" s="187"/>
      <c r="E1942" s="187"/>
      <c r="F1942" s="187"/>
      <c r="G1942" s="187"/>
      <c r="H1942" s="187"/>
      <c r="I1942" s="187"/>
      <c r="J1942" s="187"/>
      <c r="K1942" s="187"/>
      <c r="L1942" s="187"/>
    </row>
    <row r="1943" spans="1:12" s="186" customFormat="1" ht="12" x14ac:dyDescent="0.25">
      <c r="A1943" s="187"/>
      <c r="B1943" s="187"/>
      <c r="C1943" s="187"/>
      <c r="D1943" s="187"/>
      <c r="E1943" s="187"/>
      <c r="F1943" s="187"/>
      <c r="G1943" s="187"/>
      <c r="H1943" s="187"/>
      <c r="I1943" s="187"/>
      <c r="J1943" s="187"/>
      <c r="K1943" s="187"/>
      <c r="L1943" s="187"/>
    </row>
    <row r="1944" spans="1:12" s="186" customFormat="1" ht="12" x14ac:dyDescent="0.25">
      <c r="A1944" s="187"/>
      <c r="B1944" s="187"/>
      <c r="C1944" s="187"/>
      <c r="D1944" s="187"/>
      <c r="E1944" s="187"/>
      <c r="F1944" s="187"/>
      <c r="G1944" s="187"/>
      <c r="H1944" s="187"/>
      <c r="I1944" s="187"/>
      <c r="J1944" s="187"/>
      <c r="K1944" s="187"/>
      <c r="L1944" s="187"/>
    </row>
    <row r="1945" spans="1:12" s="186" customFormat="1" ht="12" x14ac:dyDescent="0.25">
      <c r="A1945" s="187"/>
      <c r="B1945" s="187"/>
      <c r="C1945" s="187"/>
      <c r="D1945" s="187"/>
      <c r="E1945" s="187"/>
      <c r="F1945" s="187"/>
      <c r="G1945" s="187"/>
      <c r="H1945" s="187"/>
      <c r="I1945" s="187"/>
      <c r="J1945" s="187"/>
      <c r="K1945" s="187"/>
      <c r="L1945" s="187"/>
    </row>
    <row r="1946" spans="1:12" s="186" customFormat="1" ht="12" x14ac:dyDescent="0.25">
      <c r="A1946" s="187"/>
      <c r="B1946" s="187"/>
      <c r="C1946" s="187"/>
      <c r="D1946" s="187"/>
      <c r="E1946" s="187"/>
      <c r="F1946" s="187"/>
      <c r="G1946" s="187"/>
      <c r="H1946" s="187"/>
      <c r="I1946" s="187"/>
      <c r="J1946" s="187"/>
      <c r="K1946" s="187"/>
      <c r="L1946" s="187"/>
    </row>
    <row r="1947" spans="1:12" s="186" customFormat="1" ht="12" x14ac:dyDescent="0.25">
      <c r="A1947" s="187"/>
      <c r="B1947" s="187"/>
      <c r="C1947" s="187"/>
      <c r="D1947" s="187"/>
      <c r="E1947" s="187"/>
      <c r="F1947" s="187"/>
      <c r="G1947" s="187"/>
      <c r="H1947" s="187"/>
      <c r="I1947" s="187"/>
      <c r="J1947" s="187"/>
      <c r="K1947" s="187"/>
      <c r="L1947" s="187"/>
    </row>
    <row r="1948" spans="1:12" s="186" customFormat="1" ht="12" x14ac:dyDescent="0.25">
      <c r="A1948" s="187"/>
      <c r="B1948" s="187"/>
      <c r="C1948" s="187"/>
      <c r="D1948" s="187"/>
      <c r="E1948" s="187"/>
      <c r="F1948" s="187"/>
      <c r="G1948" s="187"/>
      <c r="H1948" s="187"/>
      <c r="I1948" s="187"/>
      <c r="J1948" s="187"/>
      <c r="K1948" s="187"/>
      <c r="L1948" s="187"/>
    </row>
    <row r="1949" spans="1:12" s="186" customFormat="1" ht="12" x14ac:dyDescent="0.25">
      <c r="A1949" s="187"/>
      <c r="B1949" s="187"/>
      <c r="C1949" s="187"/>
      <c r="D1949" s="187"/>
      <c r="E1949" s="187"/>
      <c r="F1949" s="187"/>
      <c r="G1949" s="187"/>
      <c r="H1949" s="187"/>
      <c r="I1949" s="187"/>
      <c r="J1949" s="187"/>
      <c r="K1949" s="187"/>
      <c r="L1949" s="187"/>
    </row>
    <row r="1950" spans="1:12" s="186" customFormat="1" ht="12" x14ac:dyDescent="0.25">
      <c r="A1950" s="187"/>
      <c r="B1950" s="187"/>
      <c r="C1950" s="187"/>
      <c r="D1950" s="187"/>
      <c r="E1950" s="187"/>
      <c r="F1950" s="187"/>
      <c r="G1950" s="187"/>
      <c r="H1950" s="187"/>
      <c r="I1950" s="187"/>
      <c r="J1950" s="187"/>
      <c r="K1950" s="187"/>
      <c r="L1950" s="187"/>
    </row>
    <row r="1951" spans="1:12" s="186" customFormat="1" ht="12" x14ac:dyDescent="0.25">
      <c r="A1951" s="187"/>
      <c r="B1951" s="187"/>
      <c r="C1951" s="187"/>
      <c r="D1951" s="187"/>
      <c r="E1951" s="187"/>
      <c r="F1951" s="187"/>
      <c r="G1951" s="187"/>
      <c r="H1951" s="187"/>
      <c r="I1951" s="187"/>
      <c r="J1951" s="187"/>
      <c r="K1951" s="187"/>
      <c r="L1951" s="187"/>
    </row>
    <row r="1952" spans="1:12" s="186" customFormat="1" ht="12" x14ac:dyDescent="0.25">
      <c r="A1952" s="187"/>
      <c r="B1952" s="187"/>
      <c r="C1952" s="187"/>
      <c r="D1952" s="187"/>
      <c r="E1952" s="187"/>
      <c r="F1952" s="187"/>
      <c r="G1952" s="187"/>
      <c r="H1952" s="187"/>
      <c r="I1952" s="187"/>
      <c r="J1952" s="187"/>
      <c r="K1952" s="187"/>
      <c r="L1952" s="187"/>
    </row>
    <row r="1953" spans="1:12" s="186" customFormat="1" ht="12" x14ac:dyDescent="0.25">
      <c r="A1953" s="187"/>
      <c r="B1953" s="187"/>
      <c r="C1953" s="187"/>
      <c r="D1953" s="187"/>
      <c r="E1953" s="187"/>
      <c r="F1953" s="187"/>
      <c r="G1953" s="187"/>
      <c r="H1953" s="187"/>
      <c r="I1953" s="187"/>
      <c r="J1953" s="187"/>
      <c r="K1953" s="187"/>
      <c r="L1953" s="187"/>
    </row>
    <row r="1954" spans="1:12" s="186" customFormat="1" ht="12" x14ac:dyDescent="0.25">
      <c r="A1954" s="187"/>
      <c r="B1954" s="187"/>
      <c r="C1954" s="187"/>
      <c r="D1954" s="187"/>
      <c r="E1954" s="187"/>
      <c r="F1954" s="187"/>
      <c r="G1954" s="187"/>
      <c r="H1954" s="187"/>
      <c r="I1954" s="187"/>
      <c r="J1954" s="187"/>
      <c r="K1954" s="187"/>
      <c r="L1954" s="187"/>
    </row>
    <row r="1955" spans="1:12" s="186" customFormat="1" ht="12" x14ac:dyDescent="0.25">
      <c r="A1955" s="187"/>
      <c r="B1955" s="187"/>
      <c r="C1955" s="187"/>
      <c r="D1955" s="187"/>
      <c r="E1955" s="187"/>
      <c r="F1955" s="187"/>
      <c r="G1955" s="187"/>
      <c r="H1955" s="187"/>
      <c r="I1955" s="187"/>
      <c r="J1955" s="187"/>
      <c r="K1955" s="187"/>
      <c r="L1955" s="187"/>
    </row>
    <row r="1956" spans="1:12" s="186" customFormat="1" ht="12" x14ac:dyDescent="0.25">
      <c r="A1956" s="187"/>
      <c r="B1956" s="187"/>
      <c r="C1956" s="187"/>
      <c r="D1956" s="187"/>
      <c r="E1956" s="187"/>
      <c r="F1956" s="187"/>
      <c r="G1956" s="187"/>
      <c r="H1956" s="187"/>
      <c r="I1956" s="187"/>
      <c r="J1956" s="187"/>
      <c r="K1956" s="187"/>
      <c r="L1956" s="187"/>
    </row>
    <row r="1957" spans="1:12" s="186" customFormat="1" ht="12" x14ac:dyDescent="0.25">
      <c r="A1957" s="187"/>
      <c r="B1957" s="187"/>
      <c r="C1957" s="187"/>
      <c r="D1957" s="187"/>
      <c r="E1957" s="187"/>
      <c r="F1957" s="187"/>
      <c r="G1957" s="187"/>
      <c r="H1957" s="187"/>
      <c r="I1957" s="187"/>
      <c r="J1957" s="187"/>
      <c r="K1957" s="187"/>
      <c r="L1957" s="187"/>
    </row>
    <row r="1958" spans="1:12" s="186" customFormat="1" ht="12" x14ac:dyDescent="0.25">
      <c r="A1958" s="187"/>
      <c r="B1958" s="187"/>
      <c r="C1958" s="187"/>
      <c r="D1958" s="187"/>
      <c r="E1958" s="187"/>
      <c r="F1958" s="187"/>
      <c r="G1958" s="187"/>
      <c r="H1958" s="187"/>
      <c r="I1958" s="187"/>
      <c r="J1958" s="187"/>
      <c r="K1958" s="187"/>
      <c r="L1958" s="187"/>
    </row>
    <row r="1959" spans="1:12" s="186" customFormat="1" ht="12" x14ac:dyDescent="0.25">
      <c r="A1959" s="187"/>
      <c r="B1959" s="187"/>
      <c r="C1959" s="187"/>
      <c r="D1959" s="187"/>
      <c r="E1959" s="187"/>
      <c r="F1959" s="187"/>
      <c r="G1959" s="187"/>
      <c r="H1959" s="187"/>
      <c r="I1959" s="187"/>
      <c r="J1959" s="187"/>
      <c r="K1959" s="187"/>
      <c r="L1959" s="187"/>
    </row>
    <row r="1960" spans="1:12" s="186" customFormat="1" ht="12" x14ac:dyDescent="0.25">
      <c r="A1960" s="187"/>
      <c r="B1960" s="187"/>
      <c r="C1960" s="187"/>
      <c r="D1960" s="187"/>
      <c r="E1960" s="187"/>
      <c r="F1960" s="187"/>
      <c r="G1960" s="187"/>
      <c r="H1960" s="187"/>
      <c r="I1960" s="187"/>
      <c r="J1960" s="187"/>
      <c r="K1960" s="187"/>
      <c r="L1960" s="187"/>
    </row>
    <row r="1961" spans="1:12" s="186" customFormat="1" ht="12" x14ac:dyDescent="0.25">
      <c r="A1961" s="187"/>
      <c r="B1961" s="187"/>
      <c r="C1961" s="187"/>
      <c r="D1961" s="187"/>
      <c r="E1961" s="187"/>
      <c r="F1961" s="187"/>
      <c r="G1961" s="187"/>
      <c r="H1961" s="187"/>
      <c r="I1961" s="187"/>
      <c r="J1961" s="187"/>
      <c r="K1961" s="187"/>
      <c r="L1961" s="187"/>
    </row>
    <row r="1962" spans="1:12" s="186" customFormat="1" ht="12" x14ac:dyDescent="0.25">
      <c r="A1962" s="187"/>
      <c r="B1962" s="187"/>
      <c r="C1962" s="187"/>
      <c r="D1962" s="187"/>
      <c r="E1962" s="187"/>
      <c r="F1962" s="187"/>
      <c r="G1962" s="187"/>
      <c r="H1962" s="187"/>
      <c r="I1962" s="187"/>
      <c r="J1962" s="187"/>
      <c r="K1962" s="187"/>
      <c r="L1962" s="187"/>
    </row>
    <row r="1963" spans="1:12" s="186" customFormat="1" ht="12" x14ac:dyDescent="0.25">
      <c r="A1963" s="187"/>
      <c r="B1963" s="187"/>
      <c r="C1963" s="187"/>
      <c r="D1963" s="187"/>
      <c r="E1963" s="187"/>
      <c r="F1963" s="187"/>
      <c r="G1963" s="187"/>
      <c r="H1963" s="187"/>
      <c r="I1963" s="187"/>
      <c r="J1963" s="187"/>
      <c r="K1963" s="187"/>
      <c r="L1963" s="187"/>
    </row>
    <row r="1964" spans="1:12" s="186" customFormat="1" ht="12" x14ac:dyDescent="0.25">
      <c r="A1964" s="187"/>
      <c r="B1964" s="187"/>
      <c r="C1964" s="187"/>
      <c r="D1964" s="187"/>
      <c r="E1964" s="187"/>
      <c r="F1964" s="187"/>
      <c r="G1964" s="187"/>
      <c r="H1964" s="187"/>
      <c r="I1964" s="187"/>
      <c r="J1964" s="187"/>
      <c r="K1964" s="187"/>
      <c r="L1964" s="187"/>
    </row>
    <row r="1965" spans="1:12" s="186" customFormat="1" ht="12" x14ac:dyDescent="0.25">
      <c r="A1965" s="187"/>
      <c r="B1965" s="187"/>
      <c r="C1965" s="187"/>
      <c r="D1965" s="187"/>
      <c r="E1965" s="187"/>
      <c r="F1965" s="187"/>
      <c r="G1965" s="187"/>
      <c r="H1965" s="187"/>
      <c r="I1965" s="187"/>
      <c r="J1965" s="187"/>
      <c r="K1965" s="187"/>
      <c r="L1965" s="187"/>
    </row>
    <row r="1966" spans="1:12" s="186" customFormat="1" ht="12" x14ac:dyDescent="0.25">
      <c r="A1966" s="187"/>
      <c r="B1966" s="187"/>
      <c r="C1966" s="187"/>
      <c r="D1966" s="187"/>
      <c r="E1966" s="187"/>
      <c r="F1966" s="187"/>
      <c r="G1966" s="187"/>
      <c r="H1966" s="187"/>
      <c r="I1966" s="187"/>
      <c r="J1966" s="187"/>
      <c r="K1966" s="187"/>
      <c r="L1966" s="187"/>
    </row>
    <row r="1967" spans="1:12" s="186" customFormat="1" ht="12" x14ac:dyDescent="0.25">
      <c r="A1967" s="187"/>
      <c r="B1967" s="187"/>
      <c r="C1967" s="187"/>
      <c r="D1967" s="187"/>
      <c r="E1967" s="187"/>
      <c r="F1967" s="187"/>
      <c r="G1967" s="187"/>
      <c r="H1967" s="187"/>
      <c r="I1967" s="187"/>
      <c r="J1967" s="187"/>
      <c r="K1967" s="187"/>
      <c r="L1967" s="187"/>
    </row>
    <row r="1968" spans="1:12" s="186" customFormat="1" ht="12" x14ac:dyDescent="0.25">
      <c r="A1968" s="187"/>
      <c r="B1968" s="187"/>
      <c r="C1968" s="187"/>
      <c r="D1968" s="187"/>
      <c r="E1968" s="187"/>
      <c r="F1968" s="187"/>
      <c r="G1968" s="187"/>
      <c r="H1968" s="187"/>
      <c r="I1968" s="187"/>
      <c r="J1968" s="187"/>
      <c r="K1968" s="187"/>
      <c r="L1968" s="187"/>
    </row>
    <row r="1969" spans="1:12" s="186" customFormat="1" ht="12" x14ac:dyDescent="0.25">
      <c r="A1969" s="187"/>
      <c r="B1969" s="187"/>
      <c r="C1969" s="187"/>
      <c r="D1969" s="187"/>
      <c r="E1969" s="187"/>
      <c r="F1969" s="187"/>
      <c r="G1969" s="187"/>
      <c r="H1969" s="187"/>
      <c r="I1969" s="187"/>
      <c r="J1969" s="187"/>
      <c r="K1969" s="187"/>
      <c r="L1969" s="187"/>
    </row>
    <row r="1970" spans="1:12" s="186" customFormat="1" ht="12" x14ac:dyDescent="0.25">
      <c r="A1970" s="187"/>
      <c r="B1970" s="187"/>
      <c r="C1970" s="187"/>
      <c r="D1970" s="187"/>
      <c r="E1970" s="187"/>
      <c r="F1970" s="187"/>
      <c r="G1970" s="187"/>
      <c r="H1970" s="187"/>
      <c r="I1970" s="187"/>
      <c r="J1970" s="187"/>
      <c r="K1970" s="187"/>
      <c r="L1970" s="187"/>
    </row>
    <row r="1971" spans="1:12" s="186" customFormat="1" ht="12" x14ac:dyDescent="0.25">
      <c r="A1971" s="187"/>
      <c r="B1971" s="187"/>
      <c r="C1971" s="187"/>
      <c r="D1971" s="187"/>
      <c r="E1971" s="187"/>
      <c r="F1971" s="187"/>
      <c r="G1971" s="187"/>
      <c r="H1971" s="187"/>
      <c r="I1971" s="187"/>
      <c r="J1971" s="187"/>
      <c r="K1971" s="187"/>
      <c r="L1971" s="187"/>
    </row>
    <row r="1972" spans="1:12" s="186" customFormat="1" ht="12" x14ac:dyDescent="0.25">
      <c r="A1972" s="187"/>
      <c r="B1972" s="187"/>
      <c r="C1972" s="187"/>
      <c r="D1972" s="187"/>
      <c r="E1972" s="187"/>
      <c r="F1972" s="187"/>
      <c r="G1972" s="187"/>
      <c r="H1972" s="187"/>
      <c r="I1972" s="187"/>
      <c r="J1972" s="187"/>
      <c r="K1972" s="187"/>
      <c r="L1972" s="187"/>
    </row>
    <row r="1973" spans="1:12" s="186" customFormat="1" ht="12" x14ac:dyDescent="0.25">
      <c r="A1973" s="187"/>
      <c r="B1973" s="187"/>
      <c r="C1973" s="187"/>
      <c r="D1973" s="187"/>
      <c r="E1973" s="187"/>
      <c r="F1973" s="187"/>
      <c r="G1973" s="187"/>
      <c r="H1973" s="187"/>
      <c r="I1973" s="187"/>
      <c r="J1973" s="187"/>
      <c r="K1973" s="187"/>
      <c r="L1973" s="187"/>
    </row>
    <row r="1974" spans="1:12" s="186" customFormat="1" ht="12" x14ac:dyDescent="0.25">
      <c r="A1974" s="187"/>
      <c r="B1974" s="187"/>
      <c r="C1974" s="187"/>
      <c r="D1974" s="187"/>
      <c r="E1974" s="187"/>
      <c r="F1974" s="187"/>
      <c r="G1974" s="187"/>
      <c r="H1974" s="187"/>
      <c r="I1974" s="187"/>
      <c r="J1974" s="187"/>
      <c r="K1974" s="187"/>
      <c r="L1974" s="187"/>
    </row>
    <row r="1975" spans="1:12" s="186" customFormat="1" ht="12" x14ac:dyDescent="0.25">
      <c r="A1975" s="187"/>
      <c r="B1975" s="187"/>
      <c r="C1975" s="187"/>
      <c r="D1975" s="187"/>
      <c r="E1975" s="187"/>
      <c r="F1975" s="187"/>
      <c r="G1975" s="187"/>
      <c r="H1975" s="187"/>
      <c r="I1975" s="187"/>
      <c r="J1975" s="187"/>
      <c r="K1975" s="187"/>
      <c r="L1975" s="187"/>
    </row>
    <row r="1976" spans="1:12" s="186" customFormat="1" ht="12" x14ac:dyDescent="0.25">
      <c r="A1976" s="187"/>
      <c r="B1976" s="187"/>
      <c r="C1976" s="187"/>
      <c r="D1976" s="187"/>
      <c r="E1976" s="187"/>
      <c r="F1976" s="187"/>
      <c r="G1976" s="187"/>
      <c r="H1976" s="187"/>
      <c r="I1976" s="187"/>
      <c r="J1976" s="187"/>
      <c r="K1976" s="187"/>
      <c r="L1976" s="187"/>
    </row>
    <row r="1977" spans="1:12" s="186" customFormat="1" ht="12" x14ac:dyDescent="0.25">
      <c r="A1977" s="187"/>
      <c r="B1977" s="187"/>
      <c r="C1977" s="187"/>
      <c r="D1977" s="187"/>
      <c r="E1977" s="187"/>
      <c r="F1977" s="187"/>
      <c r="G1977" s="187"/>
      <c r="H1977" s="187"/>
      <c r="I1977" s="187"/>
      <c r="J1977" s="187"/>
      <c r="K1977" s="187"/>
      <c r="L1977" s="187"/>
    </row>
    <row r="1978" spans="1:12" s="186" customFormat="1" ht="12" x14ac:dyDescent="0.25">
      <c r="A1978" s="187"/>
      <c r="B1978" s="187"/>
      <c r="C1978" s="187"/>
      <c r="D1978" s="187"/>
      <c r="E1978" s="187"/>
      <c r="F1978" s="187"/>
      <c r="G1978" s="187"/>
      <c r="H1978" s="187"/>
      <c r="I1978" s="187"/>
      <c r="J1978" s="187"/>
      <c r="K1978" s="187"/>
      <c r="L1978" s="187"/>
    </row>
    <row r="1979" spans="1:12" s="186" customFormat="1" ht="12" x14ac:dyDescent="0.25">
      <c r="A1979" s="187"/>
      <c r="B1979" s="187"/>
      <c r="C1979" s="187"/>
      <c r="D1979" s="187"/>
      <c r="E1979" s="187"/>
      <c r="F1979" s="187"/>
      <c r="G1979" s="187"/>
      <c r="H1979" s="187"/>
      <c r="I1979" s="187"/>
      <c r="J1979" s="187"/>
      <c r="K1979" s="187"/>
      <c r="L1979" s="187"/>
    </row>
    <row r="1980" spans="1:12" s="186" customFormat="1" ht="12" x14ac:dyDescent="0.25">
      <c r="A1980" s="187"/>
      <c r="B1980" s="187"/>
      <c r="C1980" s="187"/>
      <c r="D1980" s="187"/>
      <c r="E1980" s="187"/>
      <c r="F1980" s="187"/>
      <c r="G1980" s="187"/>
      <c r="H1980" s="187"/>
      <c r="I1980" s="187"/>
      <c r="J1980" s="187"/>
      <c r="K1980" s="187"/>
      <c r="L1980" s="187"/>
    </row>
    <row r="1981" spans="1:12" s="186" customFormat="1" ht="12" x14ac:dyDescent="0.25">
      <c r="A1981" s="187"/>
      <c r="B1981" s="187"/>
      <c r="C1981" s="187"/>
      <c r="D1981" s="187"/>
      <c r="E1981" s="187"/>
      <c r="F1981" s="187"/>
      <c r="G1981" s="187"/>
      <c r="H1981" s="187"/>
      <c r="I1981" s="187"/>
      <c r="J1981" s="187"/>
      <c r="K1981" s="187"/>
      <c r="L1981" s="187"/>
    </row>
    <row r="1982" spans="1:12" s="186" customFormat="1" ht="12" x14ac:dyDescent="0.25">
      <c r="A1982" s="187"/>
      <c r="B1982" s="187"/>
      <c r="C1982" s="187"/>
      <c r="D1982" s="187"/>
      <c r="E1982" s="187"/>
      <c r="F1982" s="187"/>
      <c r="G1982" s="187"/>
      <c r="H1982" s="187"/>
      <c r="I1982" s="187"/>
      <c r="J1982" s="187"/>
      <c r="K1982" s="187"/>
      <c r="L1982" s="187"/>
    </row>
    <row r="1983" spans="1:12" s="186" customFormat="1" ht="12" x14ac:dyDescent="0.25">
      <c r="A1983" s="187"/>
      <c r="B1983" s="187"/>
      <c r="C1983" s="187"/>
      <c r="D1983" s="187"/>
      <c r="E1983" s="187"/>
      <c r="F1983" s="187"/>
      <c r="G1983" s="187"/>
      <c r="H1983" s="187"/>
      <c r="I1983" s="187"/>
      <c r="J1983" s="187"/>
      <c r="K1983" s="187"/>
      <c r="L1983" s="187"/>
    </row>
    <row r="1984" spans="1:12" s="186" customFormat="1" ht="12" x14ac:dyDescent="0.25">
      <c r="A1984" s="187"/>
      <c r="B1984" s="187"/>
      <c r="C1984" s="187"/>
      <c r="D1984" s="187"/>
      <c r="E1984" s="187"/>
      <c r="F1984" s="187"/>
      <c r="G1984" s="187"/>
      <c r="H1984" s="187"/>
      <c r="I1984" s="187"/>
      <c r="J1984" s="187"/>
      <c r="K1984" s="187"/>
      <c r="L1984" s="187"/>
    </row>
    <row r="1985" spans="1:12" s="186" customFormat="1" ht="12" x14ac:dyDescent="0.25">
      <c r="A1985" s="187"/>
      <c r="B1985" s="187"/>
      <c r="C1985" s="187"/>
      <c r="D1985" s="187"/>
      <c r="E1985" s="187"/>
      <c r="F1985" s="187"/>
      <c r="G1985" s="187"/>
      <c r="H1985" s="187"/>
      <c r="I1985" s="187"/>
      <c r="J1985" s="187"/>
      <c r="K1985" s="187"/>
      <c r="L1985" s="187"/>
    </row>
    <row r="1986" spans="1:12" s="186" customFormat="1" ht="12" x14ac:dyDescent="0.25">
      <c r="A1986" s="187"/>
      <c r="B1986" s="187"/>
      <c r="C1986" s="187"/>
      <c r="D1986" s="187"/>
      <c r="E1986" s="187"/>
      <c r="F1986" s="187"/>
      <c r="G1986" s="187"/>
      <c r="H1986" s="187"/>
      <c r="I1986" s="187"/>
      <c r="J1986" s="187"/>
      <c r="K1986" s="187"/>
      <c r="L1986" s="187"/>
    </row>
    <row r="1987" spans="1:12" s="186" customFormat="1" ht="12" x14ac:dyDescent="0.25">
      <c r="A1987" s="187"/>
      <c r="B1987" s="187"/>
      <c r="C1987" s="187"/>
      <c r="D1987" s="187"/>
      <c r="E1987" s="187"/>
      <c r="F1987" s="187"/>
      <c r="G1987" s="187"/>
      <c r="H1987" s="187"/>
      <c r="I1987" s="187"/>
      <c r="J1987" s="187"/>
      <c r="K1987" s="187"/>
      <c r="L1987" s="187"/>
    </row>
    <row r="1988" spans="1:12" s="186" customFormat="1" ht="12" x14ac:dyDescent="0.25">
      <c r="A1988" s="187"/>
      <c r="B1988" s="187"/>
      <c r="C1988" s="187"/>
      <c r="D1988" s="187"/>
      <c r="E1988" s="187"/>
      <c r="F1988" s="187"/>
      <c r="G1988" s="187"/>
      <c r="H1988" s="187"/>
      <c r="I1988" s="187"/>
      <c r="J1988" s="187"/>
      <c r="K1988" s="187"/>
      <c r="L1988" s="187"/>
    </row>
    <row r="1989" spans="1:12" s="186" customFormat="1" ht="12" x14ac:dyDescent="0.25">
      <c r="A1989" s="187"/>
      <c r="B1989" s="187"/>
      <c r="C1989" s="187"/>
      <c r="D1989" s="187"/>
      <c r="E1989" s="187"/>
      <c r="F1989" s="187"/>
      <c r="G1989" s="187"/>
      <c r="H1989" s="187"/>
      <c r="I1989" s="187"/>
      <c r="J1989" s="187"/>
      <c r="K1989" s="187"/>
      <c r="L1989" s="187"/>
    </row>
    <row r="1990" spans="1:12" s="186" customFormat="1" ht="12" x14ac:dyDescent="0.25">
      <c r="A1990" s="187"/>
      <c r="B1990" s="187"/>
      <c r="C1990" s="187"/>
      <c r="D1990" s="187"/>
      <c r="E1990" s="187"/>
      <c r="F1990" s="187"/>
      <c r="G1990" s="187"/>
      <c r="H1990" s="187"/>
      <c r="I1990" s="187"/>
      <c r="J1990" s="187"/>
      <c r="K1990" s="187"/>
      <c r="L1990" s="187"/>
    </row>
    <row r="1991" spans="1:12" s="186" customFormat="1" ht="12" x14ac:dyDescent="0.25">
      <c r="A1991" s="187"/>
      <c r="B1991" s="187"/>
      <c r="C1991" s="187"/>
      <c r="D1991" s="187"/>
      <c r="E1991" s="187"/>
      <c r="F1991" s="187"/>
      <c r="G1991" s="187"/>
      <c r="H1991" s="187"/>
      <c r="I1991" s="187"/>
      <c r="J1991" s="187"/>
      <c r="K1991" s="187"/>
      <c r="L1991" s="187"/>
    </row>
    <row r="1992" spans="1:12" s="186" customFormat="1" ht="12" x14ac:dyDescent="0.25">
      <c r="A1992" s="187"/>
      <c r="B1992" s="187"/>
      <c r="C1992" s="187"/>
      <c r="D1992" s="187"/>
      <c r="E1992" s="187"/>
      <c r="F1992" s="187"/>
      <c r="G1992" s="187"/>
      <c r="H1992" s="187"/>
      <c r="I1992" s="187"/>
      <c r="J1992" s="187"/>
      <c r="K1992" s="187"/>
      <c r="L1992" s="187"/>
    </row>
    <row r="1993" spans="1:12" s="186" customFormat="1" ht="12" x14ac:dyDescent="0.25">
      <c r="A1993" s="187"/>
      <c r="B1993" s="187"/>
      <c r="C1993" s="187"/>
      <c r="D1993" s="187"/>
      <c r="E1993" s="187"/>
      <c r="F1993" s="187"/>
      <c r="G1993" s="187"/>
      <c r="H1993" s="187"/>
      <c r="I1993" s="187"/>
      <c r="J1993" s="187"/>
      <c r="K1993" s="187"/>
      <c r="L1993" s="187"/>
    </row>
    <row r="1994" spans="1:12" s="186" customFormat="1" ht="12" x14ac:dyDescent="0.25">
      <c r="A1994" s="187"/>
      <c r="B1994" s="187"/>
      <c r="C1994" s="187"/>
      <c r="D1994" s="187"/>
      <c r="E1994" s="187"/>
      <c r="F1994" s="187"/>
      <c r="G1994" s="187"/>
      <c r="H1994" s="187"/>
      <c r="I1994" s="187"/>
      <c r="J1994" s="187"/>
      <c r="K1994" s="187"/>
      <c r="L1994" s="187"/>
    </row>
    <row r="1995" spans="1:12" s="186" customFormat="1" ht="12" x14ac:dyDescent="0.25">
      <c r="A1995" s="187"/>
      <c r="B1995" s="187"/>
      <c r="C1995" s="187"/>
      <c r="D1995" s="187"/>
      <c r="E1995" s="187"/>
      <c r="F1995" s="187"/>
      <c r="G1995" s="187"/>
      <c r="H1995" s="187"/>
      <c r="I1995" s="187"/>
      <c r="J1995" s="187"/>
      <c r="K1995" s="187"/>
      <c r="L1995" s="187"/>
    </row>
    <row r="1996" spans="1:12" s="186" customFormat="1" ht="12" x14ac:dyDescent="0.25">
      <c r="A1996" s="187"/>
      <c r="B1996" s="187"/>
      <c r="C1996" s="187"/>
      <c r="D1996" s="187"/>
      <c r="E1996" s="187"/>
      <c r="F1996" s="187"/>
      <c r="G1996" s="187"/>
      <c r="H1996" s="187"/>
      <c r="I1996" s="187"/>
      <c r="J1996" s="187"/>
      <c r="K1996" s="187"/>
      <c r="L1996" s="187"/>
    </row>
    <row r="1997" spans="1:12" s="186" customFormat="1" ht="12" x14ac:dyDescent="0.25">
      <c r="A1997" s="187"/>
      <c r="B1997" s="187"/>
      <c r="C1997" s="187"/>
      <c r="D1997" s="187"/>
      <c r="E1997" s="187"/>
      <c r="F1997" s="187"/>
      <c r="G1997" s="187"/>
      <c r="H1997" s="187"/>
      <c r="I1997" s="187"/>
      <c r="J1997" s="187"/>
      <c r="K1997" s="187"/>
      <c r="L1997" s="187"/>
    </row>
    <row r="1998" spans="1:12" s="186" customFormat="1" ht="12" x14ac:dyDescent="0.25">
      <c r="A1998" s="187"/>
      <c r="B1998" s="187"/>
      <c r="C1998" s="187"/>
      <c r="D1998" s="187"/>
      <c r="E1998" s="187"/>
      <c r="F1998" s="187"/>
      <c r="G1998" s="187"/>
      <c r="H1998" s="187"/>
      <c r="I1998" s="187"/>
      <c r="J1998" s="187"/>
      <c r="K1998" s="187"/>
      <c r="L1998" s="187"/>
    </row>
    <row r="1999" spans="1:12" s="186" customFormat="1" ht="12" x14ac:dyDescent="0.25">
      <c r="A1999" s="187"/>
      <c r="B1999" s="187"/>
      <c r="C1999" s="187"/>
      <c r="D1999" s="187"/>
      <c r="E1999" s="187"/>
      <c r="F1999" s="187"/>
      <c r="G1999" s="187"/>
      <c r="H1999" s="187"/>
      <c r="I1999" s="187"/>
      <c r="J1999" s="187"/>
      <c r="K1999" s="187"/>
      <c r="L1999" s="187"/>
    </row>
    <row r="2000" spans="1:12" s="186" customFormat="1" ht="12" x14ac:dyDescent="0.25">
      <c r="A2000" s="187"/>
      <c r="B2000" s="187"/>
      <c r="C2000" s="187"/>
      <c r="D2000" s="187"/>
      <c r="E2000" s="187"/>
      <c r="F2000" s="187"/>
      <c r="G2000" s="187"/>
      <c r="H2000" s="187"/>
      <c r="I2000" s="187"/>
      <c r="J2000" s="187"/>
      <c r="K2000" s="187"/>
      <c r="L2000" s="187"/>
    </row>
    <row r="65534" spans="1:10" s="195" customFormat="1" x14ac:dyDescent="0.3">
      <c r="A65534" s="194"/>
      <c r="B65534" s="194"/>
      <c r="C65534" s="194"/>
      <c r="D65534" s="194"/>
      <c r="E65534" s="194"/>
      <c r="F65534" s="194"/>
      <c r="G65534" s="194"/>
      <c r="H65534" s="194"/>
      <c r="I65534" s="194"/>
      <c r="J65534" s="194"/>
    </row>
  </sheetData>
  <conditionalFormatting sqref="D8">
    <cfRule type="expression" dxfId="0" priority="1" stopIfTrue="1">
      <formula>COUNTIF(#REF!,"Name:")&gt;1</formula>
    </cfRule>
  </conditionalFormatting>
  <dataValidations count="6">
    <dataValidation type="list" allowBlank="1" showInputMessage="1" showErrorMessage="1" sqref="L2 L24 L32" xr:uid="{00000000-0002-0000-0500-000000000000}">
      <formula1>"DefaultSettings,Goto NextRow,Goto NextStep,Goto NextTestCase,Goto Next TestScenario,Stop Execution"</formula1>
    </dataValidation>
    <dataValidation type="list" allowBlank="1" showInputMessage="1" showErrorMessage="1" sqref="K2 K24 K32" xr:uid="{00000000-0002-0000-0500-000001000000}">
      <formula1>"InProgress,Completed,Gated"</formula1>
    </dataValidation>
    <dataValidation type="list" allowBlank="1" showInputMessage="1" showErrorMessage="1" sqref="B2:B2000" xr:uid="{00000000-0002-0000-0500-000002000000}">
      <formula1>Event</formula1>
    </dataValidation>
    <dataValidation type="list" allowBlank="1" showInputMessage="1" showErrorMessage="1" sqref="C2:C2000" xr:uid="{00000000-0002-0000-0500-000003000000}">
      <formula1>ParentObject</formula1>
    </dataValidation>
    <dataValidation type="list" allowBlank="1" showInputMessage="1" showErrorMessage="1" sqref="D2:D2000" xr:uid="{00000000-0002-0000-0500-000004000000}">
      <formula1>ChildObjects</formula1>
    </dataValidation>
    <dataValidation type="list" allowBlank="1" showInputMessage="1" showErrorMessage="1" sqref="A2:A2000" xr:uid="{00000000-0002-0000-0500-000005000000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BG1805"/>
  <sheetViews>
    <sheetView workbookViewId="0">
      <selection activeCell="E15" sqref="E15"/>
    </sheetView>
  </sheetViews>
  <sheetFormatPr defaultRowHeight="14.4" x14ac:dyDescent="0.3"/>
  <cols>
    <col min="2" max="2" width="20.109375" bestFit="1" customWidth="1"/>
    <col min="3" max="3" width="22.88671875" customWidth="1"/>
    <col min="4" max="4" width="16.33203125" bestFit="1" customWidth="1"/>
    <col min="5" max="5" width="16.88671875" bestFit="1" customWidth="1"/>
    <col min="6" max="6" width="11.88671875" bestFit="1" customWidth="1"/>
    <col min="7" max="7" width="20" bestFit="1" customWidth="1"/>
    <col min="17" max="17" width="75.33203125" bestFit="1" customWidth="1"/>
    <col min="18" max="18" width="0.6640625" customWidth="1"/>
    <col min="19" max="19" width="25.6640625" bestFit="1" customWidth="1"/>
    <col min="20" max="20" width="13.88671875" bestFit="1" customWidth="1"/>
  </cols>
  <sheetData>
    <row r="1" spans="1:59" s="174" customFormat="1" ht="12" x14ac:dyDescent="0.25">
      <c r="A1" s="23" t="s">
        <v>104</v>
      </c>
      <c r="B1" s="23" t="s">
        <v>105</v>
      </c>
      <c r="C1" s="23" t="s">
        <v>50</v>
      </c>
      <c r="D1" s="23" t="s">
        <v>51</v>
      </c>
      <c r="E1" s="23" t="s">
        <v>2</v>
      </c>
      <c r="F1" s="23" t="s">
        <v>3</v>
      </c>
      <c r="G1" s="23" t="s">
        <v>4</v>
      </c>
      <c r="H1" s="23" t="s">
        <v>106</v>
      </c>
      <c r="I1" s="23" t="s">
        <v>107</v>
      </c>
      <c r="J1" s="23" t="s">
        <v>108</v>
      </c>
      <c r="K1" s="23" t="s">
        <v>109</v>
      </c>
      <c r="L1" s="23" t="s">
        <v>110</v>
      </c>
      <c r="M1" s="14"/>
      <c r="N1" s="14"/>
      <c r="O1" s="14"/>
      <c r="P1" s="24"/>
      <c r="Q1" s="24"/>
      <c r="R1" s="24" t="s">
        <v>113</v>
      </c>
      <c r="S1" s="24" t="s">
        <v>114</v>
      </c>
      <c r="T1" s="24" t="s">
        <v>115</v>
      </c>
      <c r="U1" s="24"/>
      <c r="V1" s="14"/>
      <c r="W1" s="14"/>
      <c r="X1" s="14"/>
      <c r="Y1" s="14"/>
      <c r="Z1" s="14"/>
      <c r="AA1" s="14" t="s">
        <v>116</v>
      </c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25" t="s">
        <v>117</v>
      </c>
      <c r="BB1" s="25" t="s">
        <v>118</v>
      </c>
      <c r="BC1" s="25" t="s">
        <v>119</v>
      </c>
      <c r="BD1" s="25" t="s">
        <v>120</v>
      </c>
      <c r="BE1" s="25" t="s">
        <v>121</v>
      </c>
      <c r="BF1" s="25" t="s">
        <v>122</v>
      </c>
      <c r="BG1" s="25" t="s">
        <v>123</v>
      </c>
    </row>
    <row r="2" spans="1:59" s="176" customFormat="1" ht="12" x14ac:dyDescent="0.25">
      <c r="A2" s="18" t="s">
        <v>67</v>
      </c>
      <c r="B2" s="18" t="s">
        <v>88</v>
      </c>
      <c r="C2" s="18" t="s">
        <v>167</v>
      </c>
      <c r="D2" s="18" t="s">
        <v>374</v>
      </c>
      <c r="E2" s="18" t="s">
        <v>137</v>
      </c>
      <c r="F2" s="18" t="s">
        <v>138</v>
      </c>
      <c r="G2" s="18" t="s">
        <v>139</v>
      </c>
      <c r="H2" s="18" t="s">
        <v>136</v>
      </c>
      <c r="I2" s="18" t="s">
        <v>136</v>
      </c>
      <c r="J2" s="18" t="s">
        <v>136</v>
      </c>
      <c r="K2" s="18" t="s">
        <v>128</v>
      </c>
      <c r="L2" s="18" t="s">
        <v>140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 t="s">
        <v>136</v>
      </c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 t="s">
        <v>92</v>
      </c>
    </row>
    <row r="3" spans="1:59" s="177" customFormat="1" ht="12" x14ac:dyDescent="0.25">
      <c r="A3" s="55" t="s">
        <v>67</v>
      </c>
      <c r="B3" s="54" t="s">
        <v>78</v>
      </c>
      <c r="C3" s="55" t="s">
        <v>168</v>
      </c>
      <c r="D3" s="55" t="s">
        <v>136</v>
      </c>
      <c r="E3" s="55" t="s">
        <v>136</v>
      </c>
      <c r="F3" s="55" t="s">
        <v>136</v>
      </c>
      <c r="G3" s="55" t="s">
        <v>136</v>
      </c>
      <c r="H3" s="55" t="s">
        <v>136</v>
      </c>
      <c r="I3" s="55" t="s">
        <v>136</v>
      </c>
      <c r="J3" s="55" t="s">
        <v>136</v>
      </c>
      <c r="K3" s="27"/>
      <c r="L3" s="27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 t="s">
        <v>136</v>
      </c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</row>
    <row r="4" spans="1:59" s="181" customFormat="1" ht="12" x14ac:dyDescent="0.25">
      <c r="A4" s="183" t="s">
        <v>67</v>
      </c>
      <c r="B4" s="183" t="s">
        <v>220</v>
      </c>
      <c r="C4" s="183" t="s">
        <v>141</v>
      </c>
      <c r="D4" s="183" t="s">
        <v>141</v>
      </c>
      <c r="E4" s="183" t="s">
        <v>396</v>
      </c>
      <c r="F4" s="183" t="s">
        <v>136</v>
      </c>
      <c r="G4" s="183" t="s">
        <v>136</v>
      </c>
      <c r="H4" s="183" t="s">
        <v>136</v>
      </c>
      <c r="I4" s="183" t="s">
        <v>136</v>
      </c>
      <c r="J4" s="183" t="s">
        <v>136</v>
      </c>
      <c r="K4" s="26"/>
      <c r="L4" s="26"/>
      <c r="M4" s="14"/>
      <c r="N4" s="14"/>
      <c r="O4" s="14"/>
      <c r="P4" s="200"/>
      <c r="Q4" s="14"/>
      <c r="R4" s="14"/>
      <c r="S4" s="14" t="s">
        <v>679</v>
      </c>
      <c r="T4" s="198" t="s">
        <v>148</v>
      </c>
      <c r="U4" s="14"/>
      <c r="V4" s="14" t="s">
        <v>136</v>
      </c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 t="s">
        <v>136</v>
      </c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>
        <v>123</v>
      </c>
      <c r="BG4" s="108"/>
    </row>
    <row r="5" spans="1:59" s="100" customFormat="1" ht="12" x14ac:dyDescent="0.25">
      <c r="A5" s="102" t="s">
        <v>67</v>
      </c>
      <c r="B5" s="102" t="s">
        <v>55</v>
      </c>
      <c r="C5" s="102" t="s">
        <v>141</v>
      </c>
      <c r="D5" s="102" t="s">
        <v>141</v>
      </c>
      <c r="E5" s="102" t="s">
        <v>169</v>
      </c>
      <c r="F5" s="102" t="s">
        <v>170</v>
      </c>
      <c r="G5" s="102" t="s">
        <v>136</v>
      </c>
      <c r="H5" s="102" t="s">
        <v>136</v>
      </c>
      <c r="I5" s="102" t="s">
        <v>136</v>
      </c>
      <c r="J5" s="102" t="s">
        <v>136</v>
      </c>
      <c r="K5" s="26"/>
      <c r="L5" s="26"/>
      <c r="M5" s="14"/>
      <c r="N5" s="14"/>
      <c r="O5" s="14"/>
      <c r="P5" s="200"/>
      <c r="Q5" s="14"/>
      <c r="R5" s="14"/>
      <c r="S5" s="14" t="s">
        <v>679</v>
      </c>
      <c r="T5" s="198" t="s">
        <v>148</v>
      </c>
      <c r="U5" s="14"/>
      <c r="V5" s="14" t="s">
        <v>136</v>
      </c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 t="s">
        <v>136</v>
      </c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>
        <v>20</v>
      </c>
      <c r="BG5" s="14"/>
    </row>
    <row r="6" spans="1:59" s="100" customFormat="1" ht="12" x14ac:dyDescent="0.25">
      <c r="A6" s="182" t="s">
        <v>67</v>
      </c>
      <c r="B6" s="182" t="s">
        <v>392</v>
      </c>
      <c r="C6" s="182" t="s">
        <v>141</v>
      </c>
      <c r="D6" s="182" t="s">
        <v>141</v>
      </c>
      <c r="E6" s="182" t="s">
        <v>404</v>
      </c>
      <c r="F6" s="182" t="s">
        <v>136</v>
      </c>
      <c r="G6" s="182" t="s">
        <v>136</v>
      </c>
      <c r="H6" s="182" t="s">
        <v>136</v>
      </c>
      <c r="I6" s="182" t="s">
        <v>136</v>
      </c>
      <c r="J6" s="182" t="s">
        <v>136</v>
      </c>
      <c r="K6" s="26"/>
      <c r="L6" s="26"/>
      <c r="M6" s="14"/>
      <c r="N6" s="14"/>
      <c r="O6" s="14"/>
      <c r="P6" s="200"/>
      <c r="Q6" s="14"/>
      <c r="R6" s="14"/>
      <c r="S6" s="14" t="s">
        <v>679</v>
      </c>
      <c r="T6" s="198" t="s">
        <v>148</v>
      </c>
      <c r="U6" s="14"/>
      <c r="V6" s="14" t="s">
        <v>136</v>
      </c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 t="s">
        <v>136</v>
      </c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</row>
    <row r="7" spans="1:59" s="100" customFormat="1" ht="12" x14ac:dyDescent="0.25">
      <c r="A7" s="102" t="s">
        <v>67</v>
      </c>
      <c r="B7" s="102" t="s">
        <v>55</v>
      </c>
      <c r="C7" s="102" t="s">
        <v>141</v>
      </c>
      <c r="D7" s="102" t="s">
        <v>141</v>
      </c>
      <c r="E7" s="102" t="s">
        <v>395</v>
      </c>
      <c r="F7" s="102" t="s">
        <v>170</v>
      </c>
      <c r="G7" s="102" t="s">
        <v>136</v>
      </c>
      <c r="H7" s="102" t="s">
        <v>136</v>
      </c>
      <c r="I7" s="102" t="s">
        <v>136</v>
      </c>
      <c r="J7" s="102" t="s">
        <v>136</v>
      </c>
      <c r="K7" s="26"/>
      <c r="L7" s="26"/>
      <c r="M7" s="14"/>
      <c r="N7" s="14"/>
      <c r="O7" s="14"/>
      <c r="P7" s="200"/>
      <c r="Q7" s="14"/>
      <c r="R7" s="14"/>
      <c r="S7" s="14" t="s">
        <v>680</v>
      </c>
      <c r="T7" s="198" t="s">
        <v>148</v>
      </c>
      <c r="U7" s="14"/>
      <c r="V7" s="14" t="s">
        <v>136</v>
      </c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 t="s">
        <v>136</v>
      </c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>
        <v>20</v>
      </c>
      <c r="BG7" s="14"/>
    </row>
    <row r="8" spans="1:59" s="100" customFormat="1" ht="12" x14ac:dyDescent="0.25">
      <c r="A8" s="182" t="s">
        <v>67</v>
      </c>
      <c r="B8" s="182" t="s">
        <v>393</v>
      </c>
      <c r="C8" s="182" t="s">
        <v>141</v>
      </c>
      <c r="D8" s="182" t="s">
        <v>141</v>
      </c>
      <c r="E8" s="182" t="s">
        <v>136</v>
      </c>
      <c r="F8" s="182" t="s">
        <v>136</v>
      </c>
      <c r="G8" s="182" t="s">
        <v>136</v>
      </c>
      <c r="H8" s="182" t="s">
        <v>136</v>
      </c>
      <c r="I8" s="182" t="s">
        <v>136</v>
      </c>
      <c r="J8" s="182" t="s">
        <v>136</v>
      </c>
      <c r="K8" s="26"/>
      <c r="L8" s="26"/>
      <c r="M8" s="14"/>
      <c r="N8" s="14"/>
      <c r="O8" s="14"/>
      <c r="P8" s="200"/>
      <c r="Q8" s="14"/>
      <c r="R8" s="14"/>
      <c r="S8" s="14" t="s">
        <v>680</v>
      </c>
      <c r="T8" s="198" t="s">
        <v>406</v>
      </c>
      <c r="U8" s="14"/>
      <c r="V8" s="14" t="s">
        <v>136</v>
      </c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 t="s">
        <v>136</v>
      </c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</row>
    <row r="9" spans="1:59" s="100" customFormat="1" ht="12" x14ac:dyDescent="0.25">
      <c r="A9" s="102" t="s">
        <v>67</v>
      </c>
      <c r="B9" s="102" t="s">
        <v>55</v>
      </c>
      <c r="C9" s="102" t="s">
        <v>141</v>
      </c>
      <c r="D9" s="102" t="s">
        <v>141</v>
      </c>
      <c r="E9" s="102" t="s">
        <v>169</v>
      </c>
      <c r="F9" s="102" t="s">
        <v>170</v>
      </c>
      <c r="G9" s="102" t="s">
        <v>136</v>
      </c>
      <c r="H9" s="102" t="s">
        <v>136</v>
      </c>
      <c r="I9" s="102" t="s">
        <v>136</v>
      </c>
      <c r="J9" s="102" t="s">
        <v>136</v>
      </c>
      <c r="K9" s="26"/>
      <c r="L9" s="26"/>
      <c r="M9" s="14"/>
      <c r="N9" s="14"/>
      <c r="O9" s="14"/>
      <c r="P9" s="200"/>
      <c r="Q9" s="14"/>
      <c r="R9" s="14"/>
      <c r="S9" s="14" t="s">
        <v>681</v>
      </c>
      <c r="T9" s="198" t="s">
        <v>406</v>
      </c>
      <c r="U9" s="14"/>
      <c r="V9" s="14" t="s">
        <v>136</v>
      </c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 t="s">
        <v>136</v>
      </c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>
        <v>20</v>
      </c>
      <c r="BG9" s="14"/>
    </row>
    <row r="10" spans="1:59" s="100" customFormat="1" ht="12" x14ac:dyDescent="0.25">
      <c r="A10" s="183" t="s">
        <v>67</v>
      </c>
      <c r="B10" s="183" t="s">
        <v>394</v>
      </c>
      <c r="C10" s="183" t="s">
        <v>141</v>
      </c>
      <c r="D10" s="183" t="s">
        <v>141</v>
      </c>
      <c r="E10" s="183" t="s">
        <v>136</v>
      </c>
      <c r="F10" s="183" t="s">
        <v>136</v>
      </c>
      <c r="G10" s="183" t="s">
        <v>136</v>
      </c>
      <c r="H10" s="183" t="s">
        <v>136</v>
      </c>
      <c r="I10" s="183" t="s">
        <v>136</v>
      </c>
      <c r="J10" s="183" t="s">
        <v>136</v>
      </c>
      <c r="K10" s="26"/>
      <c r="L10" s="26"/>
      <c r="M10" s="14"/>
      <c r="N10" s="14"/>
      <c r="O10" s="14"/>
      <c r="P10" s="200"/>
      <c r="Q10" s="14"/>
      <c r="R10" s="14"/>
      <c r="S10" s="14" t="s">
        <v>681</v>
      </c>
      <c r="T10" s="198" t="s">
        <v>406</v>
      </c>
      <c r="U10" s="14"/>
      <c r="V10" s="14" t="s">
        <v>136</v>
      </c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 t="s">
        <v>136</v>
      </c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</row>
    <row r="11" spans="1:59" s="100" customFormat="1" ht="12" x14ac:dyDescent="0.25">
      <c r="A11" s="102" t="s">
        <v>67</v>
      </c>
      <c r="B11" s="102" t="s">
        <v>32</v>
      </c>
      <c r="C11" s="102" t="s">
        <v>124</v>
      </c>
      <c r="D11" s="102" t="s">
        <v>125</v>
      </c>
      <c r="E11" s="102" t="s">
        <v>136</v>
      </c>
      <c r="F11" s="102" t="s">
        <v>136</v>
      </c>
      <c r="G11" s="102" t="s">
        <v>136</v>
      </c>
      <c r="H11" s="102" t="s">
        <v>136</v>
      </c>
      <c r="I11" s="102" t="s">
        <v>136</v>
      </c>
      <c r="J11" s="102" t="s">
        <v>136</v>
      </c>
      <c r="K11" s="26"/>
      <c r="L11" s="26"/>
      <c r="M11" s="14"/>
      <c r="N11" s="14"/>
      <c r="O11" s="14"/>
      <c r="P11" s="200"/>
      <c r="Q11" s="14"/>
      <c r="R11" s="14"/>
      <c r="S11" s="14" t="s">
        <v>681</v>
      </c>
      <c r="T11" s="198" t="s">
        <v>148</v>
      </c>
      <c r="U11" s="14"/>
      <c r="V11" s="14" t="s">
        <v>136</v>
      </c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 t="s">
        <v>136</v>
      </c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>
        <v>1</v>
      </c>
      <c r="BF11" s="14">
        <v>35</v>
      </c>
      <c r="BG11" s="14"/>
    </row>
    <row r="12" spans="1:59" s="176" customFormat="1" ht="12" x14ac:dyDescent="0.25">
      <c r="A12" s="18" t="s">
        <v>67</v>
      </c>
      <c r="B12" s="18" t="s">
        <v>88</v>
      </c>
      <c r="C12" s="18" t="s">
        <v>399</v>
      </c>
      <c r="D12" s="18" t="s">
        <v>397</v>
      </c>
      <c r="E12" s="18" t="s">
        <v>137</v>
      </c>
      <c r="F12" s="18" t="s">
        <v>138</v>
      </c>
      <c r="G12" s="18" t="s">
        <v>139</v>
      </c>
      <c r="H12" s="18" t="s">
        <v>136</v>
      </c>
      <c r="I12" s="18" t="s">
        <v>136</v>
      </c>
      <c r="J12" s="18" t="s">
        <v>136</v>
      </c>
      <c r="K12" s="18" t="s">
        <v>128</v>
      </c>
      <c r="L12" s="18" t="s">
        <v>140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 t="s">
        <v>136</v>
      </c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 t="s">
        <v>92</v>
      </c>
    </row>
    <row r="13" spans="1:59" s="177" customFormat="1" ht="12" x14ac:dyDescent="0.25">
      <c r="A13" s="55" t="s">
        <v>67</v>
      </c>
      <c r="B13" s="54" t="s">
        <v>78</v>
      </c>
      <c r="C13" s="55" t="s">
        <v>168</v>
      </c>
      <c r="D13" s="55" t="s">
        <v>136</v>
      </c>
      <c r="E13" s="55" t="s">
        <v>136</v>
      </c>
      <c r="F13" s="55" t="s">
        <v>136</v>
      </c>
      <c r="G13" s="55" t="s">
        <v>136</v>
      </c>
      <c r="H13" s="55" t="s">
        <v>136</v>
      </c>
      <c r="I13" s="55" t="s">
        <v>136</v>
      </c>
      <c r="J13" s="55" t="s">
        <v>136</v>
      </c>
      <c r="K13" s="27"/>
      <c r="L13" s="27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 t="s">
        <v>136</v>
      </c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</row>
    <row r="14" spans="1:59" s="100" customFormat="1" ht="12" x14ac:dyDescent="0.25">
      <c r="A14" s="14" t="s">
        <v>67</v>
      </c>
      <c r="B14" s="14" t="s">
        <v>191</v>
      </c>
      <c r="C14" s="14" t="s">
        <v>168</v>
      </c>
      <c r="D14" s="14" t="s">
        <v>400</v>
      </c>
      <c r="E14" s="14" t="s">
        <v>398</v>
      </c>
      <c r="F14" s="14" t="s">
        <v>136</v>
      </c>
      <c r="G14" s="14" t="s">
        <v>136</v>
      </c>
      <c r="H14" s="14" t="s">
        <v>136</v>
      </c>
      <c r="I14" s="14" t="s">
        <v>136</v>
      </c>
      <c r="J14" s="14" t="s">
        <v>136</v>
      </c>
      <c r="K14" s="26"/>
      <c r="L14" s="26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 t="s">
        <v>136</v>
      </c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>
        <v>1</v>
      </c>
      <c r="BF14" s="14">
        <v>148</v>
      </c>
      <c r="BG14" s="14"/>
    </row>
    <row r="15" spans="1:59" s="100" customFormat="1" ht="12" x14ac:dyDescent="0.25">
      <c r="A15" s="102" t="s">
        <v>67</v>
      </c>
      <c r="B15" s="102" t="s">
        <v>55</v>
      </c>
      <c r="C15" s="102" t="s">
        <v>141</v>
      </c>
      <c r="D15" s="102" t="s">
        <v>141</v>
      </c>
      <c r="E15" s="102" t="s">
        <v>169</v>
      </c>
      <c r="F15" s="102" t="s">
        <v>170</v>
      </c>
      <c r="G15" s="102" t="s">
        <v>136</v>
      </c>
      <c r="H15" s="102" t="s">
        <v>136</v>
      </c>
      <c r="I15" s="102" t="s">
        <v>136</v>
      </c>
      <c r="J15" s="102" t="s">
        <v>136</v>
      </c>
      <c r="K15" s="26"/>
      <c r="L15" s="26"/>
      <c r="M15" s="14"/>
      <c r="N15" s="14"/>
      <c r="O15" s="14"/>
      <c r="P15" s="200"/>
      <c r="Q15" s="14"/>
      <c r="R15" s="14"/>
      <c r="S15" s="14" t="s">
        <v>682</v>
      </c>
      <c r="T15" s="198" t="s">
        <v>683</v>
      </c>
      <c r="U15" s="14"/>
      <c r="V15" s="14" t="s">
        <v>687</v>
      </c>
      <c r="W15" s="14"/>
      <c r="X15" s="14"/>
      <c r="Y15" s="14"/>
      <c r="Z15" s="200" t="str">
        <f>HYPERLINK("E:\apna\FrameWork\NagarroReusableFramework\Framework\Reports\Launch_Sep 28, 2016, 1-10-36 PM.png","Link")</f>
        <v>Link</v>
      </c>
      <c r="AA15" s="200" t="str">
        <f>HYPERLINK("E:\apna\FrameWork\NagarroReusableFramework\Framework\Reports\Launch_Sep 28, 2016, 1-12-30 PM.png","Link")</f>
        <v>Link</v>
      </c>
      <c r="AB15" s="200" t="str">
        <f>HYPERLINK("E:\apna\FrameWork\NagarroReusableFramework\Framework\Reports\Launch_Sep 28, 2016, 1-12-34 PM.png","Link")</f>
        <v>Link</v>
      </c>
      <c r="AC15" s="14"/>
      <c r="AD15" s="14"/>
      <c r="AE15" s="14"/>
      <c r="AF15" s="14"/>
      <c r="AG15" s="14" t="s">
        <v>136</v>
      </c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>
        <v>1</v>
      </c>
      <c r="BF15" s="14">
        <v>20</v>
      </c>
      <c r="BG15" s="14"/>
    </row>
    <row r="16" spans="1:59" s="100" customFormat="1" ht="12" x14ac:dyDescent="0.25">
      <c r="A16" s="102" t="s">
        <v>67</v>
      </c>
      <c r="B16" s="102" t="s">
        <v>75</v>
      </c>
      <c r="C16" s="102" t="s">
        <v>124</v>
      </c>
      <c r="D16" s="102" t="s">
        <v>125</v>
      </c>
      <c r="E16" s="102" t="s">
        <v>405</v>
      </c>
      <c r="F16" s="102" t="s">
        <v>136</v>
      </c>
      <c r="G16" s="102" t="s">
        <v>136</v>
      </c>
      <c r="H16" s="102" t="s">
        <v>136</v>
      </c>
      <c r="I16" s="102" t="s">
        <v>136</v>
      </c>
      <c r="J16" s="102" t="s">
        <v>136</v>
      </c>
      <c r="K16" s="26"/>
      <c r="L16" s="26"/>
      <c r="M16" s="14"/>
      <c r="N16" s="14"/>
      <c r="O16" s="14"/>
      <c r="P16" s="200"/>
      <c r="Q16" s="185"/>
      <c r="R16" s="14"/>
      <c r="S16" s="14" t="s">
        <v>682</v>
      </c>
      <c r="T16" s="199" t="s">
        <v>685</v>
      </c>
      <c r="U16" s="14"/>
      <c r="V16" s="14" t="s">
        <v>686</v>
      </c>
      <c r="W16" s="14"/>
      <c r="X16" s="14"/>
      <c r="Y16" s="14"/>
      <c r="Z16" s="200" t="str">
        <f>HYPERLINK("E:\apna\FrameWork\NagarroReusableFramework\Framework\Reports\SetValue_Sep 28, 2016, 1-12-27 PM.png","Link")</f>
        <v>Link</v>
      </c>
      <c r="AA16" s="200" t="str">
        <f>HYPERLINK("E:\apna\FrameWork\NagarroReusableFramework\Framework\Reports\SetValue_Sep 28, 2016, 1-12-31 PM.png","Link")</f>
        <v>Link</v>
      </c>
      <c r="AB16" s="200" t="str">
        <f>HYPERLINK("E:\apna\FrameWork\NagarroReusableFramework\Framework\Reports\SetValue_Sep 28, 2016, 1-12-35 PM.png","Link")</f>
        <v>Link</v>
      </c>
      <c r="AC16" s="14"/>
      <c r="AD16" s="14"/>
      <c r="AE16" s="14"/>
      <c r="AF16" s="14"/>
      <c r="AG16" s="14" t="s">
        <v>136</v>
      </c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>
        <v>1</v>
      </c>
      <c r="BF16" s="14">
        <v>44</v>
      </c>
      <c r="BG16" s="14"/>
    </row>
    <row r="17" spans="1:59" s="100" customFormat="1" ht="12" x14ac:dyDescent="0.25">
      <c r="A17" s="102" t="s">
        <v>67</v>
      </c>
      <c r="B17" s="102" t="s">
        <v>75</v>
      </c>
      <c r="C17" s="102" t="s">
        <v>124</v>
      </c>
      <c r="D17" s="102" t="s">
        <v>126</v>
      </c>
      <c r="E17" s="102" t="s">
        <v>336</v>
      </c>
      <c r="F17" s="102" t="s">
        <v>136</v>
      </c>
      <c r="G17" s="102" t="s">
        <v>136</v>
      </c>
      <c r="H17" s="102" t="s">
        <v>136</v>
      </c>
      <c r="I17" s="102" t="s">
        <v>136</v>
      </c>
      <c r="J17" s="102" t="s">
        <v>136</v>
      </c>
      <c r="K17" s="26"/>
      <c r="L17" s="26"/>
      <c r="M17" s="14"/>
      <c r="N17" s="14"/>
      <c r="O17" s="14"/>
      <c r="P17" s="200"/>
      <c r="Q17" s="14"/>
      <c r="R17" s="14"/>
      <c r="S17" s="14" t="s">
        <v>682</v>
      </c>
      <c r="T17" s="198" t="s">
        <v>683</v>
      </c>
      <c r="U17" s="14"/>
      <c r="V17" s="14" t="s">
        <v>684</v>
      </c>
      <c r="W17" s="14"/>
      <c r="X17" s="14"/>
      <c r="Y17" s="14"/>
      <c r="Z17" s="200" t="str">
        <f>HYPERLINK("E:\apna\FrameWork\NagarroReusableFramework\Framework\Reports\SetValue_Sep 28, 2016, 1-12-28 PM.png","Link")</f>
        <v>Link</v>
      </c>
      <c r="AA17" s="200" t="str">
        <f>HYPERLINK("E:\apna\FrameWork\NagarroReusableFramework\Framework\Reports\SetValue_Sep 28, 2016, 1-12-32 PM.png","Link")</f>
        <v>Link</v>
      </c>
      <c r="AB17" s="200" t="str">
        <f>HYPERLINK("E:\apna\FrameWork\NagarroReusableFramework\Framework\Reports\SetValue_Sep 28, 2016, 1-12-36 PM.png","Link")</f>
        <v>Link</v>
      </c>
      <c r="AC17" s="14"/>
      <c r="AD17" s="14"/>
      <c r="AE17" s="14"/>
      <c r="AF17" s="14"/>
      <c r="AG17" s="14" t="s">
        <v>136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>
        <v>1</v>
      </c>
      <c r="BF17" s="14">
        <v>44</v>
      </c>
      <c r="BG17" s="14"/>
    </row>
    <row r="18" spans="1:59" s="100" customFormat="1" ht="12" x14ac:dyDescent="0.25">
      <c r="A18" s="14" t="s">
        <v>67</v>
      </c>
      <c r="B18" s="14" t="s">
        <v>210</v>
      </c>
      <c r="C18" s="14" t="s">
        <v>141</v>
      </c>
      <c r="D18" s="14" t="s">
        <v>141</v>
      </c>
      <c r="E18" s="14" t="s">
        <v>136</v>
      </c>
      <c r="F18" s="14" t="s">
        <v>136</v>
      </c>
      <c r="G18" s="14" t="s">
        <v>136</v>
      </c>
      <c r="H18" s="14" t="s">
        <v>136</v>
      </c>
      <c r="I18" s="14" t="s">
        <v>136</v>
      </c>
      <c r="J18" s="14" t="s">
        <v>136</v>
      </c>
      <c r="K18" s="26"/>
      <c r="L18" s="26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 t="s">
        <v>136</v>
      </c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>
        <v>149</v>
      </c>
      <c r="BG18" s="14"/>
    </row>
    <row r="19" spans="1:59" s="100" customFormat="1" ht="12" x14ac:dyDescent="0.25">
      <c r="A19" s="102" t="s">
        <v>67</v>
      </c>
      <c r="B19" s="102" t="s">
        <v>227</v>
      </c>
      <c r="C19" s="102" t="s">
        <v>141</v>
      </c>
      <c r="D19" s="102" t="s">
        <v>141</v>
      </c>
      <c r="E19" s="102" t="s">
        <v>147</v>
      </c>
      <c r="F19" s="102" t="s">
        <v>136</v>
      </c>
      <c r="G19" s="102" t="s">
        <v>136</v>
      </c>
      <c r="H19" s="102" t="s">
        <v>136</v>
      </c>
      <c r="I19" s="102" t="s">
        <v>136</v>
      </c>
      <c r="J19" s="102" t="s">
        <v>136</v>
      </c>
      <c r="K19" s="26"/>
      <c r="L19" s="26"/>
      <c r="M19" s="14"/>
      <c r="N19" s="14"/>
      <c r="O19" s="14"/>
      <c r="P19" s="200"/>
      <c r="Q19" s="14"/>
      <c r="R19" s="14"/>
      <c r="S19" s="14" t="s">
        <v>688</v>
      </c>
      <c r="T19" s="198" t="s">
        <v>406</v>
      </c>
      <c r="U19" s="14"/>
      <c r="V19" s="14" t="s">
        <v>687</v>
      </c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 t="s">
        <v>136</v>
      </c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>
        <v>267</v>
      </c>
      <c r="BG19" s="14"/>
    </row>
    <row r="20" spans="1:59" s="100" customFormat="1" ht="12" x14ac:dyDescent="0.25">
      <c r="A20" s="102" t="s">
        <v>67</v>
      </c>
      <c r="B20" s="102" t="s">
        <v>199</v>
      </c>
      <c r="C20" s="102" t="s">
        <v>141</v>
      </c>
      <c r="D20" s="102" t="s">
        <v>141</v>
      </c>
      <c r="E20" s="102" t="s">
        <v>403</v>
      </c>
      <c r="F20" s="102" t="s">
        <v>136</v>
      </c>
      <c r="G20" s="102" t="s">
        <v>136</v>
      </c>
      <c r="H20" s="102" t="s">
        <v>136</v>
      </c>
      <c r="I20" s="102" t="s">
        <v>136</v>
      </c>
      <c r="J20" s="102" t="s">
        <v>136</v>
      </c>
      <c r="K20" s="26"/>
      <c r="L20" s="26"/>
      <c r="M20" s="14"/>
      <c r="N20" s="14"/>
      <c r="O20" s="14"/>
      <c r="P20" s="200"/>
      <c r="Q20" s="14"/>
      <c r="R20" s="14"/>
      <c r="S20" s="14" t="s">
        <v>688</v>
      </c>
      <c r="T20" s="198" t="s">
        <v>406</v>
      </c>
      <c r="U20" s="14"/>
      <c r="V20" s="14" t="s">
        <v>687</v>
      </c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 t="s">
        <v>136</v>
      </c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>
        <v>268</v>
      </c>
      <c r="BG20" s="14"/>
    </row>
    <row r="21" spans="1:59" s="100" customFormat="1" ht="12" x14ac:dyDescent="0.25">
      <c r="A21" s="102" t="s">
        <v>67</v>
      </c>
      <c r="B21" s="102" t="s">
        <v>55</v>
      </c>
      <c r="C21" s="102" t="s">
        <v>141</v>
      </c>
      <c r="D21" s="102" t="s">
        <v>141</v>
      </c>
      <c r="E21" s="102" t="s">
        <v>698</v>
      </c>
      <c r="F21" s="102" t="s">
        <v>699</v>
      </c>
      <c r="G21" s="102"/>
      <c r="H21" s="102"/>
      <c r="I21" s="102"/>
      <c r="J21" s="102"/>
      <c r="K21" s="26"/>
      <c r="L21" s="26"/>
      <c r="M21" s="14"/>
      <c r="N21" s="14"/>
      <c r="O21" s="14"/>
      <c r="P21" s="180"/>
      <c r="Q21" s="14"/>
      <c r="R21" s="14"/>
      <c r="S21" s="14"/>
      <c r="T21" s="216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>
        <v>20</v>
      </c>
      <c r="BG21" s="14"/>
    </row>
    <row r="22" spans="1:59" s="100" customFormat="1" ht="12" x14ac:dyDescent="0.25">
      <c r="A22" s="102" t="s">
        <v>67</v>
      </c>
      <c r="B22" s="102" t="s">
        <v>199</v>
      </c>
      <c r="C22" s="102" t="s">
        <v>141</v>
      </c>
      <c r="D22" s="102" t="s">
        <v>141</v>
      </c>
      <c r="E22" s="102" t="s">
        <v>176</v>
      </c>
      <c r="F22" s="102" t="s">
        <v>136</v>
      </c>
      <c r="G22" s="102" t="s">
        <v>136</v>
      </c>
      <c r="H22" s="102" t="s">
        <v>136</v>
      </c>
      <c r="I22" s="102" t="s">
        <v>136</v>
      </c>
      <c r="J22" s="102" t="s">
        <v>136</v>
      </c>
      <c r="K22" s="26"/>
      <c r="L22" s="26"/>
      <c r="M22" s="14"/>
      <c r="N22" s="14"/>
      <c r="O22" s="14"/>
      <c r="P22" s="200"/>
      <c r="Q22" s="14"/>
      <c r="R22" s="14"/>
      <c r="S22" s="14" t="s">
        <v>689</v>
      </c>
      <c r="T22" s="198" t="s">
        <v>406</v>
      </c>
      <c r="U22" s="14"/>
      <c r="V22" s="14" t="s">
        <v>687</v>
      </c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136</v>
      </c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>
        <v>268</v>
      </c>
      <c r="BG22" s="14"/>
    </row>
    <row r="23" spans="1:59" s="100" customFormat="1" ht="12" x14ac:dyDescent="0.25">
      <c r="A23" s="102" t="s">
        <v>67</v>
      </c>
      <c r="B23" s="102" t="s">
        <v>55</v>
      </c>
      <c r="C23" s="102" t="s">
        <v>141</v>
      </c>
      <c r="D23" s="102" t="s">
        <v>141</v>
      </c>
      <c r="E23" s="102" t="s">
        <v>169</v>
      </c>
      <c r="F23" s="102" t="s">
        <v>170</v>
      </c>
      <c r="G23" s="102" t="s">
        <v>136</v>
      </c>
      <c r="H23" s="102" t="s">
        <v>136</v>
      </c>
      <c r="I23" s="102" t="s">
        <v>136</v>
      </c>
      <c r="J23" s="102" t="s">
        <v>136</v>
      </c>
      <c r="K23" s="26"/>
      <c r="L23" s="26"/>
      <c r="M23" s="14"/>
      <c r="N23" s="14"/>
      <c r="O23" s="14"/>
      <c r="P23" s="200"/>
      <c r="Q23" s="14"/>
      <c r="R23" s="14"/>
      <c r="S23" s="14" t="s">
        <v>690</v>
      </c>
      <c r="T23" s="198" t="s">
        <v>148</v>
      </c>
      <c r="U23" s="14"/>
      <c r="V23" s="14" t="s">
        <v>687</v>
      </c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 t="s">
        <v>136</v>
      </c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>
        <v>20</v>
      </c>
      <c r="BG23" s="14"/>
    </row>
    <row r="24" spans="1:59" s="100" customFormat="1" ht="12" x14ac:dyDescent="0.25">
      <c r="A24" s="102" t="s">
        <v>67</v>
      </c>
      <c r="B24" s="102" t="s">
        <v>207</v>
      </c>
      <c r="C24" s="102" t="s">
        <v>141</v>
      </c>
      <c r="D24" s="102" t="s">
        <v>141</v>
      </c>
      <c r="E24" s="102" t="s">
        <v>136</v>
      </c>
      <c r="F24" s="102" t="s">
        <v>136</v>
      </c>
      <c r="G24" s="102" t="s">
        <v>136</v>
      </c>
      <c r="H24" s="102" t="s">
        <v>136</v>
      </c>
      <c r="I24" s="102" t="s">
        <v>136</v>
      </c>
      <c r="J24" s="102" t="s">
        <v>136</v>
      </c>
      <c r="K24" s="26"/>
      <c r="L24" s="26"/>
      <c r="M24" s="14"/>
      <c r="N24" s="14"/>
      <c r="O24" s="14"/>
      <c r="P24" s="200"/>
      <c r="Q24" s="14"/>
      <c r="R24" s="14"/>
      <c r="S24" s="14" t="s">
        <v>690</v>
      </c>
      <c r="T24" s="198" t="s">
        <v>406</v>
      </c>
      <c r="U24" s="14"/>
      <c r="V24" s="14" t="s">
        <v>687</v>
      </c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 t="s">
        <v>136</v>
      </c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>
        <v>269</v>
      </c>
      <c r="BG24" s="14"/>
    </row>
    <row r="25" spans="1:59" s="100" customFormat="1" ht="12" x14ac:dyDescent="0.25">
      <c r="A25" s="102" t="s">
        <v>67</v>
      </c>
      <c r="B25" s="102" t="s">
        <v>35</v>
      </c>
      <c r="C25" s="102" t="s">
        <v>141</v>
      </c>
      <c r="D25" s="102" t="s">
        <v>141</v>
      </c>
      <c r="E25" s="102" t="s">
        <v>136</v>
      </c>
      <c r="F25" s="102" t="s">
        <v>136</v>
      </c>
      <c r="G25" s="102" t="s">
        <v>136</v>
      </c>
      <c r="H25" s="102" t="s">
        <v>136</v>
      </c>
      <c r="I25" s="102" t="s">
        <v>136</v>
      </c>
      <c r="J25" s="102" t="s">
        <v>136</v>
      </c>
      <c r="K25" s="26"/>
      <c r="L25" s="26"/>
      <c r="M25" s="14"/>
      <c r="N25" s="14"/>
      <c r="O25" s="14"/>
      <c r="P25" s="200"/>
      <c r="Q25" s="14"/>
      <c r="R25" s="14"/>
      <c r="S25" s="14" t="s">
        <v>691</v>
      </c>
      <c r="T25" s="198" t="s">
        <v>148</v>
      </c>
      <c r="U25" s="14"/>
      <c r="V25" s="14" t="s">
        <v>687</v>
      </c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 t="s">
        <v>136</v>
      </c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>
        <v>36</v>
      </c>
      <c r="BG25" s="14"/>
    </row>
    <row r="26" spans="1:59" s="100" customFormat="1" ht="12" x14ac:dyDescent="0.25">
      <c r="A26" s="108" t="s">
        <v>67</v>
      </c>
      <c r="B26" s="108" t="s">
        <v>370</v>
      </c>
      <c r="C26" s="108" t="s">
        <v>141</v>
      </c>
      <c r="D26" s="108" t="s">
        <v>141</v>
      </c>
      <c r="E26" s="108" t="s">
        <v>693</v>
      </c>
      <c r="F26" s="108" t="s">
        <v>694</v>
      </c>
      <c r="G26" s="108" t="s">
        <v>695</v>
      </c>
      <c r="H26" s="108" t="s">
        <v>136</v>
      </c>
      <c r="I26" s="108" t="s">
        <v>136</v>
      </c>
      <c r="J26" s="108" t="s">
        <v>136</v>
      </c>
      <c r="K26" s="26"/>
      <c r="L26" s="26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 t="s">
        <v>136</v>
      </c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</row>
    <row r="27" spans="1:59" s="174" customFormat="1" ht="12" x14ac:dyDescent="0.25">
      <c r="A27" s="26" t="s">
        <v>136</v>
      </c>
      <c r="B27" s="26" t="s">
        <v>136</v>
      </c>
      <c r="C27" s="26" t="s">
        <v>136</v>
      </c>
      <c r="D27" s="26" t="s">
        <v>136</v>
      </c>
      <c r="E27" s="26" t="s">
        <v>136</v>
      </c>
      <c r="F27" s="26" t="s">
        <v>136</v>
      </c>
      <c r="G27" s="26" t="s">
        <v>136</v>
      </c>
      <c r="H27" s="26" t="s">
        <v>136</v>
      </c>
      <c r="I27" s="26" t="s">
        <v>136</v>
      </c>
      <c r="J27" s="26" t="s">
        <v>136</v>
      </c>
      <c r="K27" s="26"/>
      <c r="L27" s="26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 t="s">
        <v>136</v>
      </c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</row>
    <row r="28" spans="1:59" s="174" customFormat="1" ht="12" x14ac:dyDescent="0.25">
      <c r="A28" s="26" t="s">
        <v>136</v>
      </c>
      <c r="B28" s="26" t="s">
        <v>136</v>
      </c>
      <c r="C28" s="26" t="s">
        <v>136</v>
      </c>
      <c r="D28" s="26" t="s">
        <v>136</v>
      </c>
      <c r="E28" s="26" t="s">
        <v>136</v>
      </c>
      <c r="F28" s="26" t="s">
        <v>136</v>
      </c>
      <c r="G28" s="26" t="s">
        <v>136</v>
      </c>
      <c r="H28" s="26" t="s">
        <v>136</v>
      </c>
      <c r="I28" s="26" t="s">
        <v>136</v>
      </c>
      <c r="J28" s="26" t="s">
        <v>136</v>
      </c>
      <c r="K28" s="26"/>
      <c r="L28" s="26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 t="s">
        <v>136</v>
      </c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</row>
    <row r="29" spans="1:59" s="174" customFormat="1" ht="12" x14ac:dyDescent="0.25">
      <c r="A29" s="26" t="s">
        <v>136</v>
      </c>
      <c r="B29" s="26" t="s">
        <v>136</v>
      </c>
      <c r="C29" s="26" t="s">
        <v>136</v>
      </c>
      <c r="D29" s="26" t="s">
        <v>136</v>
      </c>
      <c r="E29" s="26" t="s">
        <v>136</v>
      </c>
      <c r="F29" s="26" t="s">
        <v>136</v>
      </c>
      <c r="G29" s="26" t="s">
        <v>136</v>
      </c>
      <c r="H29" s="26" t="s">
        <v>136</v>
      </c>
      <c r="I29" s="26" t="s">
        <v>136</v>
      </c>
      <c r="J29" s="26" t="s">
        <v>136</v>
      </c>
      <c r="K29" s="26"/>
      <c r="L29" s="26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 t="s">
        <v>136</v>
      </c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</row>
    <row r="30" spans="1:59" s="174" customFormat="1" ht="12" x14ac:dyDescent="0.25">
      <c r="A30" s="26" t="s">
        <v>136</v>
      </c>
      <c r="B30" s="26" t="s">
        <v>136</v>
      </c>
      <c r="C30" s="26" t="s">
        <v>136</v>
      </c>
      <c r="D30" s="26" t="s">
        <v>136</v>
      </c>
      <c r="E30" s="26" t="s">
        <v>136</v>
      </c>
      <c r="F30" s="26" t="s">
        <v>136</v>
      </c>
      <c r="G30" s="26" t="s">
        <v>136</v>
      </c>
      <c r="H30" s="26" t="s">
        <v>136</v>
      </c>
      <c r="I30" s="26" t="s">
        <v>136</v>
      </c>
      <c r="J30" s="26" t="s">
        <v>136</v>
      </c>
      <c r="K30" s="26"/>
      <c r="L30" s="26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 t="s">
        <v>136</v>
      </c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</row>
    <row r="31" spans="1:59" s="174" customFormat="1" ht="12" x14ac:dyDescent="0.25">
      <c r="A31" s="26" t="s">
        <v>136</v>
      </c>
      <c r="B31" s="26" t="s">
        <v>136</v>
      </c>
      <c r="C31" s="26" t="s">
        <v>136</v>
      </c>
      <c r="D31" s="26" t="s">
        <v>136</v>
      </c>
      <c r="E31" s="26" t="s">
        <v>136</v>
      </c>
      <c r="F31" s="26" t="s">
        <v>136</v>
      </c>
      <c r="G31" s="26" t="s">
        <v>136</v>
      </c>
      <c r="H31" s="26" t="s">
        <v>136</v>
      </c>
      <c r="I31" s="26" t="s">
        <v>136</v>
      </c>
      <c r="J31" s="26" t="s">
        <v>136</v>
      </c>
      <c r="K31" s="26"/>
      <c r="L31" s="26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 t="s">
        <v>136</v>
      </c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</row>
    <row r="32" spans="1:59" s="174" customFormat="1" ht="12" x14ac:dyDescent="0.25">
      <c r="A32" s="26" t="s">
        <v>136</v>
      </c>
      <c r="B32" s="26" t="s">
        <v>136</v>
      </c>
      <c r="C32" s="26" t="s">
        <v>136</v>
      </c>
      <c r="D32" s="26" t="s">
        <v>136</v>
      </c>
      <c r="E32" s="26" t="s">
        <v>136</v>
      </c>
      <c r="F32" s="26" t="s">
        <v>136</v>
      </c>
      <c r="G32" s="26" t="s">
        <v>136</v>
      </c>
      <c r="H32" s="26" t="s">
        <v>136</v>
      </c>
      <c r="I32" s="26" t="s">
        <v>136</v>
      </c>
      <c r="J32" s="26" t="s">
        <v>136</v>
      </c>
      <c r="K32" s="26"/>
      <c r="L32" s="26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 t="s">
        <v>136</v>
      </c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</row>
    <row r="33" spans="1:59" s="174" customFormat="1" ht="12" x14ac:dyDescent="0.25">
      <c r="A33" s="26" t="s">
        <v>136</v>
      </c>
      <c r="B33" s="26" t="s">
        <v>136</v>
      </c>
      <c r="C33" s="26" t="s">
        <v>136</v>
      </c>
      <c r="D33" s="26" t="s">
        <v>136</v>
      </c>
      <c r="E33" s="26" t="s">
        <v>136</v>
      </c>
      <c r="F33" s="26" t="s">
        <v>136</v>
      </c>
      <c r="G33" s="26" t="s">
        <v>136</v>
      </c>
      <c r="H33" s="26" t="s">
        <v>136</v>
      </c>
      <c r="I33" s="26" t="s">
        <v>136</v>
      </c>
      <c r="J33" s="26" t="s">
        <v>136</v>
      </c>
      <c r="K33" s="26"/>
      <c r="L33" s="26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 t="s">
        <v>136</v>
      </c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</row>
    <row r="34" spans="1:59" s="174" customFormat="1" ht="12" x14ac:dyDescent="0.25">
      <c r="A34" s="26" t="s">
        <v>136</v>
      </c>
      <c r="B34" s="26" t="s">
        <v>136</v>
      </c>
      <c r="C34" s="26" t="s">
        <v>136</v>
      </c>
      <c r="D34" s="26" t="s">
        <v>136</v>
      </c>
      <c r="E34" s="26" t="s">
        <v>136</v>
      </c>
      <c r="F34" s="26" t="s">
        <v>136</v>
      </c>
      <c r="G34" s="26" t="s">
        <v>136</v>
      </c>
      <c r="H34" s="26" t="s">
        <v>136</v>
      </c>
      <c r="I34" s="26" t="s">
        <v>136</v>
      </c>
      <c r="J34" s="26" t="s">
        <v>136</v>
      </c>
      <c r="K34" s="26"/>
      <c r="L34" s="26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 t="s">
        <v>136</v>
      </c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</row>
    <row r="35" spans="1:59" s="174" customFormat="1" ht="12" x14ac:dyDescent="0.25">
      <c r="A35" s="26" t="s">
        <v>136</v>
      </c>
      <c r="B35" s="26" t="s">
        <v>136</v>
      </c>
      <c r="C35" s="26" t="s">
        <v>136</v>
      </c>
      <c r="D35" s="26" t="s">
        <v>136</v>
      </c>
      <c r="E35" s="26" t="s">
        <v>136</v>
      </c>
      <c r="F35" s="26" t="s">
        <v>136</v>
      </c>
      <c r="G35" s="26" t="s">
        <v>136</v>
      </c>
      <c r="H35" s="26" t="s">
        <v>136</v>
      </c>
      <c r="I35" s="26" t="s">
        <v>136</v>
      </c>
      <c r="J35" s="26" t="s">
        <v>136</v>
      </c>
      <c r="K35" s="26"/>
      <c r="L35" s="26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 t="s">
        <v>136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</row>
    <row r="36" spans="1:59" s="174" customFormat="1" ht="12" x14ac:dyDescent="0.25">
      <c r="A36" s="26" t="s">
        <v>136</v>
      </c>
      <c r="B36" s="26" t="s">
        <v>136</v>
      </c>
      <c r="C36" s="26" t="s">
        <v>136</v>
      </c>
      <c r="D36" s="26" t="s">
        <v>136</v>
      </c>
      <c r="E36" s="26" t="s">
        <v>136</v>
      </c>
      <c r="F36" s="26" t="s">
        <v>136</v>
      </c>
      <c r="G36" s="26" t="s">
        <v>136</v>
      </c>
      <c r="H36" s="26" t="s">
        <v>136</v>
      </c>
      <c r="I36" s="26" t="s">
        <v>136</v>
      </c>
      <c r="J36" s="26" t="s">
        <v>136</v>
      </c>
      <c r="K36" s="26"/>
      <c r="L36" s="26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 t="s">
        <v>136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</row>
    <row r="37" spans="1:59" s="174" customFormat="1" ht="12" x14ac:dyDescent="0.25">
      <c r="A37" s="26" t="s">
        <v>136</v>
      </c>
      <c r="B37" s="26" t="s">
        <v>136</v>
      </c>
      <c r="C37" s="26" t="s">
        <v>136</v>
      </c>
      <c r="D37" s="26" t="s">
        <v>136</v>
      </c>
      <c r="E37" s="26" t="s">
        <v>136</v>
      </c>
      <c r="F37" s="26" t="s">
        <v>136</v>
      </c>
      <c r="G37" s="26" t="s">
        <v>136</v>
      </c>
      <c r="H37" s="26" t="s">
        <v>136</v>
      </c>
      <c r="I37" s="26" t="s">
        <v>136</v>
      </c>
      <c r="J37" s="26" t="s">
        <v>136</v>
      </c>
      <c r="K37" s="26"/>
      <c r="L37" s="26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 t="s">
        <v>136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</row>
    <row r="38" spans="1:59" s="174" customFormat="1" ht="12" x14ac:dyDescent="0.25">
      <c r="A38" s="26" t="s">
        <v>136</v>
      </c>
      <c r="B38" s="26" t="s">
        <v>136</v>
      </c>
      <c r="C38" s="26" t="s">
        <v>136</v>
      </c>
      <c r="D38" s="26" t="s">
        <v>136</v>
      </c>
      <c r="E38" s="26" t="s">
        <v>136</v>
      </c>
      <c r="F38" s="26" t="s">
        <v>136</v>
      </c>
      <c r="G38" s="26" t="s">
        <v>136</v>
      </c>
      <c r="H38" s="26" t="s">
        <v>136</v>
      </c>
      <c r="I38" s="26" t="s">
        <v>136</v>
      </c>
      <c r="J38" s="26" t="s">
        <v>136</v>
      </c>
      <c r="K38" s="26"/>
      <c r="L38" s="26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 t="s">
        <v>136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</row>
    <row r="39" spans="1:59" s="174" customFormat="1" ht="12" x14ac:dyDescent="0.25">
      <c r="A39" s="26" t="s">
        <v>136</v>
      </c>
      <c r="B39" s="26" t="s">
        <v>136</v>
      </c>
      <c r="C39" s="26" t="s">
        <v>136</v>
      </c>
      <c r="D39" s="26" t="s">
        <v>136</v>
      </c>
      <c r="E39" s="26" t="s">
        <v>136</v>
      </c>
      <c r="F39" s="26" t="s">
        <v>136</v>
      </c>
      <c r="G39" s="26" t="s">
        <v>136</v>
      </c>
      <c r="H39" s="26" t="s">
        <v>136</v>
      </c>
      <c r="I39" s="26" t="s">
        <v>136</v>
      </c>
      <c r="J39" s="26" t="s">
        <v>136</v>
      </c>
      <c r="K39" s="26"/>
      <c r="L39" s="26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 t="s">
        <v>136</v>
      </c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</row>
    <row r="40" spans="1:59" s="174" customFormat="1" ht="12" x14ac:dyDescent="0.25">
      <c r="A40" s="26" t="s">
        <v>136</v>
      </c>
      <c r="B40" s="26" t="s">
        <v>136</v>
      </c>
      <c r="C40" s="26" t="s">
        <v>136</v>
      </c>
      <c r="D40" s="26" t="s">
        <v>136</v>
      </c>
      <c r="E40" s="26" t="s">
        <v>136</v>
      </c>
      <c r="F40" s="26" t="s">
        <v>136</v>
      </c>
      <c r="G40" s="26" t="s">
        <v>136</v>
      </c>
      <c r="H40" s="26" t="s">
        <v>136</v>
      </c>
      <c r="I40" s="26" t="s">
        <v>136</v>
      </c>
      <c r="J40" s="26" t="s">
        <v>136</v>
      </c>
      <c r="K40" s="26"/>
      <c r="L40" s="26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 t="s">
        <v>136</v>
      </c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</row>
    <row r="41" spans="1:59" s="174" customFormat="1" ht="12" x14ac:dyDescent="0.25">
      <c r="A41" s="26" t="s">
        <v>136</v>
      </c>
      <c r="B41" s="26" t="s">
        <v>136</v>
      </c>
      <c r="C41" s="26" t="s">
        <v>136</v>
      </c>
      <c r="D41" s="26" t="s">
        <v>136</v>
      </c>
      <c r="E41" s="26" t="s">
        <v>136</v>
      </c>
      <c r="F41" s="26" t="s">
        <v>136</v>
      </c>
      <c r="G41" s="26" t="s">
        <v>136</v>
      </c>
      <c r="H41" s="26" t="s">
        <v>136</v>
      </c>
      <c r="I41" s="26" t="s">
        <v>136</v>
      </c>
      <c r="J41" s="26" t="s">
        <v>136</v>
      </c>
      <c r="K41" s="26"/>
      <c r="L41" s="26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 t="s">
        <v>136</v>
      </c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</row>
    <row r="42" spans="1:59" s="174" customFormat="1" ht="12" x14ac:dyDescent="0.25">
      <c r="A42" s="26" t="s">
        <v>136</v>
      </c>
      <c r="B42" s="26" t="s">
        <v>136</v>
      </c>
      <c r="C42" s="26" t="s">
        <v>136</v>
      </c>
      <c r="D42" s="26" t="s">
        <v>136</v>
      </c>
      <c r="E42" s="26" t="s">
        <v>136</v>
      </c>
      <c r="F42" s="26" t="s">
        <v>136</v>
      </c>
      <c r="G42" s="26" t="s">
        <v>136</v>
      </c>
      <c r="H42" s="26" t="s">
        <v>136</v>
      </c>
      <c r="I42" s="26" t="s">
        <v>136</v>
      </c>
      <c r="J42" s="26" t="s">
        <v>136</v>
      </c>
      <c r="K42" s="26"/>
      <c r="L42" s="26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 t="s">
        <v>136</v>
      </c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</row>
    <row r="43" spans="1:59" s="174" customFormat="1" ht="12" x14ac:dyDescent="0.25">
      <c r="A43" s="26" t="s">
        <v>136</v>
      </c>
      <c r="B43" s="26" t="s">
        <v>136</v>
      </c>
      <c r="C43" s="26" t="s">
        <v>136</v>
      </c>
      <c r="D43" s="26" t="s">
        <v>136</v>
      </c>
      <c r="E43" s="26" t="s">
        <v>136</v>
      </c>
      <c r="F43" s="26" t="s">
        <v>136</v>
      </c>
      <c r="G43" s="26" t="s">
        <v>136</v>
      </c>
      <c r="H43" s="26" t="s">
        <v>136</v>
      </c>
      <c r="I43" s="26" t="s">
        <v>136</v>
      </c>
      <c r="J43" s="26" t="s">
        <v>136</v>
      </c>
      <c r="K43" s="26"/>
      <c r="L43" s="26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 t="s">
        <v>136</v>
      </c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</row>
    <row r="44" spans="1:59" s="174" customFormat="1" ht="12" x14ac:dyDescent="0.25">
      <c r="A44" s="26" t="s">
        <v>136</v>
      </c>
      <c r="B44" s="26" t="s">
        <v>136</v>
      </c>
      <c r="C44" s="26" t="s">
        <v>136</v>
      </c>
      <c r="D44" s="26" t="s">
        <v>136</v>
      </c>
      <c r="E44" s="26" t="s">
        <v>136</v>
      </c>
      <c r="F44" s="26" t="s">
        <v>136</v>
      </c>
      <c r="G44" s="26" t="s">
        <v>136</v>
      </c>
      <c r="H44" s="26" t="s">
        <v>136</v>
      </c>
      <c r="I44" s="26" t="s">
        <v>136</v>
      </c>
      <c r="J44" s="26" t="s">
        <v>136</v>
      </c>
      <c r="K44" s="26"/>
      <c r="L44" s="26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 t="s">
        <v>136</v>
      </c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</row>
    <row r="45" spans="1:59" s="174" customFormat="1" ht="12" x14ac:dyDescent="0.25">
      <c r="A45" s="26" t="s">
        <v>136</v>
      </c>
      <c r="B45" s="26" t="s">
        <v>136</v>
      </c>
      <c r="C45" s="26" t="s">
        <v>136</v>
      </c>
      <c r="D45" s="26" t="s">
        <v>136</v>
      </c>
      <c r="E45" s="26" t="s">
        <v>136</v>
      </c>
      <c r="F45" s="26" t="s">
        <v>136</v>
      </c>
      <c r="G45" s="26" t="s">
        <v>136</v>
      </c>
      <c r="H45" s="26" t="s">
        <v>136</v>
      </c>
      <c r="I45" s="26" t="s">
        <v>136</v>
      </c>
      <c r="J45" s="26" t="s">
        <v>136</v>
      </c>
      <c r="K45" s="26"/>
      <c r="L45" s="26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 t="s">
        <v>136</v>
      </c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</row>
    <row r="46" spans="1:59" s="174" customFormat="1" ht="12" x14ac:dyDescent="0.25">
      <c r="A46" s="26" t="s">
        <v>136</v>
      </c>
      <c r="B46" s="26" t="s">
        <v>136</v>
      </c>
      <c r="C46" s="26" t="s">
        <v>136</v>
      </c>
      <c r="D46" s="26" t="s">
        <v>136</v>
      </c>
      <c r="E46" s="26" t="s">
        <v>136</v>
      </c>
      <c r="F46" s="26" t="s">
        <v>136</v>
      </c>
      <c r="G46" s="26" t="s">
        <v>136</v>
      </c>
      <c r="H46" s="26" t="s">
        <v>136</v>
      </c>
      <c r="I46" s="26" t="s">
        <v>136</v>
      </c>
      <c r="J46" s="26" t="s">
        <v>136</v>
      </c>
      <c r="K46" s="26"/>
      <c r="L46" s="26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 t="s">
        <v>136</v>
      </c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</row>
    <row r="47" spans="1:59" s="174" customFormat="1" ht="12" x14ac:dyDescent="0.25">
      <c r="A47" s="26" t="s">
        <v>136</v>
      </c>
      <c r="B47" s="26" t="s">
        <v>136</v>
      </c>
      <c r="C47" s="26" t="s">
        <v>136</v>
      </c>
      <c r="D47" s="26" t="s">
        <v>136</v>
      </c>
      <c r="E47" s="26" t="s">
        <v>136</v>
      </c>
      <c r="F47" s="26" t="s">
        <v>136</v>
      </c>
      <c r="G47" s="26" t="s">
        <v>136</v>
      </c>
      <c r="H47" s="26" t="s">
        <v>136</v>
      </c>
      <c r="I47" s="26" t="s">
        <v>136</v>
      </c>
      <c r="J47" s="26" t="s">
        <v>136</v>
      </c>
      <c r="K47" s="26"/>
      <c r="L47" s="26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 t="s">
        <v>136</v>
      </c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</row>
    <row r="48" spans="1:59" s="174" customFormat="1" ht="12" x14ac:dyDescent="0.25">
      <c r="A48" s="26" t="s">
        <v>136</v>
      </c>
      <c r="B48" s="26" t="s">
        <v>136</v>
      </c>
      <c r="C48" s="26" t="s">
        <v>136</v>
      </c>
      <c r="D48" s="26" t="s">
        <v>136</v>
      </c>
      <c r="E48" s="26" t="s">
        <v>136</v>
      </c>
      <c r="F48" s="26" t="s">
        <v>136</v>
      </c>
      <c r="G48" s="26" t="s">
        <v>136</v>
      </c>
      <c r="H48" s="26" t="s">
        <v>136</v>
      </c>
      <c r="I48" s="26" t="s">
        <v>136</v>
      </c>
      <c r="J48" s="26" t="s">
        <v>136</v>
      </c>
      <c r="K48" s="26"/>
      <c r="L48" s="26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 t="s">
        <v>136</v>
      </c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</row>
    <row r="49" spans="1:59" s="174" customFormat="1" ht="12" x14ac:dyDescent="0.25">
      <c r="A49" s="26" t="s">
        <v>136</v>
      </c>
      <c r="B49" s="26" t="s">
        <v>136</v>
      </c>
      <c r="C49" s="26" t="s">
        <v>136</v>
      </c>
      <c r="D49" s="26" t="s">
        <v>136</v>
      </c>
      <c r="E49" s="26" t="s">
        <v>136</v>
      </c>
      <c r="F49" s="26" t="s">
        <v>136</v>
      </c>
      <c r="G49" s="26" t="s">
        <v>136</v>
      </c>
      <c r="H49" s="26" t="s">
        <v>136</v>
      </c>
      <c r="I49" s="26" t="s">
        <v>136</v>
      </c>
      <c r="J49" s="26" t="s">
        <v>136</v>
      </c>
      <c r="K49" s="26"/>
      <c r="L49" s="26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 t="s">
        <v>136</v>
      </c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</row>
    <row r="50" spans="1:59" s="174" customFormat="1" ht="12" x14ac:dyDescent="0.25">
      <c r="A50" s="26" t="s">
        <v>136</v>
      </c>
      <c r="B50" s="26" t="s">
        <v>136</v>
      </c>
      <c r="C50" s="26" t="s">
        <v>136</v>
      </c>
      <c r="D50" s="26" t="s">
        <v>136</v>
      </c>
      <c r="E50" s="26" t="s">
        <v>136</v>
      </c>
      <c r="F50" s="26" t="s">
        <v>136</v>
      </c>
      <c r="G50" s="26" t="s">
        <v>136</v>
      </c>
      <c r="H50" s="26" t="s">
        <v>136</v>
      </c>
      <c r="I50" s="26" t="s">
        <v>136</v>
      </c>
      <c r="J50" s="26" t="s">
        <v>136</v>
      </c>
      <c r="K50" s="26"/>
      <c r="L50" s="26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 t="s">
        <v>136</v>
      </c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</row>
    <row r="51" spans="1:59" s="174" customFormat="1" ht="12" x14ac:dyDescent="0.25">
      <c r="A51" s="26" t="s">
        <v>136</v>
      </c>
      <c r="B51" s="26" t="s">
        <v>136</v>
      </c>
      <c r="C51" s="26" t="s">
        <v>136</v>
      </c>
      <c r="D51" s="26" t="s">
        <v>136</v>
      </c>
      <c r="E51" s="26" t="s">
        <v>136</v>
      </c>
      <c r="F51" s="26" t="s">
        <v>136</v>
      </c>
      <c r="G51" s="26" t="s">
        <v>136</v>
      </c>
      <c r="H51" s="26" t="s">
        <v>136</v>
      </c>
      <c r="I51" s="26" t="s">
        <v>136</v>
      </c>
      <c r="J51" s="26" t="s">
        <v>136</v>
      </c>
      <c r="K51" s="26"/>
      <c r="L51" s="26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 t="s">
        <v>136</v>
      </c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</row>
    <row r="52" spans="1:59" s="174" customFormat="1" ht="12" x14ac:dyDescent="0.25">
      <c r="A52" s="26" t="s">
        <v>136</v>
      </c>
      <c r="B52" s="26" t="s">
        <v>136</v>
      </c>
      <c r="C52" s="26" t="s">
        <v>136</v>
      </c>
      <c r="D52" s="26" t="s">
        <v>136</v>
      </c>
      <c r="E52" s="26" t="s">
        <v>136</v>
      </c>
      <c r="F52" s="26" t="s">
        <v>136</v>
      </c>
      <c r="G52" s="26" t="s">
        <v>136</v>
      </c>
      <c r="H52" s="26" t="s">
        <v>136</v>
      </c>
      <c r="I52" s="26" t="s">
        <v>136</v>
      </c>
      <c r="J52" s="26" t="s">
        <v>136</v>
      </c>
      <c r="K52" s="26"/>
      <c r="L52" s="26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 t="s">
        <v>136</v>
      </c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</row>
    <row r="53" spans="1:59" s="174" customFormat="1" ht="12" x14ac:dyDescent="0.25">
      <c r="A53" s="26" t="s">
        <v>136</v>
      </c>
      <c r="B53" s="26" t="s">
        <v>136</v>
      </c>
      <c r="C53" s="26" t="s">
        <v>136</v>
      </c>
      <c r="D53" s="26" t="s">
        <v>136</v>
      </c>
      <c r="E53" s="26" t="s">
        <v>136</v>
      </c>
      <c r="F53" s="26" t="s">
        <v>136</v>
      </c>
      <c r="G53" s="26" t="s">
        <v>136</v>
      </c>
      <c r="H53" s="26" t="s">
        <v>136</v>
      </c>
      <c r="I53" s="26" t="s">
        <v>136</v>
      </c>
      <c r="J53" s="26" t="s">
        <v>136</v>
      </c>
      <c r="K53" s="26"/>
      <c r="L53" s="26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 t="s">
        <v>136</v>
      </c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</row>
    <row r="54" spans="1:59" s="174" customFormat="1" ht="12" x14ac:dyDescent="0.25">
      <c r="A54" s="26" t="s">
        <v>136</v>
      </c>
      <c r="B54" s="26" t="s">
        <v>136</v>
      </c>
      <c r="C54" s="26" t="s">
        <v>136</v>
      </c>
      <c r="D54" s="26" t="s">
        <v>136</v>
      </c>
      <c r="E54" s="26" t="s">
        <v>136</v>
      </c>
      <c r="F54" s="26" t="s">
        <v>136</v>
      </c>
      <c r="G54" s="26" t="s">
        <v>136</v>
      </c>
      <c r="H54" s="26" t="s">
        <v>136</v>
      </c>
      <c r="I54" s="26" t="s">
        <v>136</v>
      </c>
      <c r="J54" s="26" t="s">
        <v>136</v>
      </c>
      <c r="K54" s="26"/>
      <c r="L54" s="26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 t="s">
        <v>136</v>
      </c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</row>
    <row r="55" spans="1:59" s="174" customFormat="1" ht="12" x14ac:dyDescent="0.25">
      <c r="A55" s="26" t="s">
        <v>136</v>
      </c>
      <c r="B55" s="26" t="s">
        <v>136</v>
      </c>
      <c r="C55" s="26" t="s">
        <v>136</v>
      </c>
      <c r="D55" s="26" t="s">
        <v>136</v>
      </c>
      <c r="E55" s="26" t="s">
        <v>136</v>
      </c>
      <c r="F55" s="26" t="s">
        <v>136</v>
      </c>
      <c r="G55" s="26" t="s">
        <v>136</v>
      </c>
      <c r="H55" s="26" t="s">
        <v>136</v>
      </c>
      <c r="I55" s="26" t="s">
        <v>136</v>
      </c>
      <c r="J55" s="26" t="s">
        <v>136</v>
      </c>
      <c r="K55" s="26"/>
      <c r="L55" s="26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 t="s">
        <v>136</v>
      </c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</row>
    <row r="56" spans="1:59" s="174" customFormat="1" ht="12" x14ac:dyDescent="0.25">
      <c r="A56" s="26" t="s">
        <v>136</v>
      </c>
      <c r="B56" s="26" t="s">
        <v>136</v>
      </c>
      <c r="C56" s="26" t="s">
        <v>136</v>
      </c>
      <c r="D56" s="26" t="s">
        <v>136</v>
      </c>
      <c r="E56" s="26" t="s">
        <v>136</v>
      </c>
      <c r="F56" s="26" t="s">
        <v>136</v>
      </c>
      <c r="G56" s="26" t="s">
        <v>136</v>
      </c>
      <c r="H56" s="26" t="s">
        <v>136</v>
      </c>
      <c r="I56" s="26" t="s">
        <v>136</v>
      </c>
      <c r="J56" s="26" t="s">
        <v>136</v>
      </c>
      <c r="K56" s="26"/>
      <c r="L56" s="26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 t="s">
        <v>136</v>
      </c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</row>
    <row r="57" spans="1:59" s="174" customFormat="1" ht="12" x14ac:dyDescent="0.25">
      <c r="A57" s="26" t="s">
        <v>136</v>
      </c>
      <c r="B57" s="26" t="s">
        <v>136</v>
      </c>
      <c r="C57" s="26" t="s">
        <v>136</v>
      </c>
      <c r="D57" s="26" t="s">
        <v>136</v>
      </c>
      <c r="E57" s="26" t="s">
        <v>136</v>
      </c>
      <c r="F57" s="26" t="s">
        <v>136</v>
      </c>
      <c r="G57" s="26" t="s">
        <v>136</v>
      </c>
      <c r="H57" s="26" t="s">
        <v>136</v>
      </c>
      <c r="I57" s="26" t="s">
        <v>136</v>
      </c>
      <c r="J57" s="26" t="s">
        <v>136</v>
      </c>
      <c r="K57" s="26"/>
      <c r="L57" s="26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 t="s">
        <v>136</v>
      </c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</row>
    <row r="58" spans="1:59" s="174" customFormat="1" ht="12" x14ac:dyDescent="0.25">
      <c r="A58" s="26" t="s">
        <v>136</v>
      </c>
      <c r="B58" s="26" t="s">
        <v>136</v>
      </c>
      <c r="C58" s="26" t="s">
        <v>136</v>
      </c>
      <c r="D58" s="26" t="s">
        <v>136</v>
      </c>
      <c r="E58" s="26" t="s">
        <v>136</v>
      </c>
      <c r="F58" s="26" t="s">
        <v>136</v>
      </c>
      <c r="G58" s="26" t="s">
        <v>136</v>
      </c>
      <c r="H58" s="26" t="s">
        <v>136</v>
      </c>
      <c r="I58" s="26" t="s">
        <v>136</v>
      </c>
      <c r="J58" s="26" t="s">
        <v>136</v>
      </c>
      <c r="K58" s="26"/>
      <c r="L58" s="26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 t="s">
        <v>136</v>
      </c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</row>
    <row r="59" spans="1:59" s="174" customFormat="1" ht="12" x14ac:dyDescent="0.25">
      <c r="A59" s="26" t="s">
        <v>136</v>
      </c>
      <c r="B59" s="26" t="s">
        <v>136</v>
      </c>
      <c r="C59" s="26" t="s">
        <v>136</v>
      </c>
      <c r="D59" s="26" t="s">
        <v>136</v>
      </c>
      <c r="E59" s="26" t="s">
        <v>136</v>
      </c>
      <c r="F59" s="26" t="s">
        <v>136</v>
      </c>
      <c r="G59" s="26" t="s">
        <v>136</v>
      </c>
      <c r="H59" s="26" t="s">
        <v>136</v>
      </c>
      <c r="I59" s="26" t="s">
        <v>136</v>
      </c>
      <c r="J59" s="26" t="s">
        <v>136</v>
      </c>
      <c r="K59" s="26"/>
      <c r="L59" s="26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 t="s">
        <v>136</v>
      </c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</row>
    <row r="60" spans="1:59" s="174" customFormat="1" ht="12" x14ac:dyDescent="0.25">
      <c r="A60" s="26" t="s">
        <v>136</v>
      </c>
      <c r="B60" s="26" t="s">
        <v>136</v>
      </c>
      <c r="C60" s="26" t="s">
        <v>136</v>
      </c>
      <c r="D60" s="26" t="s">
        <v>136</v>
      </c>
      <c r="E60" s="26" t="s">
        <v>136</v>
      </c>
      <c r="F60" s="26" t="s">
        <v>136</v>
      </c>
      <c r="G60" s="26" t="s">
        <v>136</v>
      </c>
      <c r="H60" s="26" t="s">
        <v>136</v>
      </c>
      <c r="I60" s="26" t="s">
        <v>136</v>
      </c>
      <c r="J60" s="26" t="s">
        <v>136</v>
      </c>
      <c r="K60" s="26"/>
      <c r="L60" s="26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 t="s">
        <v>136</v>
      </c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</row>
    <row r="61" spans="1:59" s="174" customFormat="1" ht="12" x14ac:dyDescent="0.25">
      <c r="A61" s="26" t="s">
        <v>136</v>
      </c>
      <c r="B61" s="26" t="s">
        <v>136</v>
      </c>
      <c r="C61" s="26" t="s">
        <v>136</v>
      </c>
      <c r="D61" s="26" t="s">
        <v>136</v>
      </c>
      <c r="E61" s="26" t="s">
        <v>136</v>
      </c>
      <c r="F61" s="26" t="s">
        <v>136</v>
      </c>
      <c r="G61" s="26" t="s">
        <v>136</v>
      </c>
      <c r="H61" s="26" t="s">
        <v>136</v>
      </c>
      <c r="I61" s="26" t="s">
        <v>136</v>
      </c>
      <c r="J61" s="26" t="s">
        <v>136</v>
      </c>
      <c r="K61" s="26"/>
      <c r="L61" s="2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 t="s">
        <v>136</v>
      </c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</row>
    <row r="62" spans="1:59" s="174" customFormat="1" ht="12" x14ac:dyDescent="0.25">
      <c r="A62" s="26" t="s">
        <v>136</v>
      </c>
      <c r="B62" s="26" t="s">
        <v>136</v>
      </c>
      <c r="C62" s="26" t="s">
        <v>136</v>
      </c>
      <c r="D62" s="26" t="s">
        <v>136</v>
      </c>
      <c r="E62" s="26" t="s">
        <v>136</v>
      </c>
      <c r="F62" s="26" t="s">
        <v>136</v>
      </c>
      <c r="G62" s="26" t="s">
        <v>136</v>
      </c>
      <c r="H62" s="26" t="s">
        <v>136</v>
      </c>
      <c r="I62" s="26" t="s">
        <v>136</v>
      </c>
      <c r="J62" s="26" t="s">
        <v>136</v>
      </c>
      <c r="K62" s="26"/>
      <c r="L62" s="2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 t="s">
        <v>136</v>
      </c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</row>
    <row r="63" spans="1:59" s="174" customFormat="1" ht="12" x14ac:dyDescent="0.25">
      <c r="A63" s="26" t="s">
        <v>136</v>
      </c>
      <c r="B63" s="26" t="s">
        <v>136</v>
      </c>
      <c r="C63" s="26" t="s">
        <v>136</v>
      </c>
      <c r="D63" s="26" t="s">
        <v>136</v>
      </c>
      <c r="E63" s="26" t="s">
        <v>136</v>
      </c>
      <c r="F63" s="26" t="s">
        <v>136</v>
      </c>
      <c r="G63" s="26" t="s">
        <v>136</v>
      </c>
      <c r="H63" s="26" t="s">
        <v>136</v>
      </c>
      <c r="I63" s="26" t="s">
        <v>136</v>
      </c>
      <c r="J63" s="26" t="s">
        <v>136</v>
      </c>
      <c r="K63" s="26"/>
      <c r="L63" s="2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 t="s">
        <v>136</v>
      </c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</row>
    <row r="64" spans="1:59" s="174" customFormat="1" ht="12" x14ac:dyDescent="0.25">
      <c r="A64" s="26" t="s">
        <v>136</v>
      </c>
      <c r="B64" s="26" t="s">
        <v>136</v>
      </c>
      <c r="C64" s="26" t="s">
        <v>136</v>
      </c>
      <c r="D64" s="26" t="s">
        <v>136</v>
      </c>
      <c r="E64" s="26" t="s">
        <v>136</v>
      </c>
      <c r="F64" s="26" t="s">
        <v>136</v>
      </c>
      <c r="G64" s="26" t="s">
        <v>136</v>
      </c>
      <c r="H64" s="26" t="s">
        <v>136</v>
      </c>
      <c r="I64" s="26" t="s">
        <v>136</v>
      </c>
      <c r="J64" s="26" t="s">
        <v>136</v>
      </c>
      <c r="K64" s="26"/>
      <c r="L64" s="26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 t="s">
        <v>136</v>
      </c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</row>
    <row r="65" spans="1:59" s="174" customFormat="1" ht="12" x14ac:dyDescent="0.25">
      <c r="A65" s="26" t="s">
        <v>136</v>
      </c>
      <c r="B65" s="26" t="s">
        <v>136</v>
      </c>
      <c r="C65" s="26" t="s">
        <v>136</v>
      </c>
      <c r="D65" s="26" t="s">
        <v>136</v>
      </c>
      <c r="E65" s="26" t="s">
        <v>136</v>
      </c>
      <c r="F65" s="26" t="s">
        <v>136</v>
      </c>
      <c r="G65" s="26" t="s">
        <v>136</v>
      </c>
      <c r="H65" s="26" t="s">
        <v>136</v>
      </c>
      <c r="I65" s="26" t="s">
        <v>136</v>
      </c>
      <c r="J65" s="26" t="s">
        <v>136</v>
      </c>
      <c r="K65" s="26"/>
      <c r="L65" s="26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 t="s">
        <v>136</v>
      </c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</row>
    <row r="66" spans="1:59" s="174" customFormat="1" ht="12" x14ac:dyDescent="0.25">
      <c r="A66" s="26" t="s">
        <v>136</v>
      </c>
      <c r="B66" s="26" t="s">
        <v>136</v>
      </c>
      <c r="C66" s="26" t="s">
        <v>136</v>
      </c>
      <c r="D66" s="26" t="s">
        <v>136</v>
      </c>
      <c r="E66" s="26" t="s">
        <v>136</v>
      </c>
      <c r="F66" s="26" t="s">
        <v>136</v>
      </c>
      <c r="G66" s="26" t="s">
        <v>136</v>
      </c>
      <c r="H66" s="26" t="s">
        <v>136</v>
      </c>
      <c r="I66" s="26" t="s">
        <v>136</v>
      </c>
      <c r="J66" s="26" t="s">
        <v>136</v>
      </c>
      <c r="K66" s="26"/>
      <c r="L66" s="26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 t="s">
        <v>136</v>
      </c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</row>
    <row r="67" spans="1:59" s="174" customFormat="1" ht="12" x14ac:dyDescent="0.25">
      <c r="A67" s="26" t="s">
        <v>136</v>
      </c>
      <c r="B67" s="26" t="s">
        <v>136</v>
      </c>
      <c r="C67" s="26" t="s">
        <v>136</v>
      </c>
      <c r="D67" s="26" t="s">
        <v>136</v>
      </c>
      <c r="E67" s="26" t="s">
        <v>136</v>
      </c>
      <c r="F67" s="26" t="s">
        <v>136</v>
      </c>
      <c r="G67" s="26" t="s">
        <v>136</v>
      </c>
      <c r="H67" s="26" t="s">
        <v>136</v>
      </c>
      <c r="I67" s="26" t="s">
        <v>136</v>
      </c>
      <c r="J67" s="26" t="s">
        <v>136</v>
      </c>
      <c r="K67" s="26"/>
      <c r="L67" s="26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 t="s">
        <v>136</v>
      </c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</row>
    <row r="68" spans="1:59" s="174" customFormat="1" ht="12" x14ac:dyDescent="0.25">
      <c r="A68" s="26" t="s">
        <v>136</v>
      </c>
      <c r="B68" s="26" t="s">
        <v>136</v>
      </c>
      <c r="C68" s="26" t="s">
        <v>136</v>
      </c>
      <c r="D68" s="26" t="s">
        <v>136</v>
      </c>
      <c r="E68" s="26" t="s">
        <v>136</v>
      </c>
      <c r="F68" s="26" t="s">
        <v>136</v>
      </c>
      <c r="G68" s="26" t="s">
        <v>136</v>
      </c>
      <c r="H68" s="26" t="s">
        <v>136</v>
      </c>
      <c r="I68" s="26" t="s">
        <v>136</v>
      </c>
      <c r="J68" s="26" t="s">
        <v>136</v>
      </c>
      <c r="K68" s="26"/>
      <c r="L68" s="26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 t="s">
        <v>136</v>
      </c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</row>
    <row r="69" spans="1:59" s="174" customFormat="1" ht="12" x14ac:dyDescent="0.25">
      <c r="A69" s="26" t="s">
        <v>136</v>
      </c>
      <c r="B69" s="26" t="s">
        <v>136</v>
      </c>
      <c r="C69" s="26" t="s">
        <v>136</v>
      </c>
      <c r="D69" s="26" t="s">
        <v>136</v>
      </c>
      <c r="E69" s="26" t="s">
        <v>136</v>
      </c>
      <c r="F69" s="26" t="s">
        <v>136</v>
      </c>
      <c r="G69" s="26" t="s">
        <v>136</v>
      </c>
      <c r="H69" s="26" t="s">
        <v>136</v>
      </c>
      <c r="I69" s="26" t="s">
        <v>136</v>
      </c>
      <c r="J69" s="26" t="s">
        <v>136</v>
      </c>
      <c r="K69" s="26"/>
      <c r="L69" s="26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 t="s">
        <v>136</v>
      </c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</row>
    <row r="70" spans="1:59" s="174" customFormat="1" ht="12" x14ac:dyDescent="0.25">
      <c r="A70" s="26" t="s">
        <v>136</v>
      </c>
      <c r="B70" s="26" t="s">
        <v>136</v>
      </c>
      <c r="C70" s="26" t="s">
        <v>136</v>
      </c>
      <c r="D70" s="26" t="s">
        <v>136</v>
      </c>
      <c r="E70" s="26" t="s">
        <v>136</v>
      </c>
      <c r="F70" s="26" t="s">
        <v>136</v>
      </c>
      <c r="G70" s="26" t="s">
        <v>136</v>
      </c>
      <c r="H70" s="26" t="s">
        <v>136</v>
      </c>
      <c r="I70" s="26" t="s">
        <v>136</v>
      </c>
      <c r="J70" s="26" t="s">
        <v>136</v>
      </c>
      <c r="K70" s="26"/>
      <c r="L70" s="2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 t="s">
        <v>136</v>
      </c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</row>
    <row r="71" spans="1:59" s="174" customFormat="1" ht="12" x14ac:dyDescent="0.25">
      <c r="A71" s="26" t="s">
        <v>136</v>
      </c>
      <c r="B71" s="26" t="s">
        <v>136</v>
      </c>
      <c r="C71" s="26" t="s">
        <v>136</v>
      </c>
      <c r="D71" s="26" t="s">
        <v>136</v>
      </c>
      <c r="E71" s="26" t="s">
        <v>136</v>
      </c>
      <c r="F71" s="26" t="s">
        <v>136</v>
      </c>
      <c r="G71" s="26" t="s">
        <v>136</v>
      </c>
      <c r="H71" s="26" t="s">
        <v>136</v>
      </c>
      <c r="I71" s="26" t="s">
        <v>136</v>
      </c>
      <c r="J71" s="26" t="s">
        <v>136</v>
      </c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 t="s">
        <v>136</v>
      </c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</row>
    <row r="72" spans="1:59" s="174" customFormat="1" ht="12" x14ac:dyDescent="0.25">
      <c r="A72" s="26" t="s">
        <v>136</v>
      </c>
      <c r="B72" s="26" t="s">
        <v>136</v>
      </c>
      <c r="C72" s="26" t="s">
        <v>136</v>
      </c>
      <c r="D72" s="26" t="s">
        <v>136</v>
      </c>
      <c r="E72" s="26" t="s">
        <v>136</v>
      </c>
      <c r="F72" s="26" t="s">
        <v>136</v>
      </c>
      <c r="G72" s="26" t="s">
        <v>136</v>
      </c>
      <c r="H72" s="26" t="s">
        <v>136</v>
      </c>
      <c r="I72" s="26" t="s">
        <v>136</v>
      </c>
      <c r="J72" s="26" t="s">
        <v>136</v>
      </c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 t="s">
        <v>136</v>
      </c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</row>
    <row r="73" spans="1:59" s="174" customFormat="1" ht="12" x14ac:dyDescent="0.25">
      <c r="A73" s="26" t="s">
        <v>136</v>
      </c>
      <c r="B73" s="26" t="s">
        <v>136</v>
      </c>
      <c r="C73" s="26" t="s">
        <v>136</v>
      </c>
      <c r="D73" s="26" t="s">
        <v>136</v>
      </c>
      <c r="E73" s="26" t="s">
        <v>136</v>
      </c>
      <c r="F73" s="26" t="s">
        <v>136</v>
      </c>
      <c r="G73" s="26" t="s">
        <v>136</v>
      </c>
      <c r="H73" s="26" t="s">
        <v>136</v>
      </c>
      <c r="I73" s="26" t="s">
        <v>136</v>
      </c>
      <c r="J73" s="26" t="s">
        <v>136</v>
      </c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 t="s">
        <v>136</v>
      </c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</row>
    <row r="74" spans="1:59" s="174" customFormat="1" ht="12" x14ac:dyDescent="0.25">
      <c r="A74" s="26" t="s">
        <v>136</v>
      </c>
      <c r="B74" s="26" t="s">
        <v>136</v>
      </c>
      <c r="C74" s="26" t="s">
        <v>136</v>
      </c>
      <c r="D74" s="26" t="s">
        <v>136</v>
      </c>
      <c r="E74" s="26" t="s">
        <v>136</v>
      </c>
      <c r="F74" s="26" t="s">
        <v>136</v>
      </c>
      <c r="G74" s="26" t="s">
        <v>136</v>
      </c>
      <c r="H74" s="26" t="s">
        <v>136</v>
      </c>
      <c r="I74" s="26" t="s">
        <v>136</v>
      </c>
      <c r="J74" s="26" t="s">
        <v>136</v>
      </c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 t="s">
        <v>136</v>
      </c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</row>
    <row r="75" spans="1:59" s="174" customFormat="1" ht="12" x14ac:dyDescent="0.25">
      <c r="A75" s="26" t="s">
        <v>136</v>
      </c>
      <c r="B75" s="26" t="s">
        <v>136</v>
      </c>
      <c r="C75" s="26" t="s">
        <v>136</v>
      </c>
      <c r="D75" s="26" t="s">
        <v>136</v>
      </c>
      <c r="E75" s="26" t="s">
        <v>136</v>
      </c>
      <c r="F75" s="26" t="s">
        <v>136</v>
      </c>
      <c r="G75" s="26" t="s">
        <v>136</v>
      </c>
      <c r="H75" s="26" t="s">
        <v>136</v>
      </c>
      <c r="I75" s="26" t="s">
        <v>136</v>
      </c>
      <c r="J75" s="26" t="s">
        <v>136</v>
      </c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 t="s">
        <v>136</v>
      </c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</row>
    <row r="76" spans="1:59" s="174" customFormat="1" ht="12" x14ac:dyDescent="0.25">
      <c r="A76" s="26" t="s">
        <v>136</v>
      </c>
      <c r="B76" s="26" t="s">
        <v>136</v>
      </c>
      <c r="C76" s="26" t="s">
        <v>136</v>
      </c>
      <c r="D76" s="26" t="s">
        <v>136</v>
      </c>
      <c r="E76" s="26" t="s">
        <v>136</v>
      </c>
      <c r="F76" s="26" t="s">
        <v>136</v>
      </c>
      <c r="G76" s="26" t="s">
        <v>136</v>
      </c>
      <c r="H76" s="26" t="s">
        <v>136</v>
      </c>
      <c r="I76" s="26" t="s">
        <v>136</v>
      </c>
      <c r="J76" s="26" t="s">
        <v>136</v>
      </c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 t="s">
        <v>136</v>
      </c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</row>
    <row r="77" spans="1:59" s="174" customFormat="1" ht="12" x14ac:dyDescent="0.25">
      <c r="A77" s="26" t="s">
        <v>136</v>
      </c>
      <c r="B77" s="26" t="s">
        <v>136</v>
      </c>
      <c r="C77" s="26" t="s">
        <v>136</v>
      </c>
      <c r="D77" s="26" t="s">
        <v>136</v>
      </c>
      <c r="E77" s="26" t="s">
        <v>136</v>
      </c>
      <c r="F77" s="26" t="s">
        <v>136</v>
      </c>
      <c r="G77" s="26" t="s">
        <v>136</v>
      </c>
      <c r="H77" s="26" t="s">
        <v>136</v>
      </c>
      <c r="I77" s="26" t="s">
        <v>136</v>
      </c>
      <c r="J77" s="26" t="s">
        <v>136</v>
      </c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 t="s">
        <v>136</v>
      </c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</row>
    <row r="78" spans="1:59" s="174" customFormat="1" ht="12" x14ac:dyDescent="0.25">
      <c r="A78" s="26" t="s">
        <v>136</v>
      </c>
      <c r="B78" s="26" t="s">
        <v>136</v>
      </c>
      <c r="C78" s="26" t="s">
        <v>136</v>
      </c>
      <c r="D78" s="26" t="s">
        <v>136</v>
      </c>
      <c r="E78" s="26" t="s">
        <v>136</v>
      </c>
      <c r="F78" s="26" t="s">
        <v>136</v>
      </c>
      <c r="G78" s="26" t="s">
        <v>136</v>
      </c>
      <c r="H78" s="26" t="s">
        <v>136</v>
      </c>
      <c r="I78" s="26" t="s">
        <v>136</v>
      </c>
      <c r="J78" s="26" t="s">
        <v>136</v>
      </c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 t="s">
        <v>136</v>
      </c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</row>
    <row r="79" spans="1:59" s="174" customFormat="1" ht="12" x14ac:dyDescent="0.25">
      <c r="A79" s="26" t="s">
        <v>136</v>
      </c>
      <c r="B79" s="26" t="s">
        <v>136</v>
      </c>
      <c r="C79" s="26" t="s">
        <v>136</v>
      </c>
      <c r="D79" s="26" t="s">
        <v>136</v>
      </c>
      <c r="E79" s="26" t="s">
        <v>136</v>
      </c>
      <c r="F79" s="26" t="s">
        <v>136</v>
      </c>
      <c r="G79" s="26" t="s">
        <v>136</v>
      </c>
      <c r="H79" s="26" t="s">
        <v>136</v>
      </c>
      <c r="I79" s="26" t="s">
        <v>136</v>
      </c>
      <c r="J79" s="26" t="s">
        <v>136</v>
      </c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 t="s">
        <v>136</v>
      </c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</row>
    <row r="80" spans="1:59" s="174" customFormat="1" ht="12" x14ac:dyDescent="0.25">
      <c r="A80" s="26" t="s">
        <v>136</v>
      </c>
      <c r="B80" s="26" t="s">
        <v>136</v>
      </c>
      <c r="C80" s="26" t="s">
        <v>136</v>
      </c>
      <c r="D80" s="26" t="s">
        <v>136</v>
      </c>
      <c r="E80" s="26" t="s">
        <v>136</v>
      </c>
      <c r="F80" s="26" t="s">
        <v>136</v>
      </c>
      <c r="G80" s="26" t="s">
        <v>136</v>
      </c>
      <c r="H80" s="26" t="s">
        <v>136</v>
      </c>
      <c r="I80" s="26" t="s">
        <v>136</v>
      </c>
      <c r="J80" s="26" t="s">
        <v>136</v>
      </c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 t="s">
        <v>136</v>
      </c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</row>
    <row r="81" spans="1:59" s="174" customFormat="1" ht="12" x14ac:dyDescent="0.25">
      <c r="A81" s="26" t="s">
        <v>136</v>
      </c>
      <c r="B81" s="26" t="s">
        <v>136</v>
      </c>
      <c r="C81" s="26" t="s">
        <v>136</v>
      </c>
      <c r="D81" s="26" t="s">
        <v>136</v>
      </c>
      <c r="E81" s="26" t="s">
        <v>136</v>
      </c>
      <c r="F81" s="26" t="s">
        <v>136</v>
      </c>
      <c r="G81" s="26" t="s">
        <v>136</v>
      </c>
      <c r="H81" s="26" t="s">
        <v>136</v>
      </c>
      <c r="I81" s="26" t="s">
        <v>136</v>
      </c>
      <c r="J81" s="26" t="s">
        <v>136</v>
      </c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 t="s">
        <v>136</v>
      </c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</row>
    <row r="82" spans="1:59" s="174" customFormat="1" ht="12" x14ac:dyDescent="0.25">
      <c r="A82" s="26" t="s">
        <v>136</v>
      </c>
      <c r="B82" s="26" t="s">
        <v>136</v>
      </c>
      <c r="C82" s="26" t="s">
        <v>136</v>
      </c>
      <c r="D82" s="26" t="s">
        <v>136</v>
      </c>
      <c r="E82" s="26" t="s">
        <v>136</v>
      </c>
      <c r="F82" s="26" t="s">
        <v>136</v>
      </c>
      <c r="G82" s="26" t="s">
        <v>136</v>
      </c>
      <c r="H82" s="26" t="s">
        <v>136</v>
      </c>
      <c r="I82" s="26" t="s">
        <v>136</v>
      </c>
      <c r="J82" s="26" t="s">
        <v>136</v>
      </c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 t="s">
        <v>136</v>
      </c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</row>
    <row r="83" spans="1:59" s="174" customFormat="1" ht="12" x14ac:dyDescent="0.25">
      <c r="A83" s="26" t="s">
        <v>136</v>
      </c>
      <c r="B83" s="26" t="s">
        <v>136</v>
      </c>
      <c r="C83" s="26" t="s">
        <v>136</v>
      </c>
      <c r="D83" s="26" t="s">
        <v>136</v>
      </c>
      <c r="E83" s="26" t="s">
        <v>136</v>
      </c>
      <c r="F83" s="26" t="s">
        <v>136</v>
      </c>
      <c r="G83" s="26" t="s">
        <v>136</v>
      </c>
      <c r="H83" s="26" t="s">
        <v>136</v>
      </c>
      <c r="I83" s="26" t="s">
        <v>136</v>
      </c>
      <c r="J83" s="26" t="s">
        <v>136</v>
      </c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 t="s">
        <v>136</v>
      </c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</row>
    <row r="84" spans="1:59" s="174" customFormat="1" ht="12" x14ac:dyDescent="0.25">
      <c r="A84" s="26" t="s">
        <v>136</v>
      </c>
      <c r="B84" s="26" t="s">
        <v>136</v>
      </c>
      <c r="C84" s="26" t="s">
        <v>136</v>
      </c>
      <c r="D84" s="26" t="s">
        <v>136</v>
      </c>
      <c r="E84" s="26" t="s">
        <v>136</v>
      </c>
      <c r="F84" s="26" t="s">
        <v>136</v>
      </c>
      <c r="G84" s="26" t="s">
        <v>136</v>
      </c>
      <c r="H84" s="26" t="s">
        <v>136</v>
      </c>
      <c r="I84" s="26" t="s">
        <v>136</v>
      </c>
      <c r="J84" s="26" t="s">
        <v>136</v>
      </c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 t="s">
        <v>136</v>
      </c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</row>
    <row r="85" spans="1:59" s="174" customFormat="1" ht="12" x14ac:dyDescent="0.25">
      <c r="A85" s="26" t="s">
        <v>136</v>
      </c>
      <c r="B85" s="26" t="s">
        <v>136</v>
      </c>
      <c r="C85" s="26" t="s">
        <v>136</v>
      </c>
      <c r="D85" s="26" t="s">
        <v>136</v>
      </c>
      <c r="E85" s="26" t="s">
        <v>136</v>
      </c>
      <c r="F85" s="26" t="s">
        <v>136</v>
      </c>
      <c r="G85" s="26" t="s">
        <v>136</v>
      </c>
      <c r="H85" s="26" t="s">
        <v>136</v>
      </c>
      <c r="I85" s="26" t="s">
        <v>136</v>
      </c>
      <c r="J85" s="26" t="s">
        <v>136</v>
      </c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 t="s">
        <v>136</v>
      </c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</row>
    <row r="86" spans="1:59" s="174" customFormat="1" ht="12" x14ac:dyDescent="0.25">
      <c r="A86" s="26" t="s">
        <v>136</v>
      </c>
      <c r="B86" s="26" t="s">
        <v>136</v>
      </c>
      <c r="C86" s="26" t="s">
        <v>136</v>
      </c>
      <c r="D86" s="26" t="s">
        <v>136</v>
      </c>
      <c r="E86" s="26" t="s">
        <v>136</v>
      </c>
      <c r="F86" s="26" t="s">
        <v>136</v>
      </c>
      <c r="G86" s="26" t="s">
        <v>136</v>
      </c>
      <c r="H86" s="26" t="s">
        <v>136</v>
      </c>
      <c r="I86" s="26" t="s">
        <v>136</v>
      </c>
      <c r="J86" s="26" t="s">
        <v>136</v>
      </c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 t="s">
        <v>136</v>
      </c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</row>
    <row r="87" spans="1:59" s="174" customFormat="1" ht="12" x14ac:dyDescent="0.25">
      <c r="A87" s="26" t="s">
        <v>136</v>
      </c>
      <c r="B87" s="26" t="s">
        <v>136</v>
      </c>
      <c r="C87" s="26" t="s">
        <v>136</v>
      </c>
      <c r="D87" s="26" t="s">
        <v>136</v>
      </c>
      <c r="E87" s="26" t="s">
        <v>136</v>
      </c>
      <c r="F87" s="26" t="s">
        <v>136</v>
      </c>
      <c r="G87" s="26" t="s">
        <v>136</v>
      </c>
      <c r="H87" s="26" t="s">
        <v>136</v>
      </c>
      <c r="I87" s="26" t="s">
        <v>136</v>
      </c>
      <c r="J87" s="26" t="s">
        <v>136</v>
      </c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 t="s">
        <v>136</v>
      </c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</row>
    <row r="88" spans="1:59" s="174" customFormat="1" ht="12" x14ac:dyDescent="0.25">
      <c r="A88" s="26" t="s">
        <v>136</v>
      </c>
      <c r="B88" s="26" t="s">
        <v>136</v>
      </c>
      <c r="C88" s="26" t="s">
        <v>136</v>
      </c>
      <c r="D88" s="26" t="s">
        <v>136</v>
      </c>
      <c r="E88" s="26" t="s">
        <v>136</v>
      </c>
      <c r="F88" s="26" t="s">
        <v>136</v>
      </c>
      <c r="G88" s="26" t="s">
        <v>136</v>
      </c>
      <c r="H88" s="26" t="s">
        <v>136</v>
      </c>
      <c r="I88" s="26" t="s">
        <v>136</v>
      </c>
      <c r="J88" s="26" t="s">
        <v>136</v>
      </c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 t="s">
        <v>136</v>
      </c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</row>
    <row r="89" spans="1:59" s="174" customFormat="1" ht="12" x14ac:dyDescent="0.25">
      <c r="A89" s="26" t="s">
        <v>136</v>
      </c>
      <c r="B89" s="26" t="s">
        <v>136</v>
      </c>
      <c r="C89" s="26" t="s">
        <v>136</v>
      </c>
      <c r="D89" s="26" t="s">
        <v>136</v>
      </c>
      <c r="E89" s="26" t="s">
        <v>136</v>
      </c>
      <c r="F89" s="26" t="s">
        <v>136</v>
      </c>
      <c r="G89" s="26" t="s">
        <v>136</v>
      </c>
      <c r="H89" s="26" t="s">
        <v>136</v>
      </c>
      <c r="I89" s="26" t="s">
        <v>136</v>
      </c>
      <c r="J89" s="26" t="s">
        <v>136</v>
      </c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 t="s">
        <v>136</v>
      </c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</row>
    <row r="90" spans="1:59" s="174" customFormat="1" ht="12" x14ac:dyDescent="0.25">
      <c r="A90" s="26" t="s">
        <v>136</v>
      </c>
      <c r="B90" s="26" t="s">
        <v>136</v>
      </c>
      <c r="C90" s="26" t="s">
        <v>136</v>
      </c>
      <c r="D90" s="26" t="s">
        <v>136</v>
      </c>
      <c r="E90" s="26" t="s">
        <v>136</v>
      </c>
      <c r="F90" s="26" t="s">
        <v>136</v>
      </c>
      <c r="G90" s="26" t="s">
        <v>136</v>
      </c>
      <c r="H90" s="26" t="s">
        <v>136</v>
      </c>
      <c r="I90" s="26" t="s">
        <v>136</v>
      </c>
      <c r="J90" s="26" t="s">
        <v>136</v>
      </c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 t="s">
        <v>136</v>
      </c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</row>
    <row r="91" spans="1:59" s="174" customFormat="1" ht="12" x14ac:dyDescent="0.25">
      <c r="A91" s="26" t="s">
        <v>136</v>
      </c>
      <c r="B91" s="26" t="s">
        <v>136</v>
      </c>
      <c r="C91" s="26" t="s">
        <v>136</v>
      </c>
      <c r="D91" s="26" t="s">
        <v>136</v>
      </c>
      <c r="E91" s="26" t="s">
        <v>136</v>
      </c>
      <c r="F91" s="26" t="s">
        <v>136</v>
      </c>
      <c r="G91" s="26" t="s">
        <v>136</v>
      </c>
      <c r="H91" s="26" t="s">
        <v>136</v>
      </c>
      <c r="I91" s="26" t="s">
        <v>136</v>
      </c>
      <c r="J91" s="26" t="s">
        <v>136</v>
      </c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 t="s">
        <v>136</v>
      </c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</row>
    <row r="92" spans="1:59" s="174" customFormat="1" ht="12" x14ac:dyDescent="0.25">
      <c r="A92" s="26" t="s">
        <v>136</v>
      </c>
      <c r="B92" s="26" t="s">
        <v>136</v>
      </c>
      <c r="C92" s="26" t="s">
        <v>136</v>
      </c>
      <c r="D92" s="26" t="s">
        <v>136</v>
      </c>
      <c r="E92" s="26" t="s">
        <v>136</v>
      </c>
      <c r="F92" s="26" t="s">
        <v>136</v>
      </c>
      <c r="G92" s="26" t="s">
        <v>136</v>
      </c>
      <c r="H92" s="26" t="s">
        <v>136</v>
      </c>
      <c r="I92" s="26" t="s">
        <v>136</v>
      </c>
      <c r="J92" s="26" t="s">
        <v>136</v>
      </c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 t="s">
        <v>136</v>
      </c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</row>
    <row r="93" spans="1:59" s="174" customFormat="1" ht="12" x14ac:dyDescent="0.25">
      <c r="A93" s="26" t="s">
        <v>136</v>
      </c>
      <c r="B93" s="26" t="s">
        <v>136</v>
      </c>
      <c r="C93" s="26" t="s">
        <v>136</v>
      </c>
      <c r="D93" s="26" t="s">
        <v>136</v>
      </c>
      <c r="E93" s="26" t="s">
        <v>136</v>
      </c>
      <c r="F93" s="26" t="s">
        <v>136</v>
      </c>
      <c r="G93" s="26" t="s">
        <v>136</v>
      </c>
      <c r="H93" s="26" t="s">
        <v>136</v>
      </c>
      <c r="I93" s="26" t="s">
        <v>136</v>
      </c>
      <c r="J93" s="26" t="s">
        <v>136</v>
      </c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 t="s">
        <v>136</v>
      </c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</row>
    <row r="94" spans="1:59" s="174" customFormat="1" ht="12" x14ac:dyDescent="0.25">
      <c r="A94" s="26" t="s">
        <v>136</v>
      </c>
      <c r="B94" s="26" t="s">
        <v>136</v>
      </c>
      <c r="C94" s="26" t="s">
        <v>136</v>
      </c>
      <c r="D94" s="26" t="s">
        <v>136</v>
      </c>
      <c r="E94" s="26" t="s">
        <v>136</v>
      </c>
      <c r="F94" s="26" t="s">
        <v>136</v>
      </c>
      <c r="G94" s="26" t="s">
        <v>136</v>
      </c>
      <c r="H94" s="26" t="s">
        <v>136</v>
      </c>
      <c r="I94" s="26" t="s">
        <v>136</v>
      </c>
      <c r="J94" s="26" t="s">
        <v>136</v>
      </c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 t="s">
        <v>136</v>
      </c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</row>
    <row r="95" spans="1:59" s="174" customFormat="1" ht="12" x14ac:dyDescent="0.25">
      <c r="A95" s="26" t="s">
        <v>136</v>
      </c>
      <c r="B95" s="26" t="s">
        <v>136</v>
      </c>
      <c r="C95" s="26" t="s">
        <v>136</v>
      </c>
      <c r="D95" s="26" t="s">
        <v>136</v>
      </c>
      <c r="E95" s="26" t="s">
        <v>136</v>
      </c>
      <c r="F95" s="26" t="s">
        <v>136</v>
      </c>
      <c r="G95" s="26" t="s">
        <v>136</v>
      </c>
      <c r="H95" s="26" t="s">
        <v>136</v>
      </c>
      <c r="I95" s="26" t="s">
        <v>136</v>
      </c>
      <c r="J95" s="26" t="s">
        <v>136</v>
      </c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 t="s">
        <v>136</v>
      </c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</row>
    <row r="96" spans="1:59" s="174" customFormat="1" ht="12" x14ac:dyDescent="0.25">
      <c r="A96" s="26" t="s">
        <v>136</v>
      </c>
      <c r="B96" s="26" t="s">
        <v>136</v>
      </c>
      <c r="C96" s="26" t="s">
        <v>136</v>
      </c>
      <c r="D96" s="26" t="s">
        <v>136</v>
      </c>
      <c r="E96" s="26" t="s">
        <v>136</v>
      </c>
      <c r="F96" s="26" t="s">
        <v>136</v>
      </c>
      <c r="G96" s="26" t="s">
        <v>136</v>
      </c>
      <c r="H96" s="26" t="s">
        <v>136</v>
      </c>
      <c r="I96" s="26" t="s">
        <v>136</v>
      </c>
      <c r="J96" s="26" t="s">
        <v>136</v>
      </c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 t="s">
        <v>136</v>
      </c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</row>
    <row r="97" spans="1:59" s="174" customFormat="1" ht="12" x14ac:dyDescent="0.25">
      <c r="A97" s="26" t="s">
        <v>136</v>
      </c>
      <c r="B97" s="26" t="s">
        <v>136</v>
      </c>
      <c r="C97" s="26" t="s">
        <v>136</v>
      </c>
      <c r="D97" s="26" t="s">
        <v>136</v>
      </c>
      <c r="E97" s="26" t="s">
        <v>136</v>
      </c>
      <c r="F97" s="26" t="s">
        <v>136</v>
      </c>
      <c r="G97" s="26" t="s">
        <v>136</v>
      </c>
      <c r="H97" s="26" t="s">
        <v>136</v>
      </c>
      <c r="I97" s="26" t="s">
        <v>136</v>
      </c>
      <c r="J97" s="26" t="s">
        <v>136</v>
      </c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 t="s">
        <v>136</v>
      </c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</row>
    <row r="98" spans="1:59" s="174" customFormat="1" ht="12" x14ac:dyDescent="0.25">
      <c r="A98" s="26" t="s">
        <v>136</v>
      </c>
      <c r="B98" s="26" t="s">
        <v>136</v>
      </c>
      <c r="C98" s="26" t="s">
        <v>136</v>
      </c>
      <c r="D98" s="26" t="s">
        <v>136</v>
      </c>
      <c r="E98" s="26" t="s">
        <v>136</v>
      </c>
      <c r="F98" s="26" t="s">
        <v>136</v>
      </c>
      <c r="G98" s="26" t="s">
        <v>136</v>
      </c>
      <c r="H98" s="26" t="s">
        <v>136</v>
      </c>
      <c r="I98" s="26" t="s">
        <v>136</v>
      </c>
      <c r="J98" s="26" t="s">
        <v>136</v>
      </c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 t="s">
        <v>136</v>
      </c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</row>
    <row r="99" spans="1:59" s="174" customFormat="1" ht="12" x14ac:dyDescent="0.25">
      <c r="A99" s="26" t="s">
        <v>136</v>
      </c>
      <c r="B99" s="26" t="s">
        <v>136</v>
      </c>
      <c r="C99" s="26" t="s">
        <v>136</v>
      </c>
      <c r="D99" s="26" t="s">
        <v>136</v>
      </c>
      <c r="E99" s="26" t="s">
        <v>136</v>
      </c>
      <c r="F99" s="26" t="s">
        <v>136</v>
      </c>
      <c r="G99" s="26" t="s">
        <v>136</v>
      </c>
      <c r="H99" s="26" t="s">
        <v>136</v>
      </c>
      <c r="I99" s="26" t="s">
        <v>136</v>
      </c>
      <c r="J99" s="26" t="s">
        <v>136</v>
      </c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 t="s">
        <v>136</v>
      </c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</row>
    <row r="100" spans="1:59" s="174" customFormat="1" ht="12" x14ac:dyDescent="0.25">
      <c r="A100" s="26" t="s">
        <v>136</v>
      </c>
      <c r="B100" s="26" t="s">
        <v>136</v>
      </c>
      <c r="C100" s="26" t="s">
        <v>136</v>
      </c>
      <c r="D100" s="26" t="s">
        <v>136</v>
      </c>
      <c r="E100" s="26" t="s">
        <v>136</v>
      </c>
      <c r="F100" s="26" t="s">
        <v>136</v>
      </c>
      <c r="G100" s="26" t="s">
        <v>136</v>
      </c>
      <c r="H100" s="26" t="s">
        <v>136</v>
      </c>
      <c r="I100" s="26" t="s">
        <v>136</v>
      </c>
      <c r="J100" s="26" t="s">
        <v>136</v>
      </c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 t="s">
        <v>136</v>
      </c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</row>
    <row r="101" spans="1:59" s="174" customFormat="1" ht="12" x14ac:dyDescent="0.25">
      <c r="A101" s="26" t="s">
        <v>136</v>
      </c>
      <c r="B101" s="26" t="s">
        <v>136</v>
      </c>
      <c r="C101" s="26" t="s">
        <v>136</v>
      </c>
      <c r="D101" s="26" t="s">
        <v>136</v>
      </c>
      <c r="E101" s="26" t="s">
        <v>136</v>
      </c>
      <c r="F101" s="26" t="s">
        <v>136</v>
      </c>
      <c r="G101" s="26" t="s">
        <v>136</v>
      </c>
      <c r="H101" s="26" t="s">
        <v>136</v>
      </c>
      <c r="I101" s="26" t="s">
        <v>136</v>
      </c>
      <c r="J101" s="26" t="s">
        <v>136</v>
      </c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 t="s">
        <v>136</v>
      </c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</row>
    <row r="102" spans="1:59" s="174" customFormat="1" ht="12" x14ac:dyDescent="0.25">
      <c r="A102" s="26" t="s">
        <v>136</v>
      </c>
      <c r="B102" s="26" t="s">
        <v>136</v>
      </c>
      <c r="C102" s="26" t="s">
        <v>136</v>
      </c>
      <c r="D102" s="26" t="s">
        <v>136</v>
      </c>
      <c r="E102" s="26" t="s">
        <v>136</v>
      </c>
      <c r="F102" s="26" t="s">
        <v>136</v>
      </c>
      <c r="G102" s="26" t="s">
        <v>136</v>
      </c>
      <c r="H102" s="26" t="s">
        <v>136</v>
      </c>
      <c r="I102" s="26" t="s">
        <v>136</v>
      </c>
      <c r="J102" s="26" t="s">
        <v>136</v>
      </c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 t="s">
        <v>136</v>
      </c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</row>
    <row r="103" spans="1:59" s="174" customFormat="1" ht="12" x14ac:dyDescent="0.25">
      <c r="A103" s="26" t="s">
        <v>136</v>
      </c>
      <c r="B103" s="26" t="s">
        <v>136</v>
      </c>
      <c r="C103" s="26" t="s">
        <v>136</v>
      </c>
      <c r="D103" s="26" t="s">
        <v>136</v>
      </c>
      <c r="E103" s="26" t="s">
        <v>136</v>
      </c>
      <c r="F103" s="26" t="s">
        <v>136</v>
      </c>
      <c r="G103" s="26" t="s">
        <v>136</v>
      </c>
      <c r="H103" s="26" t="s">
        <v>136</v>
      </c>
      <c r="I103" s="26" t="s">
        <v>136</v>
      </c>
      <c r="J103" s="26" t="s">
        <v>136</v>
      </c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 t="s">
        <v>136</v>
      </c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</row>
    <row r="104" spans="1:59" s="174" customFormat="1" ht="12" x14ac:dyDescent="0.25">
      <c r="A104" s="26" t="s">
        <v>136</v>
      </c>
      <c r="B104" s="26" t="s">
        <v>136</v>
      </c>
      <c r="C104" s="26" t="s">
        <v>136</v>
      </c>
      <c r="D104" s="26" t="s">
        <v>136</v>
      </c>
      <c r="E104" s="26" t="s">
        <v>136</v>
      </c>
      <c r="F104" s="26" t="s">
        <v>136</v>
      </c>
      <c r="G104" s="26" t="s">
        <v>136</v>
      </c>
      <c r="H104" s="26" t="s">
        <v>136</v>
      </c>
      <c r="I104" s="26" t="s">
        <v>136</v>
      </c>
      <c r="J104" s="26" t="s">
        <v>136</v>
      </c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 t="s">
        <v>136</v>
      </c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</row>
    <row r="105" spans="1:59" s="174" customFormat="1" ht="12" x14ac:dyDescent="0.25">
      <c r="A105" s="26" t="s">
        <v>136</v>
      </c>
      <c r="B105" s="26" t="s">
        <v>136</v>
      </c>
      <c r="C105" s="26" t="s">
        <v>136</v>
      </c>
      <c r="D105" s="26" t="s">
        <v>136</v>
      </c>
      <c r="E105" s="26" t="s">
        <v>136</v>
      </c>
      <c r="F105" s="26" t="s">
        <v>136</v>
      </c>
      <c r="G105" s="26" t="s">
        <v>136</v>
      </c>
      <c r="H105" s="26" t="s">
        <v>136</v>
      </c>
      <c r="I105" s="26" t="s">
        <v>136</v>
      </c>
      <c r="J105" s="26" t="s">
        <v>136</v>
      </c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 t="s">
        <v>136</v>
      </c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</row>
    <row r="106" spans="1:59" s="174" customFormat="1" ht="12" x14ac:dyDescent="0.25">
      <c r="A106" s="26" t="s">
        <v>136</v>
      </c>
      <c r="B106" s="26" t="s">
        <v>136</v>
      </c>
      <c r="C106" s="26" t="s">
        <v>136</v>
      </c>
      <c r="D106" s="26" t="s">
        <v>136</v>
      </c>
      <c r="E106" s="26" t="s">
        <v>136</v>
      </c>
      <c r="F106" s="26" t="s">
        <v>136</v>
      </c>
      <c r="G106" s="26" t="s">
        <v>136</v>
      </c>
      <c r="H106" s="26" t="s">
        <v>136</v>
      </c>
      <c r="I106" s="26" t="s">
        <v>136</v>
      </c>
      <c r="J106" s="26" t="s">
        <v>136</v>
      </c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 t="s">
        <v>136</v>
      </c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</row>
    <row r="107" spans="1:59" s="174" customFormat="1" ht="12" x14ac:dyDescent="0.25">
      <c r="A107" s="26" t="s">
        <v>136</v>
      </c>
      <c r="B107" s="26" t="s">
        <v>136</v>
      </c>
      <c r="C107" s="26" t="s">
        <v>136</v>
      </c>
      <c r="D107" s="26" t="s">
        <v>136</v>
      </c>
      <c r="E107" s="26" t="s">
        <v>136</v>
      </c>
      <c r="F107" s="26" t="s">
        <v>136</v>
      </c>
      <c r="G107" s="26" t="s">
        <v>136</v>
      </c>
      <c r="H107" s="26" t="s">
        <v>136</v>
      </c>
      <c r="I107" s="26" t="s">
        <v>136</v>
      </c>
      <c r="J107" s="26" t="s">
        <v>136</v>
      </c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 t="s">
        <v>136</v>
      </c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</row>
    <row r="108" spans="1:59" s="174" customFormat="1" ht="12" x14ac:dyDescent="0.25">
      <c r="A108" s="26" t="s">
        <v>136</v>
      </c>
      <c r="B108" s="26" t="s">
        <v>136</v>
      </c>
      <c r="C108" s="26" t="s">
        <v>136</v>
      </c>
      <c r="D108" s="26" t="s">
        <v>136</v>
      </c>
      <c r="E108" s="26" t="s">
        <v>136</v>
      </c>
      <c r="F108" s="26" t="s">
        <v>136</v>
      </c>
      <c r="G108" s="26" t="s">
        <v>136</v>
      </c>
      <c r="H108" s="26" t="s">
        <v>136</v>
      </c>
      <c r="I108" s="26" t="s">
        <v>136</v>
      </c>
      <c r="J108" s="26" t="s">
        <v>136</v>
      </c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 t="s">
        <v>136</v>
      </c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</row>
    <row r="109" spans="1:59" s="174" customFormat="1" ht="12" x14ac:dyDescent="0.25">
      <c r="A109" s="26" t="s">
        <v>136</v>
      </c>
      <c r="B109" s="26" t="s">
        <v>136</v>
      </c>
      <c r="C109" s="26" t="s">
        <v>136</v>
      </c>
      <c r="D109" s="26" t="s">
        <v>136</v>
      </c>
      <c r="E109" s="26" t="s">
        <v>136</v>
      </c>
      <c r="F109" s="26" t="s">
        <v>136</v>
      </c>
      <c r="G109" s="26" t="s">
        <v>136</v>
      </c>
      <c r="H109" s="26" t="s">
        <v>136</v>
      </c>
      <c r="I109" s="26" t="s">
        <v>136</v>
      </c>
      <c r="J109" s="26" t="s">
        <v>136</v>
      </c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 t="s">
        <v>136</v>
      </c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</row>
    <row r="110" spans="1:59" s="174" customFormat="1" ht="12" x14ac:dyDescent="0.25">
      <c r="A110" s="26" t="s">
        <v>136</v>
      </c>
      <c r="B110" s="26" t="s">
        <v>136</v>
      </c>
      <c r="C110" s="26" t="s">
        <v>136</v>
      </c>
      <c r="D110" s="26" t="s">
        <v>136</v>
      </c>
      <c r="E110" s="26" t="s">
        <v>136</v>
      </c>
      <c r="F110" s="26" t="s">
        <v>136</v>
      </c>
      <c r="G110" s="26" t="s">
        <v>136</v>
      </c>
      <c r="H110" s="26" t="s">
        <v>136</v>
      </c>
      <c r="I110" s="26" t="s">
        <v>136</v>
      </c>
      <c r="J110" s="26" t="s">
        <v>136</v>
      </c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 t="s">
        <v>136</v>
      </c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</row>
    <row r="111" spans="1:59" s="174" customFormat="1" ht="12" x14ac:dyDescent="0.25">
      <c r="A111" s="26" t="s">
        <v>136</v>
      </c>
      <c r="B111" s="26" t="s">
        <v>136</v>
      </c>
      <c r="C111" s="26" t="s">
        <v>136</v>
      </c>
      <c r="D111" s="26" t="s">
        <v>136</v>
      </c>
      <c r="E111" s="26" t="s">
        <v>136</v>
      </c>
      <c r="F111" s="26" t="s">
        <v>136</v>
      </c>
      <c r="G111" s="26" t="s">
        <v>136</v>
      </c>
      <c r="H111" s="26" t="s">
        <v>136</v>
      </c>
      <c r="I111" s="26" t="s">
        <v>136</v>
      </c>
      <c r="J111" s="26" t="s">
        <v>136</v>
      </c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 t="s">
        <v>136</v>
      </c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</row>
    <row r="112" spans="1:59" s="174" customFormat="1" ht="12" x14ac:dyDescent="0.25">
      <c r="A112" s="26" t="s">
        <v>136</v>
      </c>
      <c r="B112" s="26" t="s">
        <v>136</v>
      </c>
      <c r="C112" s="26" t="s">
        <v>136</v>
      </c>
      <c r="D112" s="26" t="s">
        <v>136</v>
      </c>
      <c r="E112" s="26" t="s">
        <v>136</v>
      </c>
      <c r="F112" s="26" t="s">
        <v>136</v>
      </c>
      <c r="G112" s="26" t="s">
        <v>136</v>
      </c>
      <c r="H112" s="26" t="s">
        <v>136</v>
      </c>
      <c r="I112" s="26" t="s">
        <v>136</v>
      </c>
      <c r="J112" s="26" t="s">
        <v>136</v>
      </c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 t="s">
        <v>136</v>
      </c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</row>
    <row r="113" spans="1:59" s="174" customFormat="1" ht="12" x14ac:dyDescent="0.25">
      <c r="A113" s="26" t="s">
        <v>136</v>
      </c>
      <c r="B113" s="26" t="s">
        <v>136</v>
      </c>
      <c r="C113" s="26" t="s">
        <v>136</v>
      </c>
      <c r="D113" s="26" t="s">
        <v>136</v>
      </c>
      <c r="E113" s="26" t="s">
        <v>136</v>
      </c>
      <c r="F113" s="26" t="s">
        <v>136</v>
      </c>
      <c r="G113" s="26" t="s">
        <v>136</v>
      </c>
      <c r="H113" s="26" t="s">
        <v>136</v>
      </c>
      <c r="I113" s="26" t="s">
        <v>136</v>
      </c>
      <c r="J113" s="26" t="s">
        <v>136</v>
      </c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 t="s">
        <v>136</v>
      </c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</row>
    <row r="114" spans="1:59" s="174" customFormat="1" ht="12" x14ac:dyDescent="0.25">
      <c r="A114" s="26" t="s">
        <v>136</v>
      </c>
      <c r="B114" s="26" t="s">
        <v>136</v>
      </c>
      <c r="C114" s="26" t="s">
        <v>136</v>
      </c>
      <c r="D114" s="26" t="s">
        <v>136</v>
      </c>
      <c r="E114" s="26" t="s">
        <v>136</v>
      </c>
      <c r="F114" s="26" t="s">
        <v>136</v>
      </c>
      <c r="G114" s="26" t="s">
        <v>136</v>
      </c>
      <c r="H114" s="26" t="s">
        <v>136</v>
      </c>
      <c r="I114" s="26" t="s">
        <v>136</v>
      </c>
      <c r="J114" s="26" t="s">
        <v>136</v>
      </c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 t="s">
        <v>136</v>
      </c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</row>
    <row r="115" spans="1:59" s="174" customFormat="1" ht="12" x14ac:dyDescent="0.25">
      <c r="A115" s="26" t="s">
        <v>136</v>
      </c>
      <c r="B115" s="26" t="s">
        <v>136</v>
      </c>
      <c r="C115" s="26" t="s">
        <v>136</v>
      </c>
      <c r="D115" s="26" t="s">
        <v>136</v>
      </c>
      <c r="E115" s="26" t="s">
        <v>136</v>
      </c>
      <c r="F115" s="26" t="s">
        <v>136</v>
      </c>
      <c r="G115" s="26" t="s">
        <v>136</v>
      </c>
      <c r="H115" s="26" t="s">
        <v>136</v>
      </c>
      <c r="I115" s="26" t="s">
        <v>136</v>
      </c>
      <c r="J115" s="26" t="s">
        <v>136</v>
      </c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 t="s">
        <v>136</v>
      </c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</row>
    <row r="116" spans="1:59" s="174" customFormat="1" ht="12" x14ac:dyDescent="0.25">
      <c r="A116" s="26" t="s">
        <v>136</v>
      </c>
      <c r="B116" s="26" t="s">
        <v>136</v>
      </c>
      <c r="C116" s="26" t="s">
        <v>136</v>
      </c>
      <c r="D116" s="26" t="s">
        <v>136</v>
      </c>
      <c r="E116" s="26" t="s">
        <v>136</v>
      </c>
      <c r="F116" s="26" t="s">
        <v>136</v>
      </c>
      <c r="G116" s="26" t="s">
        <v>136</v>
      </c>
      <c r="H116" s="26" t="s">
        <v>136</v>
      </c>
      <c r="I116" s="26" t="s">
        <v>136</v>
      </c>
      <c r="J116" s="26" t="s">
        <v>136</v>
      </c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 t="s">
        <v>136</v>
      </c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</row>
    <row r="117" spans="1:59" s="174" customFormat="1" ht="12" x14ac:dyDescent="0.25">
      <c r="A117" s="26" t="s">
        <v>136</v>
      </c>
      <c r="B117" s="26" t="s">
        <v>136</v>
      </c>
      <c r="C117" s="26" t="s">
        <v>136</v>
      </c>
      <c r="D117" s="26" t="s">
        <v>136</v>
      </c>
      <c r="E117" s="26" t="s">
        <v>136</v>
      </c>
      <c r="F117" s="26" t="s">
        <v>136</v>
      </c>
      <c r="G117" s="26" t="s">
        <v>136</v>
      </c>
      <c r="H117" s="26" t="s">
        <v>136</v>
      </c>
      <c r="I117" s="26" t="s">
        <v>136</v>
      </c>
      <c r="J117" s="26" t="s">
        <v>136</v>
      </c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 t="s">
        <v>136</v>
      </c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</row>
    <row r="118" spans="1:59" s="174" customFormat="1" ht="12" x14ac:dyDescent="0.25">
      <c r="A118" s="26" t="s">
        <v>136</v>
      </c>
      <c r="B118" s="26" t="s">
        <v>136</v>
      </c>
      <c r="C118" s="26" t="s">
        <v>136</v>
      </c>
      <c r="D118" s="26" t="s">
        <v>136</v>
      </c>
      <c r="E118" s="26" t="s">
        <v>136</v>
      </c>
      <c r="F118" s="26" t="s">
        <v>136</v>
      </c>
      <c r="G118" s="26" t="s">
        <v>136</v>
      </c>
      <c r="H118" s="26" t="s">
        <v>136</v>
      </c>
      <c r="I118" s="26" t="s">
        <v>136</v>
      </c>
      <c r="J118" s="26" t="s">
        <v>136</v>
      </c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 t="s">
        <v>136</v>
      </c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</row>
    <row r="119" spans="1:59" s="174" customFormat="1" ht="12" x14ac:dyDescent="0.25">
      <c r="A119" s="26" t="s">
        <v>136</v>
      </c>
      <c r="B119" s="26" t="s">
        <v>136</v>
      </c>
      <c r="C119" s="26" t="s">
        <v>136</v>
      </c>
      <c r="D119" s="26" t="s">
        <v>136</v>
      </c>
      <c r="E119" s="26" t="s">
        <v>136</v>
      </c>
      <c r="F119" s="26" t="s">
        <v>136</v>
      </c>
      <c r="G119" s="26" t="s">
        <v>136</v>
      </c>
      <c r="H119" s="26" t="s">
        <v>136</v>
      </c>
      <c r="I119" s="26" t="s">
        <v>136</v>
      </c>
      <c r="J119" s="26" t="s">
        <v>136</v>
      </c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 t="s">
        <v>136</v>
      </c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</row>
    <row r="120" spans="1:59" s="174" customFormat="1" ht="12" x14ac:dyDescent="0.25">
      <c r="A120" s="26" t="s">
        <v>136</v>
      </c>
      <c r="B120" s="26" t="s">
        <v>136</v>
      </c>
      <c r="C120" s="26" t="s">
        <v>136</v>
      </c>
      <c r="D120" s="26" t="s">
        <v>136</v>
      </c>
      <c r="E120" s="26" t="s">
        <v>136</v>
      </c>
      <c r="F120" s="26" t="s">
        <v>136</v>
      </c>
      <c r="G120" s="26" t="s">
        <v>136</v>
      </c>
      <c r="H120" s="26" t="s">
        <v>136</v>
      </c>
      <c r="I120" s="26" t="s">
        <v>136</v>
      </c>
      <c r="J120" s="26" t="s">
        <v>136</v>
      </c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 t="s">
        <v>136</v>
      </c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</row>
    <row r="121" spans="1:59" s="174" customFormat="1" ht="12" x14ac:dyDescent="0.25">
      <c r="A121" s="26" t="s">
        <v>136</v>
      </c>
      <c r="B121" s="26" t="s">
        <v>136</v>
      </c>
      <c r="C121" s="26" t="s">
        <v>136</v>
      </c>
      <c r="D121" s="26" t="s">
        <v>136</v>
      </c>
      <c r="E121" s="26" t="s">
        <v>136</v>
      </c>
      <c r="F121" s="26" t="s">
        <v>136</v>
      </c>
      <c r="G121" s="26" t="s">
        <v>136</v>
      </c>
      <c r="H121" s="26" t="s">
        <v>136</v>
      </c>
      <c r="I121" s="26" t="s">
        <v>136</v>
      </c>
      <c r="J121" s="26" t="s">
        <v>136</v>
      </c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 t="s">
        <v>136</v>
      </c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</row>
    <row r="122" spans="1:59" s="174" customFormat="1" ht="12" x14ac:dyDescent="0.25">
      <c r="A122" s="26" t="s">
        <v>136</v>
      </c>
      <c r="B122" s="26" t="s">
        <v>136</v>
      </c>
      <c r="C122" s="26" t="s">
        <v>136</v>
      </c>
      <c r="D122" s="26" t="s">
        <v>136</v>
      </c>
      <c r="E122" s="26" t="s">
        <v>136</v>
      </c>
      <c r="F122" s="26" t="s">
        <v>136</v>
      </c>
      <c r="G122" s="26" t="s">
        <v>136</v>
      </c>
      <c r="H122" s="26" t="s">
        <v>136</v>
      </c>
      <c r="I122" s="26" t="s">
        <v>136</v>
      </c>
      <c r="J122" s="26" t="s">
        <v>136</v>
      </c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 t="s">
        <v>136</v>
      </c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</row>
    <row r="123" spans="1:59" s="174" customFormat="1" ht="12" x14ac:dyDescent="0.25">
      <c r="A123" s="26" t="s">
        <v>136</v>
      </c>
      <c r="B123" s="26" t="s">
        <v>136</v>
      </c>
      <c r="C123" s="26" t="s">
        <v>136</v>
      </c>
      <c r="D123" s="26" t="s">
        <v>136</v>
      </c>
      <c r="E123" s="26" t="s">
        <v>136</v>
      </c>
      <c r="F123" s="26" t="s">
        <v>136</v>
      </c>
      <c r="G123" s="26" t="s">
        <v>136</v>
      </c>
      <c r="H123" s="26" t="s">
        <v>136</v>
      </c>
      <c r="I123" s="26" t="s">
        <v>136</v>
      </c>
      <c r="J123" s="26" t="s">
        <v>136</v>
      </c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 t="s">
        <v>136</v>
      </c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</row>
    <row r="124" spans="1:59" s="174" customFormat="1" ht="12" x14ac:dyDescent="0.25">
      <c r="A124" s="26" t="s">
        <v>136</v>
      </c>
      <c r="B124" s="26" t="s">
        <v>136</v>
      </c>
      <c r="C124" s="26" t="s">
        <v>136</v>
      </c>
      <c r="D124" s="26" t="s">
        <v>136</v>
      </c>
      <c r="E124" s="26" t="s">
        <v>136</v>
      </c>
      <c r="F124" s="26" t="s">
        <v>136</v>
      </c>
      <c r="G124" s="26" t="s">
        <v>136</v>
      </c>
      <c r="H124" s="26" t="s">
        <v>136</v>
      </c>
      <c r="I124" s="26" t="s">
        <v>136</v>
      </c>
      <c r="J124" s="26" t="s">
        <v>136</v>
      </c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 t="s">
        <v>136</v>
      </c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</row>
    <row r="125" spans="1:59" s="174" customFormat="1" ht="12" x14ac:dyDescent="0.25">
      <c r="A125" s="26" t="s">
        <v>136</v>
      </c>
      <c r="B125" s="26" t="s">
        <v>136</v>
      </c>
      <c r="C125" s="26" t="s">
        <v>136</v>
      </c>
      <c r="D125" s="26" t="s">
        <v>136</v>
      </c>
      <c r="E125" s="26" t="s">
        <v>136</v>
      </c>
      <c r="F125" s="26" t="s">
        <v>136</v>
      </c>
      <c r="G125" s="26" t="s">
        <v>136</v>
      </c>
      <c r="H125" s="26" t="s">
        <v>136</v>
      </c>
      <c r="I125" s="26" t="s">
        <v>136</v>
      </c>
      <c r="J125" s="26" t="s">
        <v>136</v>
      </c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 t="s">
        <v>136</v>
      </c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</row>
    <row r="126" spans="1:59" s="174" customFormat="1" ht="12" x14ac:dyDescent="0.25">
      <c r="A126" s="26" t="s">
        <v>136</v>
      </c>
      <c r="B126" s="26" t="s">
        <v>136</v>
      </c>
      <c r="C126" s="26" t="s">
        <v>136</v>
      </c>
      <c r="D126" s="26" t="s">
        <v>136</v>
      </c>
      <c r="E126" s="26" t="s">
        <v>136</v>
      </c>
      <c r="F126" s="26" t="s">
        <v>136</v>
      </c>
      <c r="G126" s="26" t="s">
        <v>136</v>
      </c>
      <c r="H126" s="26" t="s">
        <v>136</v>
      </c>
      <c r="I126" s="26" t="s">
        <v>136</v>
      </c>
      <c r="J126" s="26" t="s">
        <v>136</v>
      </c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 t="s">
        <v>136</v>
      </c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</row>
    <row r="127" spans="1:59" s="174" customFormat="1" ht="12" x14ac:dyDescent="0.25">
      <c r="A127" s="26" t="s">
        <v>136</v>
      </c>
      <c r="B127" s="26" t="s">
        <v>136</v>
      </c>
      <c r="C127" s="26" t="s">
        <v>136</v>
      </c>
      <c r="D127" s="26" t="s">
        <v>136</v>
      </c>
      <c r="E127" s="26" t="s">
        <v>136</v>
      </c>
      <c r="F127" s="26" t="s">
        <v>136</v>
      </c>
      <c r="G127" s="26" t="s">
        <v>136</v>
      </c>
      <c r="H127" s="26" t="s">
        <v>136</v>
      </c>
      <c r="I127" s="26" t="s">
        <v>136</v>
      </c>
      <c r="J127" s="26" t="s">
        <v>136</v>
      </c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 t="s">
        <v>136</v>
      </c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</row>
    <row r="128" spans="1:59" s="174" customFormat="1" ht="12" x14ac:dyDescent="0.25">
      <c r="A128" s="26" t="s">
        <v>136</v>
      </c>
      <c r="B128" s="26" t="s">
        <v>136</v>
      </c>
      <c r="C128" s="26" t="s">
        <v>136</v>
      </c>
      <c r="D128" s="26" t="s">
        <v>136</v>
      </c>
      <c r="E128" s="26" t="s">
        <v>136</v>
      </c>
      <c r="F128" s="26" t="s">
        <v>136</v>
      </c>
      <c r="G128" s="26" t="s">
        <v>136</v>
      </c>
      <c r="H128" s="26" t="s">
        <v>136</v>
      </c>
      <c r="I128" s="26" t="s">
        <v>136</v>
      </c>
      <c r="J128" s="26" t="s">
        <v>136</v>
      </c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 t="s">
        <v>136</v>
      </c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</row>
    <row r="129" spans="1:59" s="174" customFormat="1" ht="12" x14ac:dyDescent="0.25">
      <c r="A129" s="26" t="s">
        <v>136</v>
      </c>
      <c r="B129" s="26" t="s">
        <v>136</v>
      </c>
      <c r="C129" s="26" t="s">
        <v>136</v>
      </c>
      <c r="D129" s="26" t="s">
        <v>136</v>
      </c>
      <c r="E129" s="26" t="s">
        <v>136</v>
      </c>
      <c r="F129" s="26" t="s">
        <v>136</v>
      </c>
      <c r="G129" s="26" t="s">
        <v>136</v>
      </c>
      <c r="H129" s="26" t="s">
        <v>136</v>
      </c>
      <c r="I129" s="26" t="s">
        <v>136</v>
      </c>
      <c r="J129" s="26" t="s">
        <v>136</v>
      </c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 t="s">
        <v>136</v>
      </c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</row>
    <row r="130" spans="1:59" s="174" customFormat="1" ht="12" x14ac:dyDescent="0.25">
      <c r="A130" s="26" t="s">
        <v>136</v>
      </c>
      <c r="B130" s="26" t="s">
        <v>136</v>
      </c>
      <c r="C130" s="26" t="s">
        <v>136</v>
      </c>
      <c r="D130" s="26" t="s">
        <v>136</v>
      </c>
      <c r="E130" s="26" t="s">
        <v>136</v>
      </c>
      <c r="F130" s="26" t="s">
        <v>136</v>
      </c>
      <c r="G130" s="26" t="s">
        <v>136</v>
      </c>
      <c r="H130" s="26" t="s">
        <v>136</v>
      </c>
      <c r="I130" s="26" t="s">
        <v>136</v>
      </c>
      <c r="J130" s="26" t="s">
        <v>136</v>
      </c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 t="s">
        <v>136</v>
      </c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</row>
    <row r="131" spans="1:59" s="174" customFormat="1" ht="12" x14ac:dyDescent="0.25">
      <c r="A131" s="26" t="s">
        <v>136</v>
      </c>
      <c r="B131" s="26" t="s">
        <v>136</v>
      </c>
      <c r="C131" s="26" t="s">
        <v>136</v>
      </c>
      <c r="D131" s="26" t="s">
        <v>136</v>
      </c>
      <c r="E131" s="26" t="s">
        <v>136</v>
      </c>
      <c r="F131" s="26" t="s">
        <v>136</v>
      </c>
      <c r="G131" s="26" t="s">
        <v>136</v>
      </c>
      <c r="H131" s="26" t="s">
        <v>136</v>
      </c>
      <c r="I131" s="26" t="s">
        <v>136</v>
      </c>
      <c r="J131" s="26" t="s">
        <v>136</v>
      </c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 t="s">
        <v>136</v>
      </c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</row>
    <row r="132" spans="1:59" s="174" customFormat="1" ht="12" x14ac:dyDescent="0.25">
      <c r="A132" s="26" t="s">
        <v>136</v>
      </c>
      <c r="B132" s="26" t="s">
        <v>136</v>
      </c>
      <c r="C132" s="26" t="s">
        <v>136</v>
      </c>
      <c r="D132" s="26" t="s">
        <v>136</v>
      </c>
      <c r="E132" s="26" t="s">
        <v>136</v>
      </c>
      <c r="F132" s="26" t="s">
        <v>136</v>
      </c>
      <c r="G132" s="26" t="s">
        <v>136</v>
      </c>
      <c r="H132" s="26" t="s">
        <v>136</v>
      </c>
      <c r="I132" s="26" t="s">
        <v>136</v>
      </c>
      <c r="J132" s="26" t="s">
        <v>136</v>
      </c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 t="s">
        <v>136</v>
      </c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</row>
    <row r="133" spans="1:59" s="174" customFormat="1" ht="12" x14ac:dyDescent="0.25">
      <c r="A133" s="26" t="s">
        <v>136</v>
      </c>
      <c r="B133" s="26" t="s">
        <v>136</v>
      </c>
      <c r="C133" s="26" t="s">
        <v>136</v>
      </c>
      <c r="D133" s="26" t="s">
        <v>136</v>
      </c>
      <c r="E133" s="26" t="s">
        <v>136</v>
      </c>
      <c r="F133" s="26" t="s">
        <v>136</v>
      </c>
      <c r="G133" s="26" t="s">
        <v>136</v>
      </c>
      <c r="H133" s="26" t="s">
        <v>136</v>
      </c>
      <c r="I133" s="26" t="s">
        <v>136</v>
      </c>
      <c r="J133" s="26" t="s">
        <v>136</v>
      </c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 t="s">
        <v>136</v>
      </c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</row>
    <row r="134" spans="1:59" s="174" customFormat="1" ht="12" x14ac:dyDescent="0.25">
      <c r="A134" s="26" t="s">
        <v>136</v>
      </c>
      <c r="B134" s="26" t="s">
        <v>136</v>
      </c>
      <c r="C134" s="26" t="s">
        <v>136</v>
      </c>
      <c r="D134" s="26" t="s">
        <v>136</v>
      </c>
      <c r="E134" s="26" t="s">
        <v>136</v>
      </c>
      <c r="F134" s="26" t="s">
        <v>136</v>
      </c>
      <c r="G134" s="26" t="s">
        <v>136</v>
      </c>
      <c r="H134" s="26" t="s">
        <v>136</v>
      </c>
      <c r="I134" s="26" t="s">
        <v>136</v>
      </c>
      <c r="J134" s="26" t="s">
        <v>136</v>
      </c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 t="s">
        <v>136</v>
      </c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</row>
    <row r="135" spans="1:59" s="174" customFormat="1" ht="12" x14ac:dyDescent="0.25">
      <c r="A135" s="26" t="s">
        <v>136</v>
      </c>
      <c r="B135" s="26" t="s">
        <v>136</v>
      </c>
      <c r="C135" s="26" t="s">
        <v>136</v>
      </c>
      <c r="D135" s="26" t="s">
        <v>136</v>
      </c>
      <c r="E135" s="26" t="s">
        <v>136</v>
      </c>
      <c r="F135" s="26" t="s">
        <v>136</v>
      </c>
      <c r="G135" s="26" t="s">
        <v>136</v>
      </c>
      <c r="H135" s="26" t="s">
        <v>136</v>
      </c>
      <c r="I135" s="26" t="s">
        <v>136</v>
      </c>
      <c r="J135" s="26" t="s">
        <v>136</v>
      </c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 t="s">
        <v>136</v>
      </c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</row>
    <row r="136" spans="1:59" s="174" customFormat="1" ht="12" x14ac:dyDescent="0.25">
      <c r="A136" s="26" t="s">
        <v>136</v>
      </c>
      <c r="B136" s="26" t="s">
        <v>136</v>
      </c>
      <c r="C136" s="26" t="s">
        <v>136</v>
      </c>
      <c r="D136" s="26" t="s">
        <v>136</v>
      </c>
      <c r="E136" s="26" t="s">
        <v>136</v>
      </c>
      <c r="F136" s="26" t="s">
        <v>136</v>
      </c>
      <c r="G136" s="26" t="s">
        <v>136</v>
      </c>
      <c r="H136" s="26" t="s">
        <v>136</v>
      </c>
      <c r="I136" s="26" t="s">
        <v>136</v>
      </c>
      <c r="J136" s="26" t="s">
        <v>136</v>
      </c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 t="s">
        <v>136</v>
      </c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</row>
    <row r="137" spans="1:59" s="174" customFormat="1" ht="12" x14ac:dyDescent="0.25">
      <c r="A137" s="26" t="s">
        <v>136</v>
      </c>
      <c r="B137" s="26" t="s">
        <v>136</v>
      </c>
      <c r="C137" s="26" t="s">
        <v>136</v>
      </c>
      <c r="D137" s="26" t="s">
        <v>136</v>
      </c>
      <c r="E137" s="26" t="s">
        <v>136</v>
      </c>
      <c r="F137" s="26" t="s">
        <v>136</v>
      </c>
      <c r="G137" s="26" t="s">
        <v>136</v>
      </c>
      <c r="H137" s="26" t="s">
        <v>136</v>
      </c>
      <c r="I137" s="26" t="s">
        <v>136</v>
      </c>
      <c r="J137" s="26" t="s">
        <v>136</v>
      </c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 t="s">
        <v>136</v>
      </c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</row>
    <row r="138" spans="1:59" s="174" customFormat="1" ht="12" x14ac:dyDescent="0.25">
      <c r="A138" s="26" t="s">
        <v>136</v>
      </c>
      <c r="B138" s="26" t="s">
        <v>136</v>
      </c>
      <c r="C138" s="26" t="s">
        <v>136</v>
      </c>
      <c r="D138" s="26" t="s">
        <v>136</v>
      </c>
      <c r="E138" s="26" t="s">
        <v>136</v>
      </c>
      <c r="F138" s="26" t="s">
        <v>136</v>
      </c>
      <c r="G138" s="26" t="s">
        <v>136</v>
      </c>
      <c r="H138" s="26" t="s">
        <v>136</v>
      </c>
      <c r="I138" s="26" t="s">
        <v>136</v>
      </c>
      <c r="J138" s="26" t="s">
        <v>136</v>
      </c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 t="s">
        <v>136</v>
      </c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</row>
    <row r="139" spans="1:59" s="174" customFormat="1" ht="12" x14ac:dyDescent="0.25">
      <c r="A139" s="26" t="s">
        <v>136</v>
      </c>
      <c r="B139" s="26" t="s">
        <v>136</v>
      </c>
      <c r="C139" s="26" t="s">
        <v>136</v>
      </c>
      <c r="D139" s="26" t="s">
        <v>136</v>
      </c>
      <c r="E139" s="26" t="s">
        <v>136</v>
      </c>
      <c r="F139" s="26" t="s">
        <v>136</v>
      </c>
      <c r="G139" s="26" t="s">
        <v>136</v>
      </c>
      <c r="H139" s="26" t="s">
        <v>136</v>
      </c>
      <c r="I139" s="26" t="s">
        <v>136</v>
      </c>
      <c r="J139" s="26" t="s">
        <v>136</v>
      </c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 t="s">
        <v>136</v>
      </c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</row>
    <row r="140" spans="1:59" s="174" customFormat="1" ht="12" x14ac:dyDescent="0.25">
      <c r="A140" s="26" t="s">
        <v>136</v>
      </c>
      <c r="B140" s="26" t="s">
        <v>136</v>
      </c>
      <c r="C140" s="26" t="s">
        <v>136</v>
      </c>
      <c r="D140" s="26" t="s">
        <v>136</v>
      </c>
      <c r="E140" s="26" t="s">
        <v>136</v>
      </c>
      <c r="F140" s="26" t="s">
        <v>136</v>
      </c>
      <c r="G140" s="26" t="s">
        <v>136</v>
      </c>
      <c r="H140" s="26" t="s">
        <v>136</v>
      </c>
      <c r="I140" s="26" t="s">
        <v>136</v>
      </c>
      <c r="J140" s="26" t="s">
        <v>136</v>
      </c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 t="s">
        <v>136</v>
      </c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</row>
    <row r="141" spans="1:59" s="174" customFormat="1" ht="12" x14ac:dyDescent="0.25">
      <c r="A141" s="26" t="s">
        <v>136</v>
      </c>
      <c r="B141" s="26" t="s">
        <v>136</v>
      </c>
      <c r="C141" s="26" t="s">
        <v>136</v>
      </c>
      <c r="D141" s="26" t="s">
        <v>136</v>
      </c>
      <c r="E141" s="26" t="s">
        <v>136</v>
      </c>
      <c r="F141" s="26" t="s">
        <v>136</v>
      </c>
      <c r="G141" s="26" t="s">
        <v>136</v>
      </c>
      <c r="H141" s="26" t="s">
        <v>136</v>
      </c>
      <c r="I141" s="26" t="s">
        <v>136</v>
      </c>
      <c r="J141" s="26" t="s">
        <v>136</v>
      </c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 t="s">
        <v>136</v>
      </c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</row>
    <row r="142" spans="1:59" s="174" customFormat="1" ht="12" x14ac:dyDescent="0.25">
      <c r="A142" s="26" t="s">
        <v>136</v>
      </c>
      <c r="B142" s="26" t="s">
        <v>136</v>
      </c>
      <c r="C142" s="26" t="s">
        <v>136</v>
      </c>
      <c r="D142" s="26" t="s">
        <v>136</v>
      </c>
      <c r="E142" s="26" t="s">
        <v>136</v>
      </c>
      <c r="F142" s="26" t="s">
        <v>136</v>
      </c>
      <c r="G142" s="26" t="s">
        <v>136</v>
      </c>
      <c r="H142" s="26" t="s">
        <v>136</v>
      </c>
      <c r="I142" s="26" t="s">
        <v>136</v>
      </c>
      <c r="J142" s="26" t="s">
        <v>136</v>
      </c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 t="s">
        <v>136</v>
      </c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</row>
    <row r="143" spans="1:59" s="174" customFormat="1" ht="12" x14ac:dyDescent="0.25">
      <c r="A143" s="26" t="s">
        <v>136</v>
      </c>
      <c r="B143" s="26" t="s">
        <v>136</v>
      </c>
      <c r="C143" s="26" t="s">
        <v>136</v>
      </c>
      <c r="D143" s="26" t="s">
        <v>136</v>
      </c>
      <c r="E143" s="26" t="s">
        <v>136</v>
      </c>
      <c r="F143" s="26" t="s">
        <v>136</v>
      </c>
      <c r="G143" s="26" t="s">
        <v>136</v>
      </c>
      <c r="H143" s="26" t="s">
        <v>136</v>
      </c>
      <c r="I143" s="26" t="s">
        <v>136</v>
      </c>
      <c r="J143" s="26" t="s">
        <v>136</v>
      </c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 t="s">
        <v>136</v>
      </c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</row>
    <row r="144" spans="1:59" s="174" customFormat="1" ht="12" x14ac:dyDescent="0.25">
      <c r="A144" s="26" t="s">
        <v>136</v>
      </c>
      <c r="B144" s="26" t="s">
        <v>136</v>
      </c>
      <c r="C144" s="26" t="s">
        <v>136</v>
      </c>
      <c r="D144" s="26" t="s">
        <v>136</v>
      </c>
      <c r="E144" s="26" t="s">
        <v>136</v>
      </c>
      <c r="F144" s="26" t="s">
        <v>136</v>
      </c>
      <c r="G144" s="26" t="s">
        <v>136</v>
      </c>
      <c r="H144" s="26" t="s">
        <v>136</v>
      </c>
      <c r="I144" s="26" t="s">
        <v>136</v>
      </c>
      <c r="J144" s="26" t="s">
        <v>136</v>
      </c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 t="s">
        <v>136</v>
      </c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</row>
    <row r="145" spans="1:59" s="174" customFormat="1" ht="12" x14ac:dyDescent="0.25">
      <c r="A145" s="26" t="s">
        <v>136</v>
      </c>
      <c r="B145" s="26" t="s">
        <v>136</v>
      </c>
      <c r="C145" s="26" t="s">
        <v>136</v>
      </c>
      <c r="D145" s="26" t="s">
        <v>136</v>
      </c>
      <c r="E145" s="26" t="s">
        <v>136</v>
      </c>
      <c r="F145" s="26" t="s">
        <v>136</v>
      </c>
      <c r="G145" s="26" t="s">
        <v>136</v>
      </c>
      <c r="H145" s="26" t="s">
        <v>136</v>
      </c>
      <c r="I145" s="26" t="s">
        <v>136</v>
      </c>
      <c r="J145" s="26" t="s">
        <v>136</v>
      </c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 t="s">
        <v>136</v>
      </c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</row>
    <row r="146" spans="1:59" s="174" customFormat="1" ht="12" x14ac:dyDescent="0.25">
      <c r="A146" s="26" t="s">
        <v>136</v>
      </c>
      <c r="B146" s="26" t="s">
        <v>136</v>
      </c>
      <c r="C146" s="26" t="s">
        <v>136</v>
      </c>
      <c r="D146" s="26" t="s">
        <v>136</v>
      </c>
      <c r="E146" s="26" t="s">
        <v>136</v>
      </c>
      <c r="F146" s="26" t="s">
        <v>136</v>
      </c>
      <c r="G146" s="26" t="s">
        <v>136</v>
      </c>
      <c r="H146" s="26" t="s">
        <v>136</v>
      </c>
      <c r="I146" s="26" t="s">
        <v>136</v>
      </c>
      <c r="J146" s="26" t="s">
        <v>136</v>
      </c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 t="s">
        <v>136</v>
      </c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</row>
    <row r="147" spans="1:59" s="174" customFormat="1" ht="12" x14ac:dyDescent="0.25">
      <c r="A147" s="26" t="s">
        <v>136</v>
      </c>
      <c r="B147" s="26" t="s">
        <v>136</v>
      </c>
      <c r="C147" s="26" t="s">
        <v>136</v>
      </c>
      <c r="D147" s="26" t="s">
        <v>136</v>
      </c>
      <c r="E147" s="26" t="s">
        <v>136</v>
      </c>
      <c r="F147" s="26" t="s">
        <v>136</v>
      </c>
      <c r="G147" s="26" t="s">
        <v>136</v>
      </c>
      <c r="H147" s="26" t="s">
        <v>136</v>
      </c>
      <c r="I147" s="26" t="s">
        <v>136</v>
      </c>
      <c r="J147" s="26" t="s">
        <v>136</v>
      </c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 t="s">
        <v>136</v>
      </c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</row>
    <row r="148" spans="1:59" s="174" customFormat="1" ht="12" x14ac:dyDescent="0.25">
      <c r="A148" s="26" t="s">
        <v>136</v>
      </c>
      <c r="B148" s="26" t="s">
        <v>136</v>
      </c>
      <c r="C148" s="26" t="s">
        <v>136</v>
      </c>
      <c r="D148" s="26" t="s">
        <v>136</v>
      </c>
      <c r="E148" s="26" t="s">
        <v>136</v>
      </c>
      <c r="F148" s="26" t="s">
        <v>136</v>
      </c>
      <c r="G148" s="26" t="s">
        <v>136</v>
      </c>
      <c r="H148" s="26" t="s">
        <v>136</v>
      </c>
      <c r="I148" s="26" t="s">
        <v>136</v>
      </c>
      <c r="J148" s="26" t="s">
        <v>136</v>
      </c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 t="s">
        <v>136</v>
      </c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</row>
    <row r="149" spans="1:59" s="174" customFormat="1" ht="12" x14ac:dyDescent="0.25">
      <c r="A149" s="26" t="s">
        <v>136</v>
      </c>
      <c r="B149" s="26" t="s">
        <v>136</v>
      </c>
      <c r="C149" s="26" t="s">
        <v>136</v>
      </c>
      <c r="D149" s="26" t="s">
        <v>136</v>
      </c>
      <c r="E149" s="26" t="s">
        <v>136</v>
      </c>
      <c r="F149" s="26" t="s">
        <v>136</v>
      </c>
      <c r="G149" s="26" t="s">
        <v>136</v>
      </c>
      <c r="H149" s="26" t="s">
        <v>136</v>
      </c>
      <c r="I149" s="26" t="s">
        <v>136</v>
      </c>
      <c r="J149" s="26" t="s">
        <v>136</v>
      </c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 t="s">
        <v>136</v>
      </c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</row>
    <row r="150" spans="1:59" s="174" customFormat="1" ht="12" x14ac:dyDescent="0.25">
      <c r="A150" s="26" t="s">
        <v>136</v>
      </c>
      <c r="B150" s="26" t="s">
        <v>136</v>
      </c>
      <c r="C150" s="26" t="s">
        <v>136</v>
      </c>
      <c r="D150" s="26" t="s">
        <v>136</v>
      </c>
      <c r="E150" s="26" t="s">
        <v>136</v>
      </c>
      <c r="F150" s="26" t="s">
        <v>136</v>
      </c>
      <c r="G150" s="26" t="s">
        <v>136</v>
      </c>
      <c r="H150" s="26" t="s">
        <v>136</v>
      </c>
      <c r="I150" s="26" t="s">
        <v>136</v>
      </c>
      <c r="J150" s="26" t="s">
        <v>136</v>
      </c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 t="s">
        <v>136</v>
      </c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</row>
    <row r="151" spans="1:59" s="174" customFormat="1" ht="12" x14ac:dyDescent="0.25">
      <c r="A151" s="26" t="s">
        <v>136</v>
      </c>
      <c r="B151" s="26" t="s">
        <v>136</v>
      </c>
      <c r="C151" s="26" t="s">
        <v>136</v>
      </c>
      <c r="D151" s="26" t="s">
        <v>136</v>
      </c>
      <c r="E151" s="26" t="s">
        <v>136</v>
      </c>
      <c r="F151" s="26" t="s">
        <v>136</v>
      </c>
      <c r="G151" s="26" t="s">
        <v>136</v>
      </c>
      <c r="H151" s="26" t="s">
        <v>136</v>
      </c>
      <c r="I151" s="26" t="s">
        <v>136</v>
      </c>
      <c r="J151" s="26" t="s">
        <v>136</v>
      </c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 t="s">
        <v>136</v>
      </c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</row>
    <row r="152" spans="1:59" s="174" customFormat="1" ht="12" x14ac:dyDescent="0.25">
      <c r="A152" s="26" t="s">
        <v>136</v>
      </c>
      <c r="B152" s="26" t="s">
        <v>136</v>
      </c>
      <c r="C152" s="26" t="s">
        <v>136</v>
      </c>
      <c r="D152" s="26" t="s">
        <v>136</v>
      </c>
      <c r="E152" s="26" t="s">
        <v>136</v>
      </c>
      <c r="F152" s="26" t="s">
        <v>136</v>
      </c>
      <c r="G152" s="26" t="s">
        <v>136</v>
      </c>
      <c r="H152" s="26" t="s">
        <v>136</v>
      </c>
      <c r="I152" s="26" t="s">
        <v>136</v>
      </c>
      <c r="J152" s="26" t="s">
        <v>136</v>
      </c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 t="s">
        <v>136</v>
      </c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</row>
    <row r="153" spans="1:59" s="174" customFormat="1" ht="12" x14ac:dyDescent="0.25">
      <c r="A153" s="26" t="s">
        <v>136</v>
      </c>
      <c r="B153" s="26" t="s">
        <v>136</v>
      </c>
      <c r="C153" s="26" t="s">
        <v>136</v>
      </c>
      <c r="D153" s="26" t="s">
        <v>136</v>
      </c>
      <c r="E153" s="26" t="s">
        <v>136</v>
      </c>
      <c r="F153" s="26" t="s">
        <v>136</v>
      </c>
      <c r="G153" s="26" t="s">
        <v>136</v>
      </c>
      <c r="H153" s="26" t="s">
        <v>136</v>
      </c>
      <c r="I153" s="26" t="s">
        <v>136</v>
      </c>
      <c r="J153" s="26" t="s">
        <v>136</v>
      </c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 t="s">
        <v>136</v>
      </c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</row>
    <row r="154" spans="1:59" s="174" customFormat="1" ht="12" x14ac:dyDescent="0.25">
      <c r="A154" s="26" t="s">
        <v>136</v>
      </c>
      <c r="B154" s="26" t="s">
        <v>136</v>
      </c>
      <c r="C154" s="26" t="s">
        <v>136</v>
      </c>
      <c r="D154" s="26" t="s">
        <v>136</v>
      </c>
      <c r="E154" s="26" t="s">
        <v>136</v>
      </c>
      <c r="F154" s="26" t="s">
        <v>136</v>
      </c>
      <c r="G154" s="26" t="s">
        <v>136</v>
      </c>
      <c r="H154" s="26" t="s">
        <v>136</v>
      </c>
      <c r="I154" s="26" t="s">
        <v>136</v>
      </c>
      <c r="J154" s="26" t="s">
        <v>136</v>
      </c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 t="s">
        <v>136</v>
      </c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</row>
    <row r="155" spans="1:59" s="174" customFormat="1" ht="12" x14ac:dyDescent="0.25">
      <c r="A155" s="26" t="s">
        <v>136</v>
      </c>
      <c r="B155" s="26" t="s">
        <v>136</v>
      </c>
      <c r="C155" s="26" t="s">
        <v>136</v>
      </c>
      <c r="D155" s="26" t="s">
        <v>136</v>
      </c>
      <c r="E155" s="26" t="s">
        <v>136</v>
      </c>
      <c r="F155" s="26" t="s">
        <v>136</v>
      </c>
      <c r="G155" s="26" t="s">
        <v>136</v>
      </c>
      <c r="H155" s="26" t="s">
        <v>136</v>
      </c>
      <c r="I155" s="26" t="s">
        <v>136</v>
      </c>
      <c r="J155" s="26" t="s">
        <v>136</v>
      </c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 t="s">
        <v>136</v>
      </c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</row>
    <row r="156" spans="1:59" s="174" customFormat="1" ht="12" x14ac:dyDescent="0.25">
      <c r="A156" s="26" t="s">
        <v>136</v>
      </c>
      <c r="B156" s="26" t="s">
        <v>136</v>
      </c>
      <c r="C156" s="26" t="s">
        <v>136</v>
      </c>
      <c r="D156" s="26" t="s">
        <v>136</v>
      </c>
      <c r="E156" s="26" t="s">
        <v>136</v>
      </c>
      <c r="F156" s="26" t="s">
        <v>136</v>
      </c>
      <c r="G156" s="26" t="s">
        <v>136</v>
      </c>
      <c r="H156" s="26" t="s">
        <v>136</v>
      </c>
      <c r="I156" s="26" t="s">
        <v>136</v>
      </c>
      <c r="J156" s="26" t="s">
        <v>136</v>
      </c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 t="s">
        <v>136</v>
      </c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</row>
    <row r="157" spans="1:59" s="174" customFormat="1" ht="12" x14ac:dyDescent="0.25">
      <c r="A157" s="26" t="s">
        <v>136</v>
      </c>
      <c r="B157" s="26" t="s">
        <v>136</v>
      </c>
      <c r="C157" s="26" t="s">
        <v>136</v>
      </c>
      <c r="D157" s="26" t="s">
        <v>136</v>
      </c>
      <c r="E157" s="26" t="s">
        <v>136</v>
      </c>
      <c r="F157" s="26" t="s">
        <v>136</v>
      </c>
      <c r="G157" s="26" t="s">
        <v>136</v>
      </c>
      <c r="H157" s="26" t="s">
        <v>136</v>
      </c>
      <c r="I157" s="26" t="s">
        <v>136</v>
      </c>
      <c r="J157" s="26" t="s">
        <v>136</v>
      </c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 t="s">
        <v>136</v>
      </c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</row>
    <row r="158" spans="1:59" s="174" customFormat="1" ht="12" x14ac:dyDescent="0.25">
      <c r="A158" s="26" t="s">
        <v>136</v>
      </c>
      <c r="B158" s="26" t="s">
        <v>136</v>
      </c>
      <c r="C158" s="26" t="s">
        <v>136</v>
      </c>
      <c r="D158" s="26" t="s">
        <v>136</v>
      </c>
      <c r="E158" s="26" t="s">
        <v>136</v>
      </c>
      <c r="F158" s="26" t="s">
        <v>136</v>
      </c>
      <c r="G158" s="26" t="s">
        <v>136</v>
      </c>
      <c r="H158" s="26" t="s">
        <v>136</v>
      </c>
      <c r="I158" s="26" t="s">
        <v>136</v>
      </c>
      <c r="J158" s="26" t="s">
        <v>136</v>
      </c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 t="s">
        <v>136</v>
      </c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</row>
    <row r="159" spans="1:59" s="174" customFormat="1" ht="12" x14ac:dyDescent="0.25">
      <c r="A159" s="26" t="s">
        <v>136</v>
      </c>
      <c r="B159" s="26" t="s">
        <v>136</v>
      </c>
      <c r="C159" s="26" t="s">
        <v>136</v>
      </c>
      <c r="D159" s="26" t="s">
        <v>136</v>
      </c>
      <c r="E159" s="26" t="s">
        <v>136</v>
      </c>
      <c r="F159" s="26" t="s">
        <v>136</v>
      </c>
      <c r="G159" s="26" t="s">
        <v>136</v>
      </c>
      <c r="H159" s="26" t="s">
        <v>136</v>
      </c>
      <c r="I159" s="26" t="s">
        <v>136</v>
      </c>
      <c r="J159" s="26" t="s">
        <v>136</v>
      </c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 t="s">
        <v>136</v>
      </c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</row>
    <row r="160" spans="1:59" s="174" customFormat="1" ht="12" x14ac:dyDescent="0.25">
      <c r="A160" s="26" t="s">
        <v>136</v>
      </c>
      <c r="B160" s="26" t="s">
        <v>136</v>
      </c>
      <c r="C160" s="26" t="s">
        <v>136</v>
      </c>
      <c r="D160" s="26" t="s">
        <v>136</v>
      </c>
      <c r="E160" s="26" t="s">
        <v>136</v>
      </c>
      <c r="F160" s="26" t="s">
        <v>136</v>
      </c>
      <c r="G160" s="26" t="s">
        <v>136</v>
      </c>
      <c r="H160" s="26" t="s">
        <v>136</v>
      </c>
      <c r="I160" s="26" t="s">
        <v>136</v>
      </c>
      <c r="J160" s="26" t="s">
        <v>136</v>
      </c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 t="s">
        <v>136</v>
      </c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</row>
    <row r="161" spans="1:59" s="174" customFormat="1" ht="12" x14ac:dyDescent="0.25">
      <c r="A161" s="26" t="s">
        <v>136</v>
      </c>
      <c r="B161" s="26" t="s">
        <v>136</v>
      </c>
      <c r="C161" s="26" t="s">
        <v>136</v>
      </c>
      <c r="D161" s="26" t="s">
        <v>136</v>
      </c>
      <c r="E161" s="26" t="s">
        <v>136</v>
      </c>
      <c r="F161" s="26" t="s">
        <v>136</v>
      </c>
      <c r="G161" s="26" t="s">
        <v>136</v>
      </c>
      <c r="H161" s="26" t="s">
        <v>136</v>
      </c>
      <c r="I161" s="26" t="s">
        <v>136</v>
      </c>
      <c r="J161" s="26" t="s">
        <v>136</v>
      </c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 t="s">
        <v>136</v>
      </c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</row>
    <row r="162" spans="1:59" s="174" customFormat="1" ht="12" x14ac:dyDescent="0.25">
      <c r="A162" s="26" t="s">
        <v>136</v>
      </c>
      <c r="B162" s="26" t="s">
        <v>136</v>
      </c>
      <c r="C162" s="26" t="s">
        <v>136</v>
      </c>
      <c r="D162" s="26" t="s">
        <v>136</v>
      </c>
      <c r="E162" s="26" t="s">
        <v>136</v>
      </c>
      <c r="F162" s="26" t="s">
        <v>136</v>
      </c>
      <c r="G162" s="26" t="s">
        <v>136</v>
      </c>
      <c r="H162" s="26" t="s">
        <v>136</v>
      </c>
      <c r="I162" s="26" t="s">
        <v>136</v>
      </c>
      <c r="J162" s="26" t="s">
        <v>136</v>
      </c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 t="s">
        <v>136</v>
      </c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</row>
    <row r="163" spans="1:59" s="174" customFormat="1" ht="12" x14ac:dyDescent="0.25">
      <c r="A163" s="26" t="s">
        <v>136</v>
      </c>
      <c r="B163" s="26" t="s">
        <v>136</v>
      </c>
      <c r="C163" s="26" t="s">
        <v>136</v>
      </c>
      <c r="D163" s="26" t="s">
        <v>136</v>
      </c>
      <c r="E163" s="26" t="s">
        <v>136</v>
      </c>
      <c r="F163" s="26" t="s">
        <v>136</v>
      </c>
      <c r="G163" s="26" t="s">
        <v>136</v>
      </c>
      <c r="H163" s="26" t="s">
        <v>136</v>
      </c>
      <c r="I163" s="26" t="s">
        <v>136</v>
      </c>
      <c r="J163" s="26" t="s">
        <v>136</v>
      </c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 t="s">
        <v>136</v>
      </c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</row>
    <row r="164" spans="1:59" s="174" customFormat="1" ht="12" x14ac:dyDescent="0.25">
      <c r="A164" s="26" t="s">
        <v>136</v>
      </c>
      <c r="B164" s="26" t="s">
        <v>136</v>
      </c>
      <c r="C164" s="26" t="s">
        <v>136</v>
      </c>
      <c r="D164" s="26" t="s">
        <v>136</v>
      </c>
      <c r="E164" s="26" t="s">
        <v>136</v>
      </c>
      <c r="F164" s="26" t="s">
        <v>136</v>
      </c>
      <c r="G164" s="26" t="s">
        <v>136</v>
      </c>
      <c r="H164" s="26" t="s">
        <v>136</v>
      </c>
      <c r="I164" s="26" t="s">
        <v>136</v>
      </c>
      <c r="J164" s="26" t="s">
        <v>136</v>
      </c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 t="s">
        <v>136</v>
      </c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</row>
    <row r="165" spans="1:59" s="174" customFormat="1" ht="12" x14ac:dyDescent="0.25">
      <c r="A165" s="26" t="s">
        <v>136</v>
      </c>
      <c r="B165" s="26" t="s">
        <v>136</v>
      </c>
      <c r="C165" s="26" t="s">
        <v>136</v>
      </c>
      <c r="D165" s="26" t="s">
        <v>136</v>
      </c>
      <c r="E165" s="26" t="s">
        <v>136</v>
      </c>
      <c r="F165" s="26" t="s">
        <v>136</v>
      </c>
      <c r="G165" s="26" t="s">
        <v>136</v>
      </c>
      <c r="H165" s="26" t="s">
        <v>136</v>
      </c>
      <c r="I165" s="26" t="s">
        <v>136</v>
      </c>
      <c r="J165" s="26" t="s">
        <v>136</v>
      </c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 t="s">
        <v>136</v>
      </c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  <c r="BF165" s="14"/>
      <c r="BG165" s="14"/>
    </row>
    <row r="166" spans="1:59" s="174" customFormat="1" ht="12" x14ac:dyDescent="0.25">
      <c r="A166" s="26" t="s">
        <v>136</v>
      </c>
      <c r="B166" s="26" t="s">
        <v>136</v>
      </c>
      <c r="C166" s="26" t="s">
        <v>136</v>
      </c>
      <c r="D166" s="26" t="s">
        <v>136</v>
      </c>
      <c r="E166" s="26" t="s">
        <v>136</v>
      </c>
      <c r="F166" s="26" t="s">
        <v>136</v>
      </c>
      <c r="G166" s="26" t="s">
        <v>136</v>
      </c>
      <c r="H166" s="26" t="s">
        <v>136</v>
      </c>
      <c r="I166" s="26" t="s">
        <v>136</v>
      </c>
      <c r="J166" s="26" t="s">
        <v>136</v>
      </c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 t="s">
        <v>136</v>
      </c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  <c r="BF166" s="14"/>
      <c r="BG166" s="14"/>
    </row>
    <row r="167" spans="1:59" s="174" customFormat="1" ht="12" x14ac:dyDescent="0.25">
      <c r="A167" s="26" t="s">
        <v>136</v>
      </c>
      <c r="B167" s="26" t="s">
        <v>136</v>
      </c>
      <c r="C167" s="26" t="s">
        <v>136</v>
      </c>
      <c r="D167" s="26" t="s">
        <v>136</v>
      </c>
      <c r="E167" s="26" t="s">
        <v>136</v>
      </c>
      <c r="F167" s="26" t="s">
        <v>136</v>
      </c>
      <c r="G167" s="26" t="s">
        <v>136</v>
      </c>
      <c r="H167" s="26" t="s">
        <v>136</v>
      </c>
      <c r="I167" s="26" t="s">
        <v>136</v>
      </c>
      <c r="J167" s="26" t="s">
        <v>136</v>
      </c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 t="s">
        <v>136</v>
      </c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</row>
    <row r="168" spans="1:59" s="174" customFormat="1" ht="12" x14ac:dyDescent="0.25">
      <c r="A168" s="26" t="s">
        <v>136</v>
      </c>
      <c r="B168" s="26" t="s">
        <v>136</v>
      </c>
      <c r="C168" s="26" t="s">
        <v>136</v>
      </c>
      <c r="D168" s="26" t="s">
        <v>136</v>
      </c>
      <c r="E168" s="26" t="s">
        <v>136</v>
      </c>
      <c r="F168" s="26" t="s">
        <v>136</v>
      </c>
      <c r="G168" s="26" t="s">
        <v>136</v>
      </c>
      <c r="H168" s="26" t="s">
        <v>136</v>
      </c>
      <c r="I168" s="26" t="s">
        <v>136</v>
      </c>
      <c r="J168" s="26" t="s">
        <v>136</v>
      </c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 t="s">
        <v>136</v>
      </c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</row>
    <row r="169" spans="1:59" s="174" customFormat="1" ht="12" x14ac:dyDescent="0.25">
      <c r="A169" s="26" t="s">
        <v>136</v>
      </c>
      <c r="B169" s="26" t="s">
        <v>136</v>
      </c>
      <c r="C169" s="26" t="s">
        <v>136</v>
      </c>
      <c r="D169" s="26" t="s">
        <v>136</v>
      </c>
      <c r="E169" s="26" t="s">
        <v>136</v>
      </c>
      <c r="F169" s="26" t="s">
        <v>136</v>
      </c>
      <c r="G169" s="26" t="s">
        <v>136</v>
      </c>
      <c r="H169" s="26" t="s">
        <v>136</v>
      </c>
      <c r="I169" s="26" t="s">
        <v>136</v>
      </c>
      <c r="J169" s="26" t="s">
        <v>136</v>
      </c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 t="s">
        <v>136</v>
      </c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</row>
    <row r="170" spans="1:59" s="174" customFormat="1" ht="12" x14ac:dyDescent="0.25">
      <c r="A170" s="26" t="s">
        <v>136</v>
      </c>
      <c r="B170" s="26" t="s">
        <v>136</v>
      </c>
      <c r="C170" s="26" t="s">
        <v>136</v>
      </c>
      <c r="D170" s="26" t="s">
        <v>136</v>
      </c>
      <c r="E170" s="26" t="s">
        <v>136</v>
      </c>
      <c r="F170" s="26" t="s">
        <v>136</v>
      </c>
      <c r="G170" s="26" t="s">
        <v>136</v>
      </c>
      <c r="H170" s="26" t="s">
        <v>136</v>
      </c>
      <c r="I170" s="26" t="s">
        <v>136</v>
      </c>
      <c r="J170" s="26" t="s">
        <v>136</v>
      </c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 t="s">
        <v>136</v>
      </c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  <c r="BF170" s="14"/>
      <c r="BG170" s="14"/>
    </row>
    <row r="171" spans="1:59" s="174" customFormat="1" ht="12" x14ac:dyDescent="0.25">
      <c r="A171" s="26" t="s">
        <v>136</v>
      </c>
      <c r="B171" s="26" t="s">
        <v>136</v>
      </c>
      <c r="C171" s="26" t="s">
        <v>136</v>
      </c>
      <c r="D171" s="26" t="s">
        <v>136</v>
      </c>
      <c r="E171" s="26" t="s">
        <v>136</v>
      </c>
      <c r="F171" s="26" t="s">
        <v>136</v>
      </c>
      <c r="G171" s="26" t="s">
        <v>136</v>
      </c>
      <c r="H171" s="26" t="s">
        <v>136</v>
      </c>
      <c r="I171" s="26" t="s">
        <v>136</v>
      </c>
      <c r="J171" s="26" t="s">
        <v>136</v>
      </c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 t="s">
        <v>136</v>
      </c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  <c r="BF171" s="14"/>
      <c r="BG171" s="14"/>
    </row>
    <row r="172" spans="1:59" s="174" customFormat="1" ht="12" x14ac:dyDescent="0.25">
      <c r="A172" s="26" t="s">
        <v>136</v>
      </c>
      <c r="B172" s="26" t="s">
        <v>136</v>
      </c>
      <c r="C172" s="26" t="s">
        <v>136</v>
      </c>
      <c r="D172" s="26" t="s">
        <v>136</v>
      </c>
      <c r="E172" s="26" t="s">
        <v>136</v>
      </c>
      <c r="F172" s="26" t="s">
        <v>136</v>
      </c>
      <c r="G172" s="26" t="s">
        <v>136</v>
      </c>
      <c r="H172" s="26" t="s">
        <v>136</v>
      </c>
      <c r="I172" s="26" t="s">
        <v>136</v>
      </c>
      <c r="J172" s="26" t="s">
        <v>136</v>
      </c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 t="s">
        <v>136</v>
      </c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  <c r="BF172" s="14"/>
      <c r="BG172" s="14"/>
    </row>
    <row r="173" spans="1:59" s="174" customFormat="1" ht="12" x14ac:dyDescent="0.25">
      <c r="A173" s="26" t="s">
        <v>136</v>
      </c>
      <c r="B173" s="26" t="s">
        <v>136</v>
      </c>
      <c r="C173" s="26" t="s">
        <v>136</v>
      </c>
      <c r="D173" s="26" t="s">
        <v>136</v>
      </c>
      <c r="E173" s="26" t="s">
        <v>136</v>
      </c>
      <c r="F173" s="26" t="s">
        <v>136</v>
      </c>
      <c r="G173" s="26" t="s">
        <v>136</v>
      </c>
      <c r="H173" s="26" t="s">
        <v>136</v>
      </c>
      <c r="I173" s="26" t="s">
        <v>136</v>
      </c>
      <c r="J173" s="26" t="s">
        <v>136</v>
      </c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 t="s">
        <v>136</v>
      </c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  <c r="BF173" s="14"/>
      <c r="BG173" s="14"/>
    </row>
    <row r="174" spans="1:59" s="174" customFormat="1" ht="12" x14ac:dyDescent="0.25">
      <c r="A174" s="26" t="s">
        <v>136</v>
      </c>
      <c r="B174" s="26" t="s">
        <v>136</v>
      </c>
      <c r="C174" s="26" t="s">
        <v>136</v>
      </c>
      <c r="D174" s="26" t="s">
        <v>136</v>
      </c>
      <c r="E174" s="26" t="s">
        <v>136</v>
      </c>
      <c r="F174" s="26" t="s">
        <v>136</v>
      </c>
      <c r="G174" s="26" t="s">
        <v>136</v>
      </c>
      <c r="H174" s="26" t="s">
        <v>136</v>
      </c>
      <c r="I174" s="26" t="s">
        <v>136</v>
      </c>
      <c r="J174" s="26" t="s">
        <v>136</v>
      </c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 t="s">
        <v>136</v>
      </c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  <c r="BF174" s="14"/>
      <c r="BG174" s="14"/>
    </row>
    <row r="175" spans="1:59" s="174" customFormat="1" ht="12" x14ac:dyDescent="0.25">
      <c r="A175" s="26" t="s">
        <v>136</v>
      </c>
      <c r="B175" s="26" t="s">
        <v>136</v>
      </c>
      <c r="C175" s="26" t="s">
        <v>136</v>
      </c>
      <c r="D175" s="26" t="s">
        <v>136</v>
      </c>
      <c r="E175" s="26" t="s">
        <v>136</v>
      </c>
      <c r="F175" s="26" t="s">
        <v>136</v>
      </c>
      <c r="G175" s="26" t="s">
        <v>136</v>
      </c>
      <c r="H175" s="26" t="s">
        <v>136</v>
      </c>
      <c r="I175" s="26" t="s">
        <v>136</v>
      </c>
      <c r="J175" s="26" t="s">
        <v>136</v>
      </c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 t="s">
        <v>136</v>
      </c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  <c r="BF175" s="14"/>
      <c r="BG175" s="14"/>
    </row>
    <row r="176" spans="1:59" s="174" customFormat="1" ht="12" x14ac:dyDescent="0.25">
      <c r="A176" s="26" t="s">
        <v>136</v>
      </c>
      <c r="B176" s="26" t="s">
        <v>136</v>
      </c>
      <c r="C176" s="26" t="s">
        <v>136</v>
      </c>
      <c r="D176" s="26" t="s">
        <v>136</v>
      </c>
      <c r="E176" s="26" t="s">
        <v>136</v>
      </c>
      <c r="F176" s="26" t="s">
        <v>136</v>
      </c>
      <c r="G176" s="26" t="s">
        <v>136</v>
      </c>
      <c r="H176" s="26" t="s">
        <v>136</v>
      </c>
      <c r="I176" s="26" t="s">
        <v>136</v>
      </c>
      <c r="J176" s="26" t="s">
        <v>136</v>
      </c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 t="s">
        <v>136</v>
      </c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</row>
    <row r="177" spans="1:59" s="174" customFormat="1" ht="12" x14ac:dyDescent="0.25">
      <c r="A177" s="26" t="s">
        <v>136</v>
      </c>
      <c r="B177" s="26" t="s">
        <v>136</v>
      </c>
      <c r="C177" s="26" t="s">
        <v>136</v>
      </c>
      <c r="D177" s="26" t="s">
        <v>136</v>
      </c>
      <c r="E177" s="26" t="s">
        <v>136</v>
      </c>
      <c r="F177" s="26" t="s">
        <v>136</v>
      </c>
      <c r="G177" s="26" t="s">
        <v>136</v>
      </c>
      <c r="H177" s="26" t="s">
        <v>136</v>
      </c>
      <c r="I177" s="26" t="s">
        <v>136</v>
      </c>
      <c r="J177" s="26" t="s">
        <v>136</v>
      </c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 t="s">
        <v>136</v>
      </c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</row>
    <row r="178" spans="1:59" s="174" customFormat="1" ht="12" x14ac:dyDescent="0.25">
      <c r="A178" s="26" t="s">
        <v>136</v>
      </c>
      <c r="B178" s="26" t="s">
        <v>136</v>
      </c>
      <c r="C178" s="26" t="s">
        <v>136</v>
      </c>
      <c r="D178" s="26" t="s">
        <v>136</v>
      </c>
      <c r="E178" s="26" t="s">
        <v>136</v>
      </c>
      <c r="F178" s="26" t="s">
        <v>136</v>
      </c>
      <c r="G178" s="26" t="s">
        <v>136</v>
      </c>
      <c r="H178" s="26" t="s">
        <v>136</v>
      </c>
      <c r="I178" s="26" t="s">
        <v>136</v>
      </c>
      <c r="J178" s="26" t="s">
        <v>136</v>
      </c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 t="s">
        <v>136</v>
      </c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  <c r="BF178" s="14"/>
      <c r="BG178" s="14"/>
    </row>
    <row r="179" spans="1:59" s="174" customFormat="1" ht="12" x14ac:dyDescent="0.25">
      <c r="A179" s="26" t="s">
        <v>136</v>
      </c>
      <c r="B179" s="26" t="s">
        <v>136</v>
      </c>
      <c r="C179" s="26" t="s">
        <v>136</v>
      </c>
      <c r="D179" s="26" t="s">
        <v>136</v>
      </c>
      <c r="E179" s="26" t="s">
        <v>136</v>
      </c>
      <c r="F179" s="26" t="s">
        <v>136</v>
      </c>
      <c r="G179" s="26" t="s">
        <v>136</v>
      </c>
      <c r="H179" s="26" t="s">
        <v>136</v>
      </c>
      <c r="I179" s="26" t="s">
        <v>136</v>
      </c>
      <c r="J179" s="26" t="s">
        <v>136</v>
      </c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 t="s">
        <v>136</v>
      </c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  <c r="BF179" s="14"/>
      <c r="BG179" s="14"/>
    </row>
    <row r="180" spans="1:59" s="174" customFormat="1" ht="12" x14ac:dyDescent="0.25">
      <c r="A180" s="26" t="s">
        <v>136</v>
      </c>
      <c r="B180" s="26" t="s">
        <v>136</v>
      </c>
      <c r="C180" s="26" t="s">
        <v>136</v>
      </c>
      <c r="D180" s="26" t="s">
        <v>136</v>
      </c>
      <c r="E180" s="26" t="s">
        <v>136</v>
      </c>
      <c r="F180" s="26" t="s">
        <v>136</v>
      </c>
      <c r="G180" s="26" t="s">
        <v>136</v>
      </c>
      <c r="H180" s="26" t="s">
        <v>136</v>
      </c>
      <c r="I180" s="26" t="s">
        <v>136</v>
      </c>
      <c r="J180" s="26" t="s">
        <v>136</v>
      </c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 t="s">
        <v>136</v>
      </c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  <c r="BF180" s="14"/>
      <c r="BG180" s="14"/>
    </row>
    <row r="181" spans="1:59" s="174" customFormat="1" ht="12" x14ac:dyDescent="0.25">
      <c r="A181" s="26" t="s">
        <v>136</v>
      </c>
      <c r="B181" s="26" t="s">
        <v>136</v>
      </c>
      <c r="C181" s="26" t="s">
        <v>136</v>
      </c>
      <c r="D181" s="26" t="s">
        <v>136</v>
      </c>
      <c r="E181" s="26" t="s">
        <v>136</v>
      </c>
      <c r="F181" s="26" t="s">
        <v>136</v>
      </c>
      <c r="G181" s="26" t="s">
        <v>136</v>
      </c>
      <c r="H181" s="26" t="s">
        <v>136</v>
      </c>
      <c r="I181" s="26" t="s">
        <v>136</v>
      </c>
      <c r="J181" s="26" t="s">
        <v>136</v>
      </c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 t="s">
        <v>136</v>
      </c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  <c r="BF181" s="14"/>
      <c r="BG181" s="14"/>
    </row>
    <row r="182" spans="1:59" s="174" customFormat="1" ht="12" x14ac:dyDescent="0.25">
      <c r="A182" s="26" t="s">
        <v>136</v>
      </c>
      <c r="B182" s="26" t="s">
        <v>136</v>
      </c>
      <c r="C182" s="26" t="s">
        <v>136</v>
      </c>
      <c r="D182" s="26" t="s">
        <v>136</v>
      </c>
      <c r="E182" s="26" t="s">
        <v>136</v>
      </c>
      <c r="F182" s="26" t="s">
        <v>136</v>
      </c>
      <c r="G182" s="26" t="s">
        <v>136</v>
      </c>
      <c r="H182" s="26" t="s">
        <v>136</v>
      </c>
      <c r="I182" s="26" t="s">
        <v>136</v>
      </c>
      <c r="J182" s="26" t="s">
        <v>136</v>
      </c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 t="s">
        <v>136</v>
      </c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  <c r="BF182" s="14"/>
      <c r="BG182" s="14"/>
    </row>
    <row r="183" spans="1:59" s="174" customFormat="1" ht="12" x14ac:dyDescent="0.25">
      <c r="A183" s="26" t="s">
        <v>136</v>
      </c>
      <c r="B183" s="26" t="s">
        <v>136</v>
      </c>
      <c r="C183" s="26" t="s">
        <v>136</v>
      </c>
      <c r="D183" s="26" t="s">
        <v>136</v>
      </c>
      <c r="E183" s="26" t="s">
        <v>136</v>
      </c>
      <c r="F183" s="26" t="s">
        <v>136</v>
      </c>
      <c r="G183" s="26" t="s">
        <v>136</v>
      </c>
      <c r="H183" s="26" t="s">
        <v>136</v>
      </c>
      <c r="I183" s="26" t="s">
        <v>136</v>
      </c>
      <c r="J183" s="26" t="s">
        <v>136</v>
      </c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 t="s">
        <v>136</v>
      </c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  <c r="BF183" s="14"/>
      <c r="BG183" s="14"/>
    </row>
    <row r="184" spans="1:59" s="174" customFormat="1" ht="12" x14ac:dyDescent="0.25">
      <c r="A184" s="26" t="s">
        <v>136</v>
      </c>
      <c r="B184" s="26" t="s">
        <v>136</v>
      </c>
      <c r="C184" s="26" t="s">
        <v>136</v>
      </c>
      <c r="D184" s="26" t="s">
        <v>136</v>
      </c>
      <c r="E184" s="26" t="s">
        <v>136</v>
      </c>
      <c r="F184" s="26" t="s">
        <v>136</v>
      </c>
      <c r="G184" s="26" t="s">
        <v>136</v>
      </c>
      <c r="H184" s="26" t="s">
        <v>136</v>
      </c>
      <c r="I184" s="26" t="s">
        <v>136</v>
      </c>
      <c r="J184" s="26" t="s">
        <v>136</v>
      </c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 t="s">
        <v>136</v>
      </c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  <c r="BF184" s="14"/>
      <c r="BG184" s="14"/>
    </row>
    <row r="185" spans="1:59" s="174" customFormat="1" ht="12" x14ac:dyDescent="0.25">
      <c r="A185" s="26" t="s">
        <v>136</v>
      </c>
      <c r="B185" s="26" t="s">
        <v>136</v>
      </c>
      <c r="C185" s="26" t="s">
        <v>136</v>
      </c>
      <c r="D185" s="26" t="s">
        <v>136</v>
      </c>
      <c r="E185" s="26" t="s">
        <v>136</v>
      </c>
      <c r="F185" s="26" t="s">
        <v>136</v>
      </c>
      <c r="G185" s="26" t="s">
        <v>136</v>
      </c>
      <c r="H185" s="26" t="s">
        <v>136</v>
      </c>
      <c r="I185" s="26" t="s">
        <v>136</v>
      </c>
      <c r="J185" s="26" t="s">
        <v>136</v>
      </c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 t="s">
        <v>136</v>
      </c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  <c r="BF185" s="14"/>
      <c r="BG185" s="14"/>
    </row>
    <row r="186" spans="1:59" s="174" customFormat="1" ht="12" x14ac:dyDescent="0.25">
      <c r="A186" s="26" t="s">
        <v>136</v>
      </c>
      <c r="B186" s="26" t="s">
        <v>136</v>
      </c>
      <c r="C186" s="26" t="s">
        <v>136</v>
      </c>
      <c r="D186" s="26" t="s">
        <v>136</v>
      </c>
      <c r="E186" s="26" t="s">
        <v>136</v>
      </c>
      <c r="F186" s="26" t="s">
        <v>136</v>
      </c>
      <c r="G186" s="26" t="s">
        <v>136</v>
      </c>
      <c r="H186" s="26" t="s">
        <v>136</v>
      </c>
      <c r="I186" s="26" t="s">
        <v>136</v>
      </c>
      <c r="J186" s="26" t="s">
        <v>136</v>
      </c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 t="s">
        <v>136</v>
      </c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  <c r="BF186" s="14"/>
      <c r="BG186" s="14"/>
    </row>
    <row r="187" spans="1:59" s="174" customFormat="1" ht="12" x14ac:dyDescent="0.25">
      <c r="A187" s="26" t="s">
        <v>136</v>
      </c>
      <c r="B187" s="26" t="s">
        <v>136</v>
      </c>
      <c r="C187" s="26" t="s">
        <v>136</v>
      </c>
      <c r="D187" s="26" t="s">
        <v>136</v>
      </c>
      <c r="E187" s="26" t="s">
        <v>136</v>
      </c>
      <c r="F187" s="26" t="s">
        <v>136</v>
      </c>
      <c r="G187" s="26" t="s">
        <v>136</v>
      </c>
      <c r="H187" s="26" t="s">
        <v>136</v>
      </c>
      <c r="I187" s="26" t="s">
        <v>136</v>
      </c>
      <c r="J187" s="26" t="s">
        <v>136</v>
      </c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 t="s">
        <v>136</v>
      </c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  <c r="BF187" s="14"/>
      <c r="BG187" s="14"/>
    </row>
    <row r="188" spans="1:59" s="174" customFormat="1" ht="12" x14ac:dyDescent="0.25">
      <c r="A188" s="26" t="s">
        <v>136</v>
      </c>
      <c r="B188" s="26" t="s">
        <v>136</v>
      </c>
      <c r="C188" s="26" t="s">
        <v>136</v>
      </c>
      <c r="D188" s="26" t="s">
        <v>136</v>
      </c>
      <c r="E188" s="26" t="s">
        <v>136</v>
      </c>
      <c r="F188" s="26" t="s">
        <v>136</v>
      </c>
      <c r="G188" s="26" t="s">
        <v>136</v>
      </c>
      <c r="H188" s="26" t="s">
        <v>136</v>
      </c>
      <c r="I188" s="26" t="s">
        <v>136</v>
      </c>
      <c r="J188" s="26" t="s">
        <v>136</v>
      </c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 t="s">
        <v>136</v>
      </c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  <c r="BF188" s="14"/>
      <c r="BG188" s="14"/>
    </row>
    <row r="189" spans="1:59" s="174" customFormat="1" ht="12" x14ac:dyDescent="0.25">
      <c r="A189" s="26" t="s">
        <v>136</v>
      </c>
      <c r="B189" s="26" t="s">
        <v>136</v>
      </c>
      <c r="C189" s="26" t="s">
        <v>136</v>
      </c>
      <c r="D189" s="26" t="s">
        <v>136</v>
      </c>
      <c r="E189" s="26" t="s">
        <v>136</v>
      </c>
      <c r="F189" s="26" t="s">
        <v>136</v>
      </c>
      <c r="G189" s="26" t="s">
        <v>136</v>
      </c>
      <c r="H189" s="26" t="s">
        <v>136</v>
      </c>
      <c r="I189" s="26" t="s">
        <v>136</v>
      </c>
      <c r="J189" s="26" t="s">
        <v>136</v>
      </c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 t="s">
        <v>136</v>
      </c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  <c r="BF189" s="14"/>
      <c r="BG189" s="14"/>
    </row>
    <row r="190" spans="1:59" s="174" customFormat="1" ht="12" x14ac:dyDescent="0.25">
      <c r="A190" s="26" t="s">
        <v>136</v>
      </c>
      <c r="B190" s="26" t="s">
        <v>136</v>
      </c>
      <c r="C190" s="26" t="s">
        <v>136</v>
      </c>
      <c r="D190" s="26" t="s">
        <v>136</v>
      </c>
      <c r="E190" s="26" t="s">
        <v>136</v>
      </c>
      <c r="F190" s="26" t="s">
        <v>136</v>
      </c>
      <c r="G190" s="26" t="s">
        <v>136</v>
      </c>
      <c r="H190" s="26" t="s">
        <v>136</v>
      </c>
      <c r="I190" s="26" t="s">
        <v>136</v>
      </c>
      <c r="J190" s="26" t="s">
        <v>136</v>
      </c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 t="s">
        <v>136</v>
      </c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</row>
    <row r="191" spans="1:59" s="174" customFormat="1" ht="12" x14ac:dyDescent="0.25">
      <c r="A191" s="26" t="s">
        <v>136</v>
      </c>
      <c r="B191" s="26" t="s">
        <v>136</v>
      </c>
      <c r="C191" s="26" t="s">
        <v>136</v>
      </c>
      <c r="D191" s="26" t="s">
        <v>136</v>
      </c>
      <c r="E191" s="26" t="s">
        <v>136</v>
      </c>
      <c r="F191" s="26" t="s">
        <v>136</v>
      </c>
      <c r="G191" s="26" t="s">
        <v>136</v>
      </c>
      <c r="H191" s="26" t="s">
        <v>136</v>
      </c>
      <c r="I191" s="26" t="s">
        <v>136</v>
      </c>
      <c r="J191" s="26" t="s">
        <v>136</v>
      </c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 t="s">
        <v>136</v>
      </c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  <c r="BF191" s="14"/>
      <c r="BG191" s="14"/>
    </row>
    <row r="192" spans="1:59" s="174" customFormat="1" ht="12" x14ac:dyDescent="0.25">
      <c r="A192" s="26" t="s">
        <v>136</v>
      </c>
      <c r="B192" s="26" t="s">
        <v>136</v>
      </c>
      <c r="C192" s="26" t="s">
        <v>136</v>
      </c>
      <c r="D192" s="26" t="s">
        <v>136</v>
      </c>
      <c r="E192" s="26" t="s">
        <v>136</v>
      </c>
      <c r="F192" s="26" t="s">
        <v>136</v>
      </c>
      <c r="G192" s="26" t="s">
        <v>136</v>
      </c>
      <c r="H192" s="26" t="s">
        <v>136</v>
      </c>
      <c r="I192" s="26" t="s">
        <v>136</v>
      </c>
      <c r="J192" s="26" t="s">
        <v>136</v>
      </c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 t="s">
        <v>136</v>
      </c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  <c r="BF192" s="14"/>
      <c r="BG192" s="14"/>
    </row>
    <row r="193" spans="1:59" s="174" customFormat="1" ht="12" x14ac:dyDescent="0.25">
      <c r="A193" s="26" t="s">
        <v>136</v>
      </c>
      <c r="B193" s="26" t="s">
        <v>136</v>
      </c>
      <c r="C193" s="26" t="s">
        <v>136</v>
      </c>
      <c r="D193" s="26" t="s">
        <v>136</v>
      </c>
      <c r="E193" s="26" t="s">
        <v>136</v>
      </c>
      <c r="F193" s="26" t="s">
        <v>136</v>
      </c>
      <c r="G193" s="26" t="s">
        <v>136</v>
      </c>
      <c r="H193" s="26" t="s">
        <v>136</v>
      </c>
      <c r="I193" s="26" t="s">
        <v>136</v>
      </c>
      <c r="J193" s="26" t="s">
        <v>136</v>
      </c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 t="s">
        <v>136</v>
      </c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  <c r="BF193" s="14"/>
      <c r="BG193" s="14"/>
    </row>
    <row r="194" spans="1:59" s="174" customFormat="1" ht="12" x14ac:dyDescent="0.25">
      <c r="A194" s="26" t="s">
        <v>136</v>
      </c>
      <c r="B194" s="26" t="s">
        <v>136</v>
      </c>
      <c r="C194" s="26" t="s">
        <v>136</v>
      </c>
      <c r="D194" s="26" t="s">
        <v>136</v>
      </c>
      <c r="E194" s="26" t="s">
        <v>136</v>
      </c>
      <c r="F194" s="26" t="s">
        <v>136</v>
      </c>
      <c r="G194" s="26" t="s">
        <v>136</v>
      </c>
      <c r="H194" s="26" t="s">
        <v>136</v>
      </c>
      <c r="I194" s="26" t="s">
        <v>136</v>
      </c>
      <c r="J194" s="26" t="s">
        <v>136</v>
      </c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 t="s">
        <v>136</v>
      </c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  <c r="BF194" s="14"/>
      <c r="BG194" s="14"/>
    </row>
    <row r="195" spans="1:59" s="174" customFormat="1" ht="12" x14ac:dyDescent="0.25">
      <c r="A195" s="26" t="s">
        <v>136</v>
      </c>
      <c r="B195" s="26" t="s">
        <v>136</v>
      </c>
      <c r="C195" s="26" t="s">
        <v>136</v>
      </c>
      <c r="D195" s="26" t="s">
        <v>136</v>
      </c>
      <c r="E195" s="26" t="s">
        <v>136</v>
      </c>
      <c r="F195" s="26" t="s">
        <v>136</v>
      </c>
      <c r="G195" s="26" t="s">
        <v>136</v>
      </c>
      <c r="H195" s="26" t="s">
        <v>136</v>
      </c>
      <c r="I195" s="26" t="s">
        <v>136</v>
      </c>
      <c r="J195" s="26" t="s">
        <v>136</v>
      </c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 t="s">
        <v>136</v>
      </c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  <c r="BF195" s="14"/>
      <c r="BG195" s="14"/>
    </row>
    <row r="196" spans="1:59" s="174" customFormat="1" ht="12" x14ac:dyDescent="0.25">
      <c r="A196" s="26" t="s">
        <v>136</v>
      </c>
      <c r="B196" s="26" t="s">
        <v>136</v>
      </c>
      <c r="C196" s="26" t="s">
        <v>136</v>
      </c>
      <c r="D196" s="26" t="s">
        <v>136</v>
      </c>
      <c r="E196" s="26" t="s">
        <v>136</v>
      </c>
      <c r="F196" s="26" t="s">
        <v>136</v>
      </c>
      <c r="G196" s="26" t="s">
        <v>136</v>
      </c>
      <c r="H196" s="26" t="s">
        <v>136</v>
      </c>
      <c r="I196" s="26" t="s">
        <v>136</v>
      </c>
      <c r="J196" s="26" t="s">
        <v>136</v>
      </c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 t="s">
        <v>136</v>
      </c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  <c r="BF196" s="14"/>
      <c r="BG196" s="14"/>
    </row>
    <row r="197" spans="1:59" s="174" customFormat="1" ht="12" x14ac:dyDescent="0.25">
      <c r="A197" s="26" t="s">
        <v>136</v>
      </c>
      <c r="B197" s="26" t="s">
        <v>136</v>
      </c>
      <c r="C197" s="26" t="s">
        <v>136</v>
      </c>
      <c r="D197" s="26" t="s">
        <v>136</v>
      </c>
      <c r="E197" s="26" t="s">
        <v>136</v>
      </c>
      <c r="F197" s="26" t="s">
        <v>136</v>
      </c>
      <c r="G197" s="26" t="s">
        <v>136</v>
      </c>
      <c r="H197" s="26" t="s">
        <v>136</v>
      </c>
      <c r="I197" s="26" t="s">
        <v>136</v>
      </c>
      <c r="J197" s="26" t="s">
        <v>136</v>
      </c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 t="s">
        <v>136</v>
      </c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  <c r="BF197" s="14"/>
      <c r="BG197" s="14"/>
    </row>
    <row r="198" spans="1:59" s="174" customFormat="1" ht="12" x14ac:dyDescent="0.25">
      <c r="A198" s="26" t="s">
        <v>136</v>
      </c>
      <c r="B198" s="26" t="s">
        <v>136</v>
      </c>
      <c r="C198" s="26" t="s">
        <v>136</v>
      </c>
      <c r="D198" s="26" t="s">
        <v>136</v>
      </c>
      <c r="E198" s="26" t="s">
        <v>136</v>
      </c>
      <c r="F198" s="26" t="s">
        <v>136</v>
      </c>
      <c r="G198" s="26" t="s">
        <v>136</v>
      </c>
      <c r="H198" s="26" t="s">
        <v>136</v>
      </c>
      <c r="I198" s="26" t="s">
        <v>136</v>
      </c>
      <c r="J198" s="26" t="s">
        <v>136</v>
      </c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 t="s">
        <v>136</v>
      </c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  <c r="BF198" s="14"/>
      <c r="BG198" s="14"/>
    </row>
    <row r="199" spans="1:59" s="174" customFormat="1" ht="12" x14ac:dyDescent="0.25">
      <c r="A199" s="26" t="s">
        <v>136</v>
      </c>
      <c r="B199" s="26" t="s">
        <v>136</v>
      </c>
      <c r="C199" s="26" t="s">
        <v>136</v>
      </c>
      <c r="D199" s="26" t="s">
        <v>136</v>
      </c>
      <c r="E199" s="26" t="s">
        <v>136</v>
      </c>
      <c r="F199" s="26" t="s">
        <v>136</v>
      </c>
      <c r="G199" s="26" t="s">
        <v>136</v>
      </c>
      <c r="H199" s="26" t="s">
        <v>136</v>
      </c>
      <c r="I199" s="26" t="s">
        <v>136</v>
      </c>
      <c r="J199" s="26" t="s">
        <v>136</v>
      </c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 t="s">
        <v>136</v>
      </c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  <c r="BF199" s="14"/>
      <c r="BG199" s="14"/>
    </row>
    <row r="200" spans="1:59" s="174" customFormat="1" ht="12" x14ac:dyDescent="0.25">
      <c r="A200" s="26" t="s">
        <v>136</v>
      </c>
      <c r="B200" s="26" t="s">
        <v>136</v>
      </c>
      <c r="C200" s="26" t="s">
        <v>136</v>
      </c>
      <c r="D200" s="26" t="s">
        <v>136</v>
      </c>
      <c r="E200" s="26" t="s">
        <v>136</v>
      </c>
      <c r="F200" s="26" t="s">
        <v>136</v>
      </c>
      <c r="G200" s="26" t="s">
        <v>136</v>
      </c>
      <c r="H200" s="26" t="s">
        <v>136</v>
      </c>
      <c r="I200" s="26" t="s">
        <v>136</v>
      </c>
      <c r="J200" s="26" t="s">
        <v>136</v>
      </c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 t="s">
        <v>136</v>
      </c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  <c r="BF200" s="14"/>
      <c r="BG200" s="14"/>
    </row>
    <row r="201" spans="1:59" s="174" customFormat="1" ht="12" x14ac:dyDescent="0.25">
      <c r="A201" s="26" t="s">
        <v>136</v>
      </c>
      <c r="B201" s="26" t="s">
        <v>136</v>
      </c>
      <c r="C201" s="26" t="s">
        <v>136</v>
      </c>
      <c r="D201" s="26" t="s">
        <v>136</v>
      </c>
      <c r="E201" s="26" t="s">
        <v>136</v>
      </c>
      <c r="F201" s="26" t="s">
        <v>136</v>
      </c>
      <c r="G201" s="26" t="s">
        <v>136</v>
      </c>
      <c r="H201" s="26" t="s">
        <v>136</v>
      </c>
      <c r="I201" s="26" t="s">
        <v>136</v>
      </c>
      <c r="J201" s="26" t="s">
        <v>136</v>
      </c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 t="s">
        <v>136</v>
      </c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  <c r="BF201" s="14"/>
      <c r="BG201" s="14"/>
    </row>
    <row r="202" spans="1:59" s="174" customFormat="1" ht="12" x14ac:dyDescent="0.25">
      <c r="A202" s="26" t="s">
        <v>136</v>
      </c>
      <c r="B202" s="26" t="s">
        <v>136</v>
      </c>
      <c r="C202" s="26" t="s">
        <v>136</v>
      </c>
      <c r="D202" s="26" t="s">
        <v>136</v>
      </c>
      <c r="E202" s="26" t="s">
        <v>136</v>
      </c>
      <c r="F202" s="26" t="s">
        <v>136</v>
      </c>
      <c r="G202" s="26" t="s">
        <v>136</v>
      </c>
      <c r="H202" s="26" t="s">
        <v>136</v>
      </c>
      <c r="I202" s="26" t="s">
        <v>136</v>
      </c>
      <c r="J202" s="26" t="s">
        <v>136</v>
      </c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 t="s">
        <v>136</v>
      </c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  <c r="BF202" s="14"/>
      <c r="BG202" s="14"/>
    </row>
    <row r="203" spans="1:59" s="174" customFormat="1" ht="12" x14ac:dyDescent="0.25">
      <c r="A203" s="26" t="s">
        <v>136</v>
      </c>
      <c r="B203" s="26" t="s">
        <v>136</v>
      </c>
      <c r="C203" s="26" t="s">
        <v>136</v>
      </c>
      <c r="D203" s="26" t="s">
        <v>136</v>
      </c>
      <c r="E203" s="26" t="s">
        <v>136</v>
      </c>
      <c r="F203" s="26" t="s">
        <v>136</v>
      </c>
      <c r="G203" s="26" t="s">
        <v>136</v>
      </c>
      <c r="H203" s="26" t="s">
        <v>136</v>
      </c>
      <c r="I203" s="26" t="s">
        <v>136</v>
      </c>
      <c r="J203" s="26" t="s">
        <v>136</v>
      </c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 t="s">
        <v>136</v>
      </c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  <c r="BF203" s="14"/>
      <c r="BG203" s="14"/>
    </row>
    <row r="204" spans="1:59" s="174" customFormat="1" ht="12" x14ac:dyDescent="0.25">
      <c r="A204" s="26" t="s">
        <v>136</v>
      </c>
      <c r="B204" s="26" t="s">
        <v>136</v>
      </c>
      <c r="C204" s="26" t="s">
        <v>136</v>
      </c>
      <c r="D204" s="26" t="s">
        <v>136</v>
      </c>
      <c r="E204" s="26" t="s">
        <v>136</v>
      </c>
      <c r="F204" s="26" t="s">
        <v>136</v>
      </c>
      <c r="G204" s="26" t="s">
        <v>136</v>
      </c>
      <c r="H204" s="26" t="s">
        <v>136</v>
      </c>
      <c r="I204" s="26" t="s">
        <v>136</v>
      </c>
      <c r="J204" s="26" t="s">
        <v>136</v>
      </c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 t="s">
        <v>136</v>
      </c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  <c r="BF204" s="14"/>
      <c r="BG204" s="14"/>
    </row>
    <row r="205" spans="1:59" s="174" customFormat="1" ht="12" x14ac:dyDescent="0.25">
      <c r="A205" s="26" t="s">
        <v>136</v>
      </c>
      <c r="B205" s="26" t="s">
        <v>136</v>
      </c>
      <c r="C205" s="26" t="s">
        <v>136</v>
      </c>
      <c r="D205" s="26" t="s">
        <v>136</v>
      </c>
      <c r="E205" s="26" t="s">
        <v>136</v>
      </c>
      <c r="F205" s="26" t="s">
        <v>136</v>
      </c>
      <c r="G205" s="26" t="s">
        <v>136</v>
      </c>
      <c r="H205" s="26" t="s">
        <v>136</v>
      </c>
      <c r="I205" s="26" t="s">
        <v>136</v>
      </c>
      <c r="J205" s="26" t="s">
        <v>136</v>
      </c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 t="s">
        <v>136</v>
      </c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  <c r="BF205" s="14"/>
      <c r="BG205" s="14"/>
    </row>
    <row r="206" spans="1:59" s="174" customFormat="1" ht="12" x14ac:dyDescent="0.25">
      <c r="A206" s="26" t="s">
        <v>136</v>
      </c>
      <c r="B206" s="26" t="s">
        <v>136</v>
      </c>
      <c r="C206" s="26" t="s">
        <v>136</v>
      </c>
      <c r="D206" s="26" t="s">
        <v>136</v>
      </c>
      <c r="E206" s="26" t="s">
        <v>136</v>
      </c>
      <c r="F206" s="26" t="s">
        <v>136</v>
      </c>
      <c r="G206" s="26" t="s">
        <v>136</v>
      </c>
      <c r="H206" s="26" t="s">
        <v>136</v>
      </c>
      <c r="I206" s="26" t="s">
        <v>136</v>
      </c>
      <c r="J206" s="26" t="s">
        <v>136</v>
      </c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 t="s">
        <v>136</v>
      </c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</row>
    <row r="207" spans="1:59" s="174" customFormat="1" ht="12" x14ac:dyDescent="0.25">
      <c r="A207" s="26" t="s">
        <v>136</v>
      </c>
      <c r="B207" s="26" t="s">
        <v>136</v>
      </c>
      <c r="C207" s="26" t="s">
        <v>136</v>
      </c>
      <c r="D207" s="26" t="s">
        <v>136</v>
      </c>
      <c r="E207" s="26" t="s">
        <v>136</v>
      </c>
      <c r="F207" s="26" t="s">
        <v>136</v>
      </c>
      <c r="G207" s="26" t="s">
        <v>136</v>
      </c>
      <c r="H207" s="26" t="s">
        <v>136</v>
      </c>
      <c r="I207" s="26" t="s">
        <v>136</v>
      </c>
      <c r="J207" s="26" t="s">
        <v>136</v>
      </c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 t="s">
        <v>136</v>
      </c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</row>
    <row r="208" spans="1:59" s="174" customFormat="1" ht="12" x14ac:dyDescent="0.25">
      <c r="A208" s="26" t="s">
        <v>136</v>
      </c>
      <c r="B208" s="26" t="s">
        <v>136</v>
      </c>
      <c r="C208" s="26" t="s">
        <v>136</v>
      </c>
      <c r="D208" s="26" t="s">
        <v>136</v>
      </c>
      <c r="E208" s="26" t="s">
        <v>136</v>
      </c>
      <c r="F208" s="26" t="s">
        <v>136</v>
      </c>
      <c r="G208" s="26" t="s">
        <v>136</v>
      </c>
      <c r="H208" s="26" t="s">
        <v>136</v>
      </c>
      <c r="I208" s="26" t="s">
        <v>136</v>
      </c>
      <c r="J208" s="26" t="s">
        <v>136</v>
      </c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 t="s">
        <v>136</v>
      </c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</row>
    <row r="209" spans="1:59" s="174" customFormat="1" ht="12" x14ac:dyDescent="0.25">
      <c r="A209" s="26" t="s">
        <v>136</v>
      </c>
      <c r="B209" s="26" t="s">
        <v>136</v>
      </c>
      <c r="C209" s="26" t="s">
        <v>136</v>
      </c>
      <c r="D209" s="26" t="s">
        <v>136</v>
      </c>
      <c r="E209" s="26" t="s">
        <v>136</v>
      </c>
      <c r="F209" s="26" t="s">
        <v>136</v>
      </c>
      <c r="G209" s="26" t="s">
        <v>136</v>
      </c>
      <c r="H209" s="26" t="s">
        <v>136</v>
      </c>
      <c r="I209" s="26" t="s">
        <v>136</v>
      </c>
      <c r="J209" s="26" t="s">
        <v>136</v>
      </c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 t="s">
        <v>136</v>
      </c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  <c r="BF209" s="14"/>
      <c r="BG209" s="14"/>
    </row>
    <row r="210" spans="1:59" s="174" customFormat="1" ht="12" x14ac:dyDescent="0.25">
      <c r="A210" s="26" t="s">
        <v>136</v>
      </c>
      <c r="B210" s="26" t="s">
        <v>136</v>
      </c>
      <c r="C210" s="26" t="s">
        <v>136</v>
      </c>
      <c r="D210" s="26" t="s">
        <v>136</v>
      </c>
      <c r="E210" s="26" t="s">
        <v>136</v>
      </c>
      <c r="F210" s="26" t="s">
        <v>136</v>
      </c>
      <c r="G210" s="26" t="s">
        <v>136</v>
      </c>
      <c r="H210" s="26" t="s">
        <v>136</v>
      </c>
      <c r="I210" s="26" t="s">
        <v>136</v>
      </c>
      <c r="J210" s="26" t="s">
        <v>136</v>
      </c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 t="s">
        <v>136</v>
      </c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  <c r="BF210" s="14"/>
      <c r="BG210" s="14"/>
    </row>
    <row r="211" spans="1:59" s="174" customFormat="1" ht="12" x14ac:dyDescent="0.25">
      <c r="A211" s="26" t="s">
        <v>136</v>
      </c>
      <c r="B211" s="26" t="s">
        <v>136</v>
      </c>
      <c r="C211" s="26" t="s">
        <v>136</v>
      </c>
      <c r="D211" s="26" t="s">
        <v>136</v>
      </c>
      <c r="E211" s="26" t="s">
        <v>136</v>
      </c>
      <c r="F211" s="26" t="s">
        <v>136</v>
      </c>
      <c r="G211" s="26" t="s">
        <v>136</v>
      </c>
      <c r="H211" s="26" t="s">
        <v>136</v>
      </c>
      <c r="I211" s="26" t="s">
        <v>136</v>
      </c>
      <c r="J211" s="26" t="s">
        <v>136</v>
      </c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 t="s">
        <v>136</v>
      </c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  <c r="BF211" s="14"/>
      <c r="BG211" s="14"/>
    </row>
    <row r="212" spans="1:59" s="174" customFormat="1" ht="12" x14ac:dyDescent="0.25">
      <c r="A212" s="26" t="s">
        <v>136</v>
      </c>
      <c r="B212" s="26" t="s">
        <v>136</v>
      </c>
      <c r="C212" s="26" t="s">
        <v>136</v>
      </c>
      <c r="D212" s="26" t="s">
        <v>136</v>
      </c>
      <c r="E212" s="26" t="s">
        <v>136</v>
      </c>
      <c r="F212" s="26" t="s">
        <v>136</v>
      </c>
      <c r="G212" s="26" t="s">
        <v>136</v>
      </c>
      <c r="H212" s="26" t="s">
        <v>136</v>
      </c>
      <c r="I212" s="26" t="s">
        <v>136</v>
      </c>
      <c r="J212" s="26" t="s">
        <v>136</v>
      </c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 t="s">
        <v>136</v>
      </c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  <c r="BF212" s="14"/>
      <c r="BG212" s="14"/>
    </row>
    <row r="213" spans="1:59" s="174" customFormat="1" ht="12" x14ac:dyDescent="0.25">
      <c r="A213" s="26" t="s">
        <v>136</v>
      </c>
      <c r="B213" s="26" t="s">
        <v>136</v>
      </c>
      <c r="C213" s="26" t="s">
        <v>136</v>
      </c>
      <c r="D213" s="26" t="s">
        <v>136</v>
      </c>
      <c r="E213" s="26" t="s">
        <v>136</v>
      </c>
      <c r="F213" s="26" t="s">
        <v>136</v>
      </c>
      <c r="G213" s="26" t="s">
        <v>136</v>
      </c>
      <c r="H213" s="26" t="s">
        <v>136</v>
      </c>
      <c r="I213" s="26" t="s">
        <v>136</v>
      </c>
      <c r="J213" s="26" t="s">
        <v>136</v>
      </c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 t="s">
        <v>136</v>
      </c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  <c r="BF213" s="14"/>
      <c r="BG213" s="14"/>
    </row>
    <row r="214" spans="1:59" s="174" customFormat="1" ht="12" x14ac:dyDescent="0.25">
      <c r="A214" s="26" t="s">
        <v>136</v>
      </c>
      <c r="B214" s="26" t="s">
        <v>136</v>
      </c>
      <c r="C214" s="26" t="s">
        <v>136</v>
      </c>
      <c r="D214" s="26" t="s">
        <v>136</v>
      </c>
      <c r="E214" s="26" t="s">
        <v>136</v>
      </c>
      <c r="F214" s="26" t="s">
        <v>136</v>
      </c>
      <c r="G214" s="26" t="s">
        <v>136</v>
      </c>
      <c r="H214" s="26" t="s">
        <v>136</v>
      </c>
      <c r="I214" s="26" t="s">
        <v>136</v>
      </c>
      <c r="J214" s="26" t="s">
        <v>136</v>
      </c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 t="s">
        <v>136</v>
      </c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  <c r="BF214" s="14"/>
      <c r="BG214" s="14"/>
    </row>
    <row r="215" spans="1:59" s="174" customFormat="1" ht="12" x14ac:dyDescent="0.25">
      <c r="A215" s="26" t="s">
        <v>136</v>
      </c>
      <c r="B215" s="26" t="s">
        <v>136</v>
      </c>
      <c r="C215" s="26" t="s">
        <v>136</v>
      </c>
      <c r="D215" s="26" t="s">
        <v>136</v>
      </c>
      <c r="E215" s="26" t="s">
        <v>136</v>
      </c>
      <c r="F215" s="26" t="s">
        <v>136</v>
      </c>
      <c r="G215" s="26" t="s">
        <v>136</v>
      </c>
      <c r="H215" s="26" t="s">
        <v>136</v>
      </c>
      <c r="I215" s="26" t="s">
        <v>136</v>
      </c>
      <c r="J215" s="26" t="s">
        <v>136</v>
      </c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 t="s">
        <v>136</v>
      </c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  <c r="BF215" s="14"/>
      <c r="BG215" s="14"/>
    </row>
    <row r="216" spans="1:59" s="174" customFormat="1" ht="12" x14ac:dyDescent="0.25">
      <c r="A216" s="26" t="s">
        <v>136</v>
      </c>
      <c r="B216" s="26" t="s">
        <v>136</v>
      </c>
      <c r="C216" s="26" t="s">
        <v>136</v>
      </c>
      <c r="D216" s="26" t="s">
        <v>136</v>
      </c>
      <c r="E216" s="26" t="s">
        <v>136</v>
      </c>
      <c r="F216" s="26" t="s">
        <v>136</v>
      </c>
      <c r="G216" s="26" t="s">
        <v>136</v>
      </c>
      <c r="H216" s="26" t="s">
        <v>136</v>
      </c>
      <c r="I216" s="26" t="s">
        <v>136</v>
      </c>
      <c r="J216" s="26" t="s">
        <v>136</v>
      </c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 t="s">
        <v>136</v>
      </c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</row>
    <row r="217" spans="1:59" s="174" customFormat="1" ht="12" x14ac:dyDescent="0.25">
      <c r="A217" s="26" t="s">
        <v>136</v>
      </c>
      <c r="B217" s="26" t="s">
        <v>136</v>
      </c>
      <c r="C217" s="26" t="s">
        <v>136</v>
      </c>
      <c r="D217" s="26" t="s">
        <v>136</v>
      </c>
      <c r="E217" s="26" t="s">
        <v>136</v>
      </c>
      <c r="F217" s="26" t="s">
        <v>136</v>
      </c>
      <c r="G217" s="26" t="s">
        <v>136</v>
      </c>
      <c r="H217" s="26" t="s">
        <v>136</v>
      </c>
      <c r="I217" s="26" t="s">
        <v>136</v>
      </c>
      <c r="J217" s="26" t="s">
        <v>136</v>
      </c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 t="s">
        <v>136</v>
      </c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  <c r="BF217" s="14"/>
      <c r="BG217" s="14"/>
    </row>
    <row r="218" spans="1:59" s="174" customFormat="1" ht="12" x14ac:dyDescent="0.25">
      <c r="A218" s="26" t="s">
        <v>136</v>
      </c>
      <c r="B218" s="26" t="s">
        <v>136</v>
      </c>
      <c r="C218" s="26" t="s">
        <v>136</v>
      </c>
      <c r="D218" s="26" t="s">
        <v>136</v>
      </c>
      <c r="E218" s="26" t="s">
        <v>136</v>
      </c>
      <c r="F218" s="26" t="s">
        <v>136</v>
      </c>
      <c r="G218" s="26" t="s">
        <v>136</v>
      </c>
      <c r="H218" s="26" t="s">
        <v>136</v>
      </c>
      <c r="I218" s="26" t="s">
        <v>136</v>
      </c>
      <c r="J218" s="26" t="s">
        <v>136</v>
      </c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 t="s">
        <v>136</v>
      </c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  <c r="BF218" s="14"/>
      <c r="BG218" s="14"/>
    </row>
    <row r="219" spans="1:59" s="174" customFormat="1" ht="12" x14ac:dyDescent="0.25">
      <c r="A219" s="26" t="s">
        <v>136</v>
      </c>
      <c r="B219" s="26" t="s">
        <v>136</v>
      </c>
      <c r="C219" s="26" t="s">
        <v>136</v>
      </c>
      <c r="D219" s="26" t="s">
        <v>136</v>
      </c>
      <c r="E219" s="26" t="s">
        <v>136</v>
      </c>
      <c r="F219" s="26" t="s">
        <v>136</v>
      </c>
      <c r="G219" s="26" t="s">
        <v>136</v>
      </c>
      <c r="H219" s="26" t="s">
        <v>136</v>
      </c>
      <c r="I219" s="26" t="s">
        <v>136</v>
      </c>
      <c r="J219" s="26" t="s">
        <v>136</v>
      </c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 t="s">
        <v>136</v>
      </c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  <c r="BF219" s="14"/>
      <c r="BG219" s="14"/>
    </row>
    <row r="220" spans="1:59" s="174" customFormat="1" ht="12" x14ac:dyDescent="0.25">
      <c r="A220" s="26" t="s">
        <v>136</v>
      </c>
      <c r="B220" s="26" t="s">
        <v>136</v>
      </c>
      <c r="C220" s="26" t="s">
        <v>136</v>
      </c>
      <c r="D220" s="26" t="s">
        <v>136</v>
      </c>
      <c r="E220" s="26" t="s">
        <v>136</v>
      </c>
      <c r="F220" s="26" t="s">
        <v>136</v>
      </c>
      <c r="G220" s="26" t="s">
        <v>136</v>
      </c>
      <c r="H220" s="26" t="s">
        <v>136</v>
      </c>
      <c r="I220" s="26" t="s">
        <v>136</v>
      </c>
      <c r="J220" s="26" t="s">
        <v>136</v>
      </c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 t="s">
        <v>136</v>
      </c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  <c r="BF220" s="14"/>
      <c r="BG220" s="14"/>
    </row>
    <row r="221" spans="1:59" s="174" customFormat="1" ht="12" x14ac:dyDescent="0.25">
      <c r="A221" s="26" t="s">
        <v>136</v>
      </c>
      <c r="B221" s="26" t="s">
        <v>136</v>
      </c>
      <c r="C221" s="26" t="s">
        <v>136</v>
      </c>
      <c r="D221" s="26" t="s">
        <v>136</v>
      </c>
      <c r="E221" s="26" t="s">
        <v>136</v>
      </c>
      <c r="F221" s="26" t="s">
        <v>136</v>
      </c>
      <c r="G221" s="26" t="s">
        <v>136</v>
      </c>
      <c r="H221" s="26" t="s">
        <v>136</v>
      </c>
      <c r="I221" s="26" t="s">
        <v>136</v>
      </c>
      <c r="J221" s="26" t="s">
        <v>136</v>
      </c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 t="s">
        <v>136</v>
      </c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  <c r="BF221" s="14"/>
      <c r="BG221" s="14"/>
    </row>
    <row r="222" spans="1:59" s="174" customFormat="1" ht="12" x14ac:dyDescent="0.25">
      <c r="A222" s="26" t="s">
        <v>136</v>
      </c>
      <c r="B222" s="26" t="s">
        <v>136</v>
      </c>
      <c r="C222" s="26" t="s">
        <v>136</v>
      </c>
      <c r="D222" s="26" t="s">
        <v>136</v>
      </c>
      <c r="E222" s="26" t="s">
        <v>136</v>
      </c>
      <c r="F222" s="26" t="s">
        <v>136</v>
      </c>
      <c r="G222" s="26" t="s">
        <v>136</v>
      </c>
      <c r="H222" s="26" t="s">
        <v>136</v>
      </c>
      <c r="I222" s="26" t="s">
        <v>136</v>
      </c>
      <c r="J222" s="26" t="s">
        <v>136</v>
      </c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 t="s">
        <v>136</v>
      </c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  <c r="BF222" s="14"/>
      <c r="BG222" s="14"/>
    </row>
    <row r="223" spans="1:59" s="174" customFormat="1" ht="12" x14ac:dyDescent="0.25">
      <c r="A223" s="26" t="s">
        <v>136</v>
      </c>
      <c r="B223" s="26" t="s">
        <v>136</v>
      </c>
      <c r="C223" s="26" t="s">
        <v>136</v>
      </c>
      <c r="D223" s="26" t="s">
        <v>136</v>
      </c>
      <c r="E223" s="26" t="s">
        <v>136</v>
      </c>
      <c r="F223" s="26" t="s">
        <v>136</v>
      </c>
      <c r="G223" s="26" t="s">
        <v>136</v>
      </c>
      <c r="H223" s="26" t="s">
        <v>136</v>
      </c>
      <c r="I223" s="26" t="s">
        <v>136</v>
      </c>
      <c r="J223" s="26" t="s">
        <v>136</v>
      </c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 t="s">
        <v>136</v>
      </c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  <c r="BF223" s="14"/>
      <c r="BG223" s="14"/>
    </row>
    <row r="224" spans="1:59" s="174" customFormat="1" ht="12" x14ac:dyDescent="0.25">
      <c r="A224" s="26" t="s">
        <v>136</v>
      </c>
      <c r="B224" s="26" t="s">
        <v>136</v>
      </c>
      <c r="C224" s="26" t="s">
        <v>136</v>
      </c>
      <c r="D224" s="26" t="s">
        <v>136</v>
      </c>
      <c r="E224" s="26" t="s">
        <v>136</v>
      </c>
      <c r="F224" s="26" t="s">
        <v>136</v>
      </c>
      <c r="G224" s="26" t="s">
        <v>136</v>
      </c>
      <c r="H224" s="26" t="s">
        <v>136</v>
      </c>
      <c r="I224" s="26" t="s">
        <v>136</v>
      </c>
      <c r="J224" s="26" t="s">
        <v>136</v>
      </c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 t="s">
        <v>136</v>
      </c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  <c r="BF224" s="14"/>
      <c r="BG224" s="14"/>
    </row>
    <row r="225" spans="1:59" s="174" customFormat="1" ht="12" x14ac:dyDescent="0.25">
      <c r="A225" s="26" t="s">
        <v>136</v>
      </c>
      <c r="B225" s="26" t="s">
        <v>136</v>
      </c>
      <c r="C225" s="26" t="s">
        <v>136</v>
      </c>
      <c r="D225" s="26" t="s">
        <v>136</v>
      </c>
      <c r="E225" s="26" t="s">
        <v>136</v>
      </c>
      <c r="F225" s="26" t="s">
        <v>136</v>
      </c>
      <c r="G225" s="26" t="s">
        <v>136</v>
      </c>
      <c r="H225" s="26" t="s">
        <v>136</v>
      </c>
      <c r="I225" s="26" t="s">
        <v>136</v>
      </c>
      <c r="J225" s="26" t="s">
        <v>136</v>
      </c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 t="s">
        <v>136</v>
      </c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  <c r="BF225" s="14"/>
      <c r="BG225" s="14"/>
    </row>
    <row r="226" spans="1:59" s="174" customFormat="1" ht="12" x14ac:dyDescent="0.25">
      <c r="A226" s="26" t="s">
        <v>136</v>
      </c>
      <c r="B226" s="26" t="s">
        <v>136</v>
      </c>
      <c r="C226" s="26" t="s">
        <v>136</v>
      </c>
      <c r="D226" s="26" t="s">
        <v>136</v>
      </c>
      <c r="E226" s="26" t="s">
        <v>136</v>
      </c>
      <c r="F226" s="26" t="s">
        <v>136</v>
      </c>
      <c r="G226" s="26" t="s">
        <v>136</v>
      </c>
      <c r="H226" s="26" t="s">
        <v>136</v>
      </c>
      <c r="I226" s="26" t="s">
        <v>136</v>
      </c>
      <c r="J226" s="26" t="s">
        <v>136</v>
      </c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 t="s">
        <v>136</v>
      </c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  <c r="BF226" s="14"/>
      <c r="BG226" s="14"/>
    </row>
    <row r="227" spans="1:59" s="174" customFormat="1" ht="12" x14ac:dyDescent="0.25">
      <c r="A227" s="26" t="s">
        <v>136</v>
      </c>
      <c r="B227" s="26" t="s">
        <v>136</v>
      </c>
      <c r="C227" s="26" t="s">
        <v>136</v>
      </c>
      <c r="D227" s="26" t="s">
        <v>136</v>
      </c>
      <c r="E227" s="26" t="s">
        <v>136</v>
      </c>
      <c r="F227" s="26" t="s">
        <v>136</v>
      </c>
      <c r="G227" s="26" t="s">
        <v>136</v>
      </c>
      <c r="H227" s="26" t="s">
        <v>136</v>
      </c>
      <c r="I227" s="26" t="s">
        <v>136</v>
      </c>
      <c r="J227" s="26" t="s">
        <v>136</v>
      </c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 t="s">
        <v>136</v>
      </c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</row>
    <row r="228" spans="1:59" s="174" customFormat="1" ht="12" x14ac:dyDescent="0.25">
      <c r="A228" s="26" t="s">
        <v>136</v>
      </c>
      <c r="B228" s="26" t="s">
        <v>136</v>
      </c>
      <c r="C228" s="26" t="s">
        <v>136</v>
      </c>
      <c r="D228" s="26" t="s">
        <v>136</v>
      </c>
      <c r="E228" s="26" t="s">
        <v>136</v>
      </c>
      <c r="F228" s="26" t="s">
        <v>136</v>
      </c>
      <c r="G228" s="26" t="s">
        <v>136</v>
      </c>
      <c r="H228" s="26" t="s">
        <v>136</v>
      </c>
      <c r="I228" s="26" t="s">
        <v>136</v>
      </c>
      <c r="J228" s="26" t="s">
        <v>136</v>
      </c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 t="s">
        <v>136</v>
      </c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</row>
    <row r="229" spans="1:59" s="174" customFormat="1" ht="12" x14ac:dyDescent="0.25">
      <c r="A229" s="26" t="s">
        <v>136</v>
      </c>
      <c r="B229" s="26" t="s">
        <v>136</v>
      </c>
      <c r="C229" s="26" t="s">
        <v>136</v>
      </c>
      <c r="D229" s="26" t="s">
        <v>136</v>
      </c>
      <c r="E229" s="26" t="s">
        <v>136</v>
      </c>
      <c r="F229" s="26" t="s">
        <v>136</v>
      </c>
      <c r="G229" s="26" t="s">
        <v>136</v>
      </c>
      <c r="H229" s="26" t="s">
        <v>136</v>
      </c>
      <c r="I229" s="26" t="s">
        <v>136</v>
      </c>
      <c r="J229" s="26" t="s">
        <v>136</v>
      </c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 t="s">
        <v>136</v>
      </c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  <c r="BF229" s="14"/>
      <c r="BG229" s="14"/>
    </row>
    <row r="230" spans="1:59" s="174" customFormat="1" ht="12" x14ac:dyDescent="0.25">
      <c r="A230" s="26" t="s">
        <v>136</v>
      </c>
      <c r="B230" s="26" t="s">
        <v>136</v>
      </c>
      <c r="C230" s="26" t="s">
        <v>136</v>
      </c>
      <c r="D230" s="26" t="s">
        <v>136</v>
      </c>
      <c r="E230" s="26" t="s">
        <v>136</v>
      </c>
      <c r="F230" s="26" t="s">
        <v>136</v>
      </c>
      <c r="G230" s="26" t="s">
        <v>136</v>
      </c>
      <c r="H230" s="26" t="s">
        <v>136</v>
      </c>
      <c r="I230" s="26" t="s">
        <v>136</v>
      </c>
      <c r="J230" s="26" t="s">
        <v>136</v>
      </c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 t="s">
        <v>136</v>
      </c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  <c r="BF230" s="14"/>
      <c r="BG230" s="14"/>
    </row>
    <row r="231" spans="1:59" s="174" customFormat="1" ht="12" x14ac:dyDescent="0.25">
      <c r="A231" s="26" t="s">
        <v>136</v>
      </c>
      <c r="B231" s="26" t="s">
        <v>136</v>
      </c>
      <c r="C231" s="26" t="s">
        <v>136</v>
      </c>
      <c r="D231" s="26" t="s">
        <v>136</v>
      </c>
      <c r="E231" s="26" t="s">
        <v>136</v>
      </c>
      <c r="F231" s="26" t="s">
        <v>136</v>
      </c>
      <c r="G231" s="26" t="s">
        <v>136</v>
      </c>
      <c r="H231" s="26" t="s">
        <v>136</v>
      </c>
      <c r="I231" s="26" t="s">
        <v>136</v>
      </c>
      <c r="J231" s="26" t="s">
        <v>136</v>
      </c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 t="s">
        <v>136</v>
      </c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  <c r="BF231" s="14"/>
      <c r="BG231" s="14"/>
    </row>
    <row r="232" spans="1:59" s="174" customFormat="1" ht="12" x14ac:dyDescent="0.25">
      <c r="A232" s="26" t="s">
        <v>136</v>
      </c>
      <c r="B232" s="26" t="s">
        <v>136</v>
      </c>
      <c r="C232" s="26" t="s">
        <v>136</v>
      </c>
      <c r="D232" s="26" t="s">
        <v>136</v>
      </c>
      <c r="E232" s="26" t="s">
        <v>136</v>
      </c>
      <c r="F232" s="26" t="s">
        <v>136</v>
      </c>
      <c r="G232" s="26" t="s">
        <v>136</v>
      </c>
      <c r="H232" s="26" t="s">
        <v>136</v>
      </c>
      <c r="I232" s="26" t="s">
        <v>136</v>
      </c>
      <c r="J232" s="26" t="s">
        <v>136</v>
      </c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 t="s">
        <v>136</v>
      </c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  <c r="BF232" s="14"/>
      <c r="BG232" s="14"/>
    </row>
    <row r="233" spans="1:59" s="174" customFormat="1" ht="12" x14ac:dyDescent="0.25">
      <c r="A233" s="26" t="s">
        <v>136</v>
      </c>
      <c r="B233" s="26" t="s">
        <v>136</v>
      </c>
      <c r="C233" s="26" t="s">
        <v>136</v>
      </c>
      <c r="D233" s="26" t="s">
        <v>136</v>
      </c>
      <c r="E233" s="26" t="s">
        <v>136</v>
      </c>
      <c r="F233" s="26" t="s">
        <v>136</v>
      </c>
      <c r="G233" s="26" t="s">
        <v>136</v>
      </c>
      <c r="H233" s="26" t="s">
        <v>136</v>
      </c>
      <c r="I233" s="26" t="s">
        <v>136</v>
      </c>
      <c r="J233" s="26" t="s">
        <v>136</v>
      </c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 t="s">
        <v>136</v>
      </c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  <c r="BF233" s="14"/>
      <c r="BG233" s="14"/>
    </row>
    <row r="234" spans="1:59" s="174" customFormat="1" ht="12" x14ac:dyDescent="0.25">
      <c r="A234" s="26" t="s">
        <v>136</v>
      </c>
      <c r="B234" s="26" t="s">
        <v>136</v>
      </c>
      <c r="C234" s="26" t="s">
        <v>136</v>
      </c>
      <c r="D234" s="26" t="s">
        <v>136</v>
      </c>
      <c r="E234" s="26" t="s">
        <v>136</v>
      </c>
      <c r="F234" s="26" t="s">
        <v>136</v>
      </c>
      <c r="G234" s="26" t="s">
        <v>136</v>
      </c>
      <c r="H234" s="26" t="s">
        <v>136</v>
      </c>
      <c r="I234" s="26" t="s">
        <v>136</v>
      </c>
      <c r="J234" s="26" t="s">
        <v>136</v>
      </c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 t="s">
        <v>136</v>
      </c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  <c r="BF234" s="14"/>
      <c r="BG234" s="14"/>
    </row>
    <row r="235" spans="1:59" s="174" customFormat="1" ht="12" x14ac:dyDescent="0.25">
      <c r="A235" s="26" t="s">
        <v>136</v>
      </c>
      <c r="B235" s="26" t="s">
        <v>136</v>
      </c>
      <c r="C235" s="26" t="s">
        <v>136</v>
      </c>
      <c r="D235" s="26" t="s">
        <v>136</v>
      </c>
      <c r="E235" s="26" t="s">
        <v>136</v>
      </c>
      <c r="F235" s="26" t="s">
        <v>136</v>
      </c>
      <c r="G235" s="26" t="s">
        <v>136</v>
      </c>
      <c r="H235" s="26" t="s">
        <v>136</v>
      </c>
      <c r="I235" s="26" t="s">
        <v>136</v>
      </c>
      <c r="J235" s="26" t="s">
        <v>136</v>
      </c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 t="s">
        <v>136</v>
      </c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  <c r="BF235" s="14"/>
      <c r="BG235" s="14"/>
    </row>
    <row r="236" spans="1:59" s="174" customFormat="1" ht="12" x14ac:dyDescent="0.25">
      <c r="A236" s="26" t="s">
        <v>136</v>
      </c>
      <c r="B236" s="26" t="s">
        <v>136</v>
      </c>
      <c r="C236" s="26" t="s">
        <v>136</v>
      </c>
      <c r="D236" s="26" t="s">
        <v>136</v>
      </c>
      <c r="E236" s="26" t="s">
        <v>136</v>
      </c>
      <c r="F236" s="26" t="s">
        <v>136</v>
      </c>
      <c r="G236" s="26" t="s">
        <v>136</v>
      </c>
      <c r="H236" s="26" t="s">
        <v>136</v>
      </c>
      <c r="I236" s="26" t="s">
        <v>136</v>
      </c>
      <c r="J236" s="26" t="s">
        <v>136</v>
      </c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 t="s">
        <v>136</v>
      </c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  <c r="BF236" s="14"/>
      <c r="BG236" s="14"/>
    </row>
    <row r="237" spans="1:59" s="174" customFormat="1" ht="12" x14ac:dyDescent="0.25">
      <c r="A237" s="26" t="s">
        <v>136</v>
      </c>
      <c r="B237" s="26" t="s">
        <v>136</v>
      </c>
      <c r="C237" s="26" t="s">
        <v>136</v>
      </c>
      <c r="D237" s="26" t="s">
        <v>136</v>
      </c>
      <c r="E237" s="26" t="s">
        <v>136</v>
      </c>
      <c r="F237" s="26" t="s">
        <v>136</v>
      </c>
      <c r="G237" s="26" t="s">
        <v>136</v>
      </c>
      <c r="H237" s="26" t="s">
        <v>136</v>
      </c>
      <c r="I237" s="26" t="s">
        <v>136</v>
      </c>
      <c r="J237" s="26" t="s">
        <v>136</v>
      </c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 t="s">
        <v>136</v>
      </c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  <c r="BF237" s="14"/>
      <c r="BG237" s="14"/>
    </row>
    <row r="238" spans="1:59" s="174" customFormat="1" ht="12" x14ac:dyDescent="0.25">
      <c r="A238" s="26" t="s">
        <v>136</v>
      </c>
      <c r="B238" s="26" t="s">
        <v>136</v>
      </c>
      <c r="C238" s="26" t="s">
        <v>136</v>
      </c>
      <c r="D238" s="26" t="s">
        <v>136</v>
      </c>
      <c r="E238" s="26" t="s">
        <v>136</v>
      </c>
      <c r="F238" s="26" t="s">
        <v>136</v>
      </c>
      <c r="G238" s="26" t="s">
        <v>136</v>
      </c>
      <c r="H238" s="26" t="s">
        <v>136</v>
      </c>
      <c r="I238" s="26" t="s">
        <v>136</v>
      </c>
      <c r="J238" s="26" t="s">
        <v>136</v>
      </c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 t="s">
        <v>136</v>
      </c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  <c r="BF238" s="14"/>
      <c r="BG238" s="14"/>
    </row>
    <row r="239" spans="1:59" s="174" customFormat="1" ht="12" x14ac:dyDescent="0.25">
      <c r="A239" s="26" t="s">
        <v>136</v>
      </c>
      <c r="B239" s="26" t="s">
        <v>136</v>
      </c>
      <c r="C239" s="26" t="s">
        <v>136</v>
      </c>
      <c r="D239" s="26" t="s">
        <v>136</v>
      </c>
      <c r="E239" s="26" t="s">
        <v>136</v>
      </c>
      <c r="F239" s="26" t="s">
        <v>136</v>
      </c>
      <c r="G239" s="26" t="s">
        <v>136</v>
      </c>
      <c r="H239" s="26" t="s">
        <v>136</v>
      </c>
      <c r="I239" s="26" t="s">
        <v>136</v>
      </c>
      <c r="J239" s="26" t="s">
        <v>136</v>
      </c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 t="s">
        <v>136</v>
      </c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  <c r="BF239" s="14"/>
      <c r="BG239" s="14"/>
    </row>
    <row r="240" spans="1:59" s="174" customFormat="1" ht="12" x14ac:dyDescent="0.25">
      <c r="A240" s="26" t="s">
        <v>136</v>
      </c>
      <c r="B240" s="26" t="s">
        <v>136</v>
      </c>
      <c r="C240" s="26" t="s">
        <v>136</v>
      </c>
      <c r="D240" s="26" t="s">
        <v>136</v>
      </c>
      <c r="E240" s="26" t="s">
        <v>136</v>
      </c>
      <c r="F240" s="26" t="s">
        <v>136</v>
      </c>
      <c r="G240" s="26" t="s">
        <v>136</v>
      </c>
      <c r="H240" s="26" t="s">
        <v>136</v>
      </c>
      <c r="I240" s="26" t="s">
        <v>136</v>
      </c>
      <c r="J240" s="26" t="s">
        <v>136</v>
      </c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 t="s">
        <v>136</v>
      </c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  <c r="BF240" s="14"/>
      <c r="BG240" s="14"/>
    </row>
    <row r="241" spans="1:59" s="174" customFormat="1" ht="12" x14ac:dyDescent="0.25">
      <c r="A241" s="26" t="s">
        <v>136</v>
      </c>
      <c r="B241" s="26" t="s">
        <v>136</v>
      </c>
      <c r="C241" s="26" t="s">
        <v>136</v>
      </c>
      <c r="D241" s="26" t="s">
        <v>136</v>
      </c>
      <c r="E241" s="26" t="s">
        <v>136</v>
      </c>
      <c r="F241" s="26" t="s">
        <v>136</v>
      </c>
      <c r="G241" s="26" t="s">
        <v>136</v>
      </c>
      <c r="H241" s="26" t="s">
        <v>136</v>
      </c>
      <c r="I241" s="26" t="s">
        <v>136</v>
      </c>
      <c r="J241" s="26" t="s">
        <v>136</v>
      </c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 t="s">
        <v>136</v>
      </c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  <c r="BF241" s="14"/>
      <c r="BG241" s="14"/>
    </row>
    <row r="242" spans="1:59" s="174" customFormat="1" ht="12" x14ac:dyDescent="0.25">
      <c r="A242" s="26" t="s">
        <v>136</v>
      </c>
      <c r="B242" s="26" t="s">
        <v>136</v>
      </c>
      <c r="C242" s="26" t="s">
        <v>136</v>
      </c>
      <c r="D242" s="26" t="s">
        <v>136</v>
      </c>
      <c r="E242" s="26" t="s">
        <v>136</v>
      </c>
      <c r="F242" s="26" t="s">
        <v>136</v>
      </c>
      <c r="G242" s="26" t="s">
        <v>136</v>
      </c>
      <c r="H242" s="26" t="s">
        <v>136</v>
      </c>
      <c r="I242" s="26" t="s">
        <v>136</v>
      </c>
      <c r="J242" s="26" t="s">
        <v>136</v>
      </c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 t="s">
        <v>136</v>
      </c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  <c r="BF242" s="14"/>
      <c r="BG242" s="14"/>
    </row>
    <row r="243" spans="1:59" s="174" customFormat="1" ht="12" x14ac:dyDescent="0.25">
      <c r="A243" s="26" t="s">
        <v>136</v>
      </c>
      <c r="B243" s="26" t="s">
        <v>136</v>
      </c>
      <c r="C243" s="26" t="s">
        <v>136</v>
      </c>
      <c r="D243" s="26" t="s">
        <v>136</v>
      </c>
      <c r="E243" s="26" t="s">
        <v>136</v>
      </c>
      <c r="F243" s="26" t="s">
        <v>136</v>
      </c>
      <c r="G243" s="26" t="s">
        <v>136</v>
      </c>
      <c r="H243" s="26" t="s">
        <v>136</v>
      </c>
      <c r="I243" s="26" t="s">
        <v>136</v>
      </c>
      <c r="J243" s="26" t="s">
        <v>136</v>
      </c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 t="s">
        <v>136</v>
      </c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  <c r="BF243" s="14"/>
      <c r="BG243" s="14"/>
    </row>
    <row r="244" spans="1:59" s="174" customFormat="1" ht="12" x14ac:dyDescent="0.25">
      <c r="A244" s="26" t="s">
        <v>136</v>
      </c>
      <c r="B244" s="26" t="s">
        <v>136</v>
      </c>
      <c r="C244" s="26" t="s">
        <v>136</v>
      </c>
      <c r="D244" s="26" t="s">
        <v>136</v>
      </c>
      <c r="E244" s="26" t="s">
        <v>136</v>
      </c>
      <c r="F244" s="26" t="s">
        <v>136</v>
      </c>
      <c r="G244" s="26" t="s">
        <v>136</v>
      </c>
      <c r="H244" s="26" t="s">
        <v>136</v>
      </c>
      <c r="I244" s="26" t="s">
        <v>136</v>
      </c>
      <c r="J244" s="26" t="s">
        <v>136</v>
      </c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 t="s">
        <v>136</v>
      </c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  <c r="BF244" s="14"/>
      <c r="BG244" s="14"/>
    </row>
    <row r="245" spans="1:59" s="174" customFormat="1" ht="12" x14ac:dyDescent="0.25">
      <c r="A245" s="26" t="s">
        <v>136</v>
      </c>
      <c r="B245" s="26" t="s">
        <v>136</v>
      </c>
      <c r="C245" s="26" t="s">
        <v>136</v>
      </c>
      <c r="D245" s="26" t="s">
        <v>136</v>
      </c>
      <c r="E245" s="26" t="s">
        <v>136</v>
      </c>
      <c r="F245" s="26" t="s">
        <v>136</v>
      </c>
      <c r="G245" s="26" t="s">
        <v>136</v>
      </c>
      <c r="H245" s="26" t="s">
        <v>136</v>
      </c>
      <c r="I245" s="26" t="s">
        <v>136</v>
      </c>
      <c r="J245" s="26" t="s">
        <v>136</v>
      </c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 t="s">
        <v>136</v>
      </c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  <c r="BF245" s="14"/>
      <c r="BG245" s="14"/>
    </row>
    <row r="246" spans="1:59" s="174" customFormat="1" ht="12" x14ac:dyDescent="0.25">
      <c r="A246" s="26" t="s">
        <v>136</v>
      </c>
      <c r="B246" s="26" t="s">
        <v>136</v>
      </c>
      <c r="C246" s="26" t="s">
        <v>136</v>
      </c>
      <c r="D246" s="26" t="s">
        <v>136</v>
      </c>
      <c r="E246" s="26" t="s">
        <v>136</v>
      </c>
      <c r="F246" s="26" t="s">
        <v>136</v>
      </c>
      <c r="G246" s="26" t="s">
        <v>136</v>
      </c>
      <c r="H246" s="26" t="s">
        <v>136</v>
      </c>
      <c r="I246" s="26" t="s">
        <v>136</v>
      </c>
      <c r="J246" s="26" t="s">
        <v>136</v>
      </c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 t="s">
        <v>136</v>
      </c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  <c r="BF246" s="14"/>
      <c r="BG246" s="14"/>
    </row>
    <row r="247" spans="1:59" s="174" customFormat="1" ht="12" x14ac:dyDescent="0.25">
      <c r="A247" s="26" t="s">
        <v>136</v>
      </c>
      <c r="B247" s="26" t="s">
        <v>136</v>
      </c>
      <c r="C247" s="26" t="s">
        <v>136</v>
      </c>
      <c r="D247" s="26" t="s">
        <v>136</v>
      </c>
      <c r="E247" s="26" t="s">
        <v>136</v>
      </c>
      <c r="F247" s="26" t="s">
        <v>136</v>
      </c>
      <c r="G247" s="26" t="s">
        <v>136</v>
      </c>
      <c r="H247" s="26" t="s">
        <v>136</v>
      </c>
      <c r="I247" s="26" t="s">
        <v>136</v>
      </c>
      <c r="J247" s="26" t="s">
        <v>136</v>
      </c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 t="s">
        <v>136</v>
      </c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  <c r="BF247" s="14"/>
      <c r="BG247" s="14"/>
    </row>
    <row r="248" spans="1:59" s="174" customFormat="1" ht="12" x14ac:dyDescent="0.25">
      <c r="A248" s="26" t="s">
        <v>136</v>
      </c>
      <c r="B248" s="26" t="s">
        <v>136</v>
      </c>
      <c r="C248" s="26" t="s">
        <v>136</v>
      </c>
      <c r="D248" s="26" t="s">
        <v>136</v>
      </c>
      <c r="E248" s="26" t="s">
        <v>136</v>
      </c>
      <c r="F248" s="26" t="s">
        <v>136</v>
      </c>
      <c r="G248" s="26" t="s">
        <v>136</v>
      </c>
      <c r="H248" s="26" t="s">
        <v>136</v>
      </c>
      <c r="I248" s="26" t="s">
        <v>136</v>
      </c>
      <c r="J248" s="26" t="s">
        <v>136</v>
      </c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 t="s">
        <v>136</v>
      </c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  <c r="BF248" s="14"/>
      <c r="BG248" s="14"/>
    </row>
    <row r="249" spans="1:59" s="174" customFormat="1" ht="12" x14ac:dyDescent="0.25">
      <c r="A249" s="26" t="s">
        <v>136</v>
      </c>
      <c r="B249" s="26" t="s">
        <v>136</v>
      </c>
      <c r="C249" s="26" t="s">
        <v>136</v>
      </c>
      <c r="D249" s="26" t="s">
        <v>136</v>
      </c>
      <c r="E249" s="26" t="s">
        <v>136</v>
      </c>
      <c r="F249" s="26" t="s">
        <v>136</v>
      </c>
      <c r="G249" s="26" t="s">
        <v>136</v>
      </c>
      <c r="H249" s="26" t="s">
        <v>136</v>
      </c>
      <c r="I249" s="26" t="s">
        <v>136</v>
      </c>
      <c r="J249" s="26" t="s">
        <v>136</v>
      </c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 t="s">
        <v>136</v>
      </c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  <c r="BF249" s="14"/>
      <c r="BG249" s="14"/>
    </row>
    <row r="250" spans="1:59" s="174" customFormat="1" ht="12" x14ac:dyDescent="0.25">
      <c r="A250" s="26" t="s">
        <v>136</v>
      </c>
      <c r="B250" s="26" t="s">
        <v>136</v>
      </c>
      <c r="C250" s="26" t="s">
        <v>136</v>
      </c>
      <c r="D250" s="26" t="s">
        <v>136</v>
      </c>
      <c r="E250" s="26" t="s">
        <v>136</v>
      </c>
      <c r="F250" s="26" t="s">
        <v>136</v>
      </c>
      <c r="G250" s="26" t="s">
        <v>136</v>
      </c>
      <c r="H250" s="26" t="s">
        <v>136</v>
      </c>
      <c r="I250" s="26" t="s">
        <v>136</v>
      </c>
      <c r="J250" s="26" t="s">
        <v>136</v>
      </c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 t="s">
        <v>136</v>
      </c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  <c r="BF250" s="14"/>
      <c r="BG250" s="14"/>
    </row>
    <row r="251" spans="1:59" s="174" customFormat="1" ht="12" x14ac:dyDescent="0.25">
      <c r="A251" s="26" t="s">
        <v>136</v>
      </c>
      <c r="B251" s="26" t="s">
        <v>136</v>
      </c>
      <c r="C251" s="26" t="s">
        <v>136</v>
      </c>
      <c r="D251" s="26" t="s">
        <v>136</v>
      </c>
      <c r="E251" s="26" t="s">
        <v>136</v>
      </c>
      <c r="F251" s="26" t="s">
        <v>136</v>
      </c>
      <c r="G251" s="26" t="s">
        <v>136</v>
      </c>
      <c r="H251" s="26" t="s">
        <v>136</v>
      </c>
      <c r="I251" s="26" t="s">
        <v>136</v>
      </c>
      <c r="J251" s="26" t="s">
        <v>136</v>
      </c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 t="s">
        <v>136</v>
      </c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  <c r="BF251" s="14"/>
      <c r="BG251" s="14"/>
    </row>
    <row r="252" spans="1:59" s="174" customFormat="1" ht="12" x14ac:dyDescent="0.25">
      <c r="A252" s="26" t="s">
        <v>136</v>
      </c>
      <c r="B252" s="26" t="s">
        <v>136</v>
      </c>
      <c r="C252" s="26" t="s">
        <v>136</v>
      </c>
      <c r="D252" s="26" t="s">
        <v>136</v>
      </c>
      <c r="E252" s="26" t="s">
        <v>136</v>
      </c>
      <c r="F252" s="26" t="s">
        <v>136</v>
      </c>
      <c r="G252" s="26" t="s">
        <v>136</v>
      </c>
      <c r="H252" s="26" t="s">
        <v>136</v>
      </c>
      <c r="I252" s="26" t="s">
        <v>136</v>
      </c>
      <c r="J252" s="26" t="s">
        <v>136</v>
      </c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 t="s">
        <v>136</v>
      </c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  <c r="BF252" s="14"/>
      <c r="BG252" s="14"/>
    </row>
    <row r="253" spans="1:59" s="174" customFormat="1" ht="12" x14ac:dyDescent="0.25">
      <c r="A253" s="26" t="s">
        <v>136</v>
      </c>
      <c r="B253" s="26" t="s">
        <v>136</v>
      </c>
      <c r="C253" s="26" t="s">
        <v>136</v>
      </c>
      <c r="D253" s="26" t="s">
        <v>136</v>
      </c>
      <c r="E253" s="26" t="s">
        <v>136</v>
      </c>
      <c r="F253" s="26" t="s">
        <v>136</v>
      </c>
      <c r="G253" s="26" t="s">
        <v>136</v>
      </c>
      <c r="H253" s="26" t="s">
        <v>136</v>
      </c>
      <c r="I253" s="26" t="s">
        <v>136</v>
      </c>
      <c r="J253" s="26" t="s">
        <v>136</v>
      </c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 t="s">
        <v>136</v>
      </c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  <c r="BF253" s="14"/>
      <c r="BG253" s="14"/>
    </row>
    <row r="254" spans="1:59" s="174" customFormat="1" ht="12" x14ac:dyDescent="0.25">
      <c r="A254" s="26" t="s">
        <v>136</v>
      </c>
      <c r="B254" s="26" t="s">
        <v>136</v>
      </c>
      <c r="C254" s="26" t="s">
        <v>136</v>
      </c>
      <c r="D254" s="26" t="s">
        <v>136</v>
      </c>
      <c r="E254" s="26" t="s">
        <v>136</v>
      </c>
      <c r="F254" s="26" t="s">
        <v>136</v>
      </c>
      <c r="G254" s="26" t="s">
        <v>136</v>
      </c>
      <c r="H254" s="26" t="s">
        <v>136</v>
      </c>
      <c r="I254" s="26" t="s">
        <v>136</v>
      </c>
      <c r="J254" s="26" t="s">
        <v>136</v>
      </c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 t="s">
        <v>136</v>
      </c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  <c r="BF254" s="14"/>
      <c r="BG254" s="14"/>
    </row>
    <row r="255" spans="1:59" s="174" customFormat="1" ht="12" x14ac:dyDescent="0.25">
      <c r="A255" s="26" t="s">
        <v>136</v>
      </c>
      <c r="B255" s="26" t="s">
        <v>136</v>
      </c>
      <c r="C255" s="26" t="s">
        <v>136</v>
      </c>
      <c r="D255" s="26" t="s">
        <v>136</v>
      </c>
      <c r="E255" s="26" t="s">
        <v>136</v>
      </c>
      <c r="F255" s="26" t="s">
        <v>136</v>
      </c>
      <c r="G255" s="26" t="s">
        <v>136</v>
      </c>
      <c r="H255" s="26" t="s">
        <v>136</v>
      </c>
      <c r="I255" s="26" t="s">
        <v>136</v>
      </c>
      <c r="J255" s="26" t="s">
        <v>136</v>
      </c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 t="s">
        <v>136</v>
      </c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  <c r="BF255" s="14"/>
      <c r="BG255" s="14"/>
    </row>
    <row r="256" spans="1:59" s="174" customFormat="1" ht="12" x14ac:dyDescent="0.25">
      <c r="A256" s="26" t="s">
        <v>136</v>
      </c>
      <c r="B256" s="26" t="s">
        <v>136</v>
      </c>
      <c r="C256" s="26" t="s">
        <v>136</v>
      </c>
      <c r="D256" s="26" t="s">
        <v>136</v>
      </c>
      <c r="E256" s="26" t="s">
        <v>136</v>
      </c>
      <c r="F256" s="26" t="s">
        <v>136</v>
      </c>
      <c r="G256" s="26" t="s">
        <v>136</v>
      </c>
      <c r="H256" s="26" t="s">
        <v>136</v>
      </c>
      <c r="I256" s="26" t="s">
        <v>136</v>
      </c>
      <c r="J256" s="26" t="s">
        <v>136</v>
      </c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 t="s">
        <v>136</v>
      </c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</row>
    <row r="257" spans="1:59" s="174" customFormat="1" ht="12" x14ac:dyDescent="0.25">
      <c r="A257" s="26" t="s">
        <v>136</v>
      </c>
      <c r="B257" s="26" t="s">
        <v>136</v>
      </c>
      <c r="C257" s="26" t="s">
        <v>136</v>
      </c>
      <c r="D257" s="26" t="s">
        <v>136</v>
      </c>
      <c r="E257" s="26" t="s">
        <v>136</v>
      </c>
      <c r="F257" s="26" t="s">
        <v>136</v>
      </c>
      <c r="G257" s="26" t="s">
        <v>136</v>
      </c>
      <c r="H257" s="26" t="s">
        <v>136</v>
      </c>
      <c r="I257" s="26" t="s">
        <v>136</v>
      </c>
      <c r="J257" s="26" t="s">
        <v>136</v>
      </c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 t="s">
        <v>136</v>
      </c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  <c r="BF257" s="14"/>
      <c r="BG257" s="14"/>
    </row>
    <row r="258" spans="1:59" s="174" customFormat="1" ht="12" x14ac:dyDescent="0.25">
      <c r="A258" s="26" t="s">
        <v>136</v>
      </c>
      <c r="B258" s="26" t="s">
        <v>136</v>
      </c>
      <c r="C258" s="26" t="s">
        <v>136</v>
      </c>
      <c r="D258" s="26" t="s">
        <v>136</v>
      </c>
      <c r="E258" s="26" t="s">
        <v>136</v>
      </c>
      <c r="F258" s="26" t="s">
        <v>136</v>
      </c>
      <c r="G258" s="26" t="s">
        <v>136</v>
      </c>
      <c r="H258" s="26" t="s">
        <v>136</v>
      </c>
      <c r="I258" s="26" t="s">
        <v>136</v>
      </c>
      <c r="J258" s="26" t="s">
        <v>136</v>
      </c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 t="s">
        <v>136</v>
      </c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  <c r="BF258" s="14"/>
      <c r="BG258" s="14"/>
    </row>
    <row r="259" spans="1:59" s="174" customFormat="1" ht="12" x14ac:dyDescent="0.25">
      <c r="A259" s="26" t="s">
        <v>136</v>
      </c>
      <c r="B259" s="26" t="s">
        <v>136</v>
      </c>
      <c r="C259" s="26" t="s">
        <v>136</v>
      </c>
      <c r="D259" s="26" t="s">
        <v>136</v>
      </c>
      <c r="E259" s="26" t="s">
        <v>136</v>
      </c>
      <c r="F259" s="26" t="s">
        <v>136</v>
      </c>
      <c r="G259" s="26" t="s">
        <v>136</v>
      </c>
      <c r="H259" s="26" t="s">
        <v>136</v>
      </c>
      <c r="I259" s="26" t="s">
        <v>136</v>
      </c>
      <c r="J259" s="26" t="s">
        <v>136</v>
      </c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 t="s">
        <v>136</v>
      </c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  <c r="BF259" s="14"/>
      <c r="BG259" s="14"/>
    </row>
    <row r="260" spans="1:59" s="174" customFormat="1" ht="12" x14ac:dyDescent="0.25">
      <c r="A260" s="26" t="s">
        <v>136</v>
      </c>
      <c r="B260" s="26" t="s">
        <v>136</v>
      </c>
      <c r="C260" s="26" t="s">
        <v>136</v>
      </c>
      <c r="D260" s="26" t="s">
        <v>136</v>
      </c>
      <c r="E260" s="26" t="s">
        <v>136</v>
      </c>
      <c r="F260" s="26" t="s">
        <v>136</v>
      </c>
      <c r="G260" s="26" t="s">
        <v>136</v>
      </c>
      <c r="H260" s="26" t="s">
        <v>136</v>
      </c>
      <c r="I260" s="26" t="s">
        <v>136</v>
      </c>
      <c r="J260" s="26" t="s">
        <v>136</v>
      </c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 t="s">
        <v>136</v>
      </c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  <c r="BF260" s="14"/>
      <c r="BG260" s="14"/>
    </row>
    <row r="261" spans="1:59" s="174" customFormat="1" ht="12" x14ac:dyDescent="0.25">
      <c r="A261" s="26" t="s">
        <v>136</v>
      </c>
      <c r="B261" s="26" t="s">
        <v>136</v>
      </c>
      <c r="C261" s="26" t="s">
        <v>136</v>
      </c>
      <c r="D261" s="26" t="s">
        <v>136</v>
      </c>
      <c r="E261" s="26" t="s">
        <v>136</v>
      </c>
      <c r="F261" s="26" t="s">
        <v>136</v>
      </c>
      <c r="G261" s="26" t="s">
        <v>136</v>
      </c>
      <c r="H261" s="26" t="s">
        <v>136</v>
      </c>
      <c r="I261" s="26" t="s">
        <v>136</v>
      </c>
      <c r="J261" s="26" t="s">
        <v>136</v>
      </c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 t="s">
        <v>136</v>
      </c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  <c r="BF261" s="14"/>
      <c r="BG261" s="14"/>
    </row>
    <row r="262" spans="1:59" s="174" customFormat="1" ht="12" x14ac:dyDescent="0.25">
      <c r="A262" s="26" t="s">
        <v>136</v>
      </c>
      <c r="B262" s="26" t="s">
        <v>136</v>
      </c>
      <c r="C262" s="26" t="s">
        <v>136</v>
      </c>
      <c r="D262" s="26" t="s">
        <v>136</v>
      </c>
      <c r="E262" s="26" t="s">
        <v>136</v>
      </c>
      <c r="F262" s="26" t="s">
        <v>136</v>
      </c>
      <c r="G262" s="26" t="s">
        <v>136</v>
      </c>
      <c r="H262" s="26" t="s">
        <v>136</v>
      </c>
      <c r="I262" s="26" t="s">
        <v>136</v>
      </c>
      <c r="J262" s="26" t="s">
        <v>136</v>
      </c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 t="s">
        <v>136</v>
      </c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  <c r="BF262" s="14"/>
      <c r="BG262" s="14"/>
    </row>
    <row r="263" spans="1:59" s="174" customFormat="1" ht="12" x14ac:dyDescent="0.25">
      <c r="A263" s="26" t="s">
        <v>136</v>
      </c>
      <c r="B263" s="26" t="s">
        <v>136</v>
      </c>
      <c r="C263" s="26" t="s">
        <v>136</v>
      </c>
      <c r="D263" s="26" t="s">
        <v>136</v>
      </c>
      <c r="E263" s="26" t="s">
        <v>136</v>
      </c>
      <c r="F263" s="26" t="s">
        <v>136</v>
      </c>
      <c r="G263" s="26" t="s">
        <v>136</v>
      </c>
      <c r="H263" s="26" t="s">
        <v>136</v>
      </c>
      <c r="I263" s="26" t="s">
        <v>136</v>
      </c>
      <c r="J263" s="26" t="s">
        <v>136</v>
      </c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 t="s">
        <v>136</v>
      </c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  <c r="BF263" s="14"/>
      <c r="BG263" s="14"/>
    </row>
    <row r="264" spans="1:59" s="174" customFormat="1" ht="12" x14ac:dyDescent="0.25">
      <c r="A264" s="26" t="s">
        <v>136</v>
      </c>
      <c r="B264" s="26" t="s">
        <v>136</v>
      </c>
      <c r="C264" s="26" t="s">
        <v>136</v>
      </c>
      <c r="D264" s="26" t="s">
        <v>136</v>
      </c>
      <c r="E264" s="26" t="s">
        <v>136</v>
      </c>
      <c r="F264" s="26" t="s">
        <v>136</v>
      </c>
      <c r="G264" s="26" t="s">
        <v>136</v>
      </c>
      <c r="H264" s="26" t="s">
        <v>136</v>
      </c>
      <c r="I264" s="26" t="s">
        <v>136</v>
      </c>
      <c r="J264" s="26" t="s">
        <v>136</v>
      </c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 t="s">
        <v>136</v>
      </c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  <c r="BF264" s="14"/>
      <c r="BG264" s="14"/>
    </row>
    <row r="265" spans="1:59" s="174" customFormat="1" ht="12" x14ac:dyDescent="0.25">
      <c r="A265" s="26" t="s">
        <v>136</v>
      </c>
      <c r="B265" s="26" t="s">
        <v>136</v>
      </c>
      <c r="C265" s="26" t="s">
        <v>136</v>
      </c>
      <c r="D265" s="26" t="s">
        <v>136</v>
      </c>
      <c r="E265" s="26" t="s">
        <v>136</v>
      </c>
      <c r="F265" s="26" t="s">
        <v>136</v>
      </c>
      <c r="G265" s="26" t="s">
        <v>136</v>
      </c>
      <c r="H265" s="26" t="s">
        <v>136</v>
      </c>
      <c r="I265" s="26" t="s">
        <v>136</v>
      </c>
      <c r="J265" s="26" t="s">
        <v>136</v>
      </c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 t="s">
        <v>136</v>
      </c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</row>
    <row r="266" spans="1:59" s="174" customFormat="1" ht="12" x14ac:dyDescent="0.25">
      <c r="A266" s="26" t="s">
        <v>136</v>
      </c>
      <c r="B266" s="26" t="s">
        <v>136</v>
      </c>
      <c r="C266" s="26" t="s">
        <v>136</v>
      </c>
      <c r="D266" s="26" t="s">
        <v>136</v>
      </c>
      <c r="E266" s="26" t="s">
        <v>136</v>
      </c>
      <c r="F266" s="26" t="s">
        <v>136</v>
      </c>
      <c r="G266" s="26" t="s">
        <v>136</v>
      </c>
      <c r="H266" s="26" t="s">
        <v>136</v>
      </c>
      <c r="I266" s="26" t="s">
        <v>136</v>
      </c>
      <c r="J266" s="26" t="s">
        <v>136</v>
      </c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 t="s">
        <v>136</v>
      </c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</row>
    <row r="267" spans="1:59" s="174" customFormat="1" ht="12" x14ac:dyDescent="0.25">
      <c r="A267" s="26" t="s">
        <v>136</v>
      </c>
      <c r="B267" s="26" t="s">
        <v>136</v>
      </c>
      <c r="C267" s="26" t="s">
        <v>136</v>
      </c>
      <c r="D267" s="26" t="s">
        <v>136</v>
      </c>
      <c r="E267" s="26" t="s">
        <v>136</v>
      </c>
      <c r="F267" s="26" t="s">
        <v>136</v>
      </c>
      <c r="G267" s="26" t="s">
        <v>136</v>
      </c>
      <c r="H267" s="26" t="s">
        <v>136</v>
      </c>
      <c r="I267" s="26" t="s">
        <v>136</v>
      </c>
      <c r="J267" s="26" t="s">
        <v>136</v>
      </c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 t="s">
        <v>136</v>
      </c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</row>
    <row r="268" spans="1:59" s="174" customFormat="1" ht="12" x14ac:dyDescent="0.25">
      <c r="A268" s="26" t="s">
        <v>136</v>
      </c>
      <c r="B268" s="26" t="s">
        <v>136</v>
      </c>
      <c r="C268" s="26" t="s">
        <v>136</v>
      </c>
      <c r="D268" s="26" t="s">
        <v>136</v>
      </c>
      <c r="E268" s="26" t="s">
        <v>136</v>
      </c>
      <c r="F268" s="26" t="s">
        <v>136</v>
      </c>
      <c r="G268" s="26" t="s">
        <v>136</v>
      </c>
      <c r="H268" s="26" t="s">
        <v>136</v>
      </c>
      <c r="I268" s="26" t="s">
        <v>136</v>
      </c>
      <c r="J268" s="26" t="s">
        <v>136</v>
      </c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 t="s">
        <v>136</v>
      </c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</row>
    <row r="269" spans="1:59" s="174" customFormat="1" ht="12" x14ac:dyDescent="0.25">
      <c r="A269" s="26" t="s">
        <v>136</v>
      </c>
      <c r="B269" s="26" t="s">
        <v>136</v>
      </c>
      <c r="C269" s="26" t="s">
        <v>136</v>
      </c>
      <c r="D269" s="26" t="s">
        <v>136</v>
      </c>
      <c r="E269" s="26" t="s">
        <v>136</v>
      </c>
      <c r="F269" s="26" t="s">
        <v>136</v>
      </c>
      <c r="G269" s="26" t="s">
        <v>136</v>
      </c>
      <c r="H269" s="26" t="s">
        <v>136</v>
      </c>
      <c r="I269" s="26" t="s">
        <v>136</v>
      </c>
      <c r="J269" s="26" t="s">
        <v>136</v>
      </c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 t="s">
        <v>136</v>
      </c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  <c r="BF269" s="14"/>
      <c r="BG269" s="14"/>
    </row>
    <row r="270" spans="1:59" s="174" customFormat="1" ht="12" x14ac:dyDescent="0.25">
      <c r="A270" s="26" t="s">
        <v>136</v>
      </c>
      <c r="B270" s="26" t="s">
        <v>136</v>
      </c>
      <c r="C270" s="26" t="s">
        <v>136</v>
      </c>
      <c r="D270" s="26" t="s">
        <v>136</v>
      </c>
      <c r="E270" s="26" t="s">
        <v>136</v>
      </c>
      <c r="F270" s="26" t="s">
        <v>136</v>
      </c>
      <c r="G270" s="26" t="s">
        <v>136</v>
      </c>
      <c r="H270" s="26" t="s">
        <v>136</v>
      </c>
      <c r="I270" s="26" t="s">
        <v>136</v>
      </c>
      <c r="J270" s="26" t="s">
        <v>136</v>
      </c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 t="s">
        <v>136</v>
      </c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  <c r="BF270" s="14"/>
      <c r="BG270" s="14"/>
    </row>
    <row r="271" spans="1:59" s="174" customFormat="1" ht="12" x14ac:dyDescent="0.25">
      <c r="A271" s="26" t="s">
        <v>136</v>
      </c>
      <c r="B271" s="26" t="s">
        <v>136</v>
      </c>
      <c r="C271" s="26" t="s">
        <v>136</v>
      </c>
      <c r="D271" s="26" t="s">
        <v>136</v>
      </c>
      <c r="E271" s="26" t="s">
        <v>136</v>
      </c>
      <c r="F271" s="26" t="s">
        <v>136</v>
      </c>
      <c r="G271" s="26" t="s">
        <v>136</v>
      </c>
      <c r="H271" s="26" t="s">
        <v>136</v>
      </c>
      <c r="I271" s="26" t="s">
        <v>136</v>
      </c>
      <c r="J271" s="26" t="s">
        <v>136</v>
      </c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 t="s">
        <v>136</v>
      </c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</row>
    <row r="272" spans="1:59" s="174" customFormat="1" ht="12" x14ac:dyDescent="0.25">
      <c r="A272" s="26" t="s">
        <v>136</v>
      </c>
      <c r="B272" s="26" t="s">
        <v>136</v>
      </c>
      <c r="C272" s="26" t="s">
        <v>136</v>
      </c>
      <c r="D272" s="26" t="s">
        <v>136</v>
      </c>
      <c r="E272" s="26" t="s">
        <v>136</v>
      </c>
      <c r="F272" s="26" t="s">
        <v>136</v>
      </c>
      <c r="G272" s="26" t="s">
        <v>136</v>
      </c>
      <c r="H272" s="26" t="s">
        <v>136</v>
      </c>
      <c r="I272" s="26" t="s">
        <v>136</v>
      </c>
      <c r="J272" s="26" t="s">
        <v>136</v>
      </c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 t="s">
        <v>136</v>
      </c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</row>
    <row r="273" spans="1:59" s="174" customFormat="1" ht="12" x14ac:dyDescent="0.25">
      <c r="A273" s="26" t="s">
        <v>136</v>
      </c>
      <c r="B273" s="26" t="s">
        <v>136</v>
      </c>
      <c r="C273" s="26" t="s">
        <v>136</v>
      </c>
      <c r="D273" s="26" t="s">
        <v>136</v>
      </c>
      <c r="E273" s="26" t="s">
        <v>136</v>
      </c>
      <c r="F273" s="26" t="s">
        <v>136</v>
      </c>
      <c r="G273" s="26" t="s">
        <v>136</v>
      </c>
      <c r="H273" s="26" t="s">
        <v>136</v>
      </c>
      <c r="I273" s="26" t="s">
        <v>136</v>
      </c>
      <c r="J273" s="26" t="s">
        <v>136</v>
      </c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 t="s">
        <v>136</v>
      </c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</row>
    <row r="274" spans="1:59" s="174" customFormat="1" ht="12" x14ac:dyDescent="0.25">
      <c r="A274" s="26" t="s">
        <v>136</v>
      </c>
      <c r="B274" s="26" t="s">
        <v>136</v>
      </c>
      <c r="C274" s="26" t="s">
        <v>136</v>
      </c>
      <c r="D274" s="26" t="s">
        <v>136</v>
      </c>
      <c r="E274" s="26" t="s">
        <v>136</v>
      </c>
      <c r="F274" s="26" t="s">
        <v>136</v>
      </c>
      <c r="G274" s="26" t="s">
        <v>136</v>
      </c>
      <c r="H274" s="26" t="s">
        <v>136</v>
      </c>
      <c r="I274" s="26" t="s">
        <v>136</v>
      </c>
      <c r="J274" s="26" t="s">
        <v>136</v>
      </c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 t="s">
        <v>136</v>
      </c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  <c r="BF274" s="14"/>
      <c r="BG274" s="14"/>
    </row>
    <row r="275" spans="1:59" s="174" customFormat="1" ht="12" x14ac:dyDescent="0.25">
      <c r="A275" s="26" t="s">
        <v>136</v>
      </c>
      <c r="B275" s="26" t="s">
        <v>136</v>
      </c>
      <c r="C275" s="26" t="s">
        <v>136</v>
      </c>
      <c r="D275" s="26" t="s">
        <v>136</v>
      </c>
      <c r="E275" s="26" t="s">
        <v>136</v>
      </c>
      <c r="F275" s="26" t="s">
        <v>136</v>
      </c>
      <c r="G275" s="26" t="s">
        <v>136</v>
      </c>
      <c r="H275" s="26" t="s">
        <v>136</v>
      </c>
      <c r="I275" s="26" t="s">
        <v>136</v>
      </c>
      <c r="J275" s="26" t="s">
        <v>136</v>
      </c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 t="s">
        <v>136</v>
      </c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</row>
    <row r="276" spans="1:59" s="174" customFormat="1" ht="12" x14ac:dyDescent="0.25">
      <c r="A276" s="26" t="s">
        <v>136</v>
      </c>
      <c r="B276" s="26" t="s">
        <v>136</v>
      </c>
      <c r="C276" s="26" t="s">
        <v>136</v>
      </c>
      <c r="D276" s="26" t="s">
        <v>136</v>
      </c>
      <c r="E276" s="26" t="s">
        <v>136</v>
      </c>
      <c r="F276" s="26" t="s">
        <v>136</v>
      </c>
      <c r="G276" s="26" t="s">
        <v>136</v>
      </c>
      <c r="H276" s="26" t="s">
        <v>136</v>
      </c>
      <c r="I276" s="26" t="s">
        <v>136</v>
      </c>
      <c r="J276" s="26" t="s">
        <v>136</v>
      </c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 t="s">
        <v>136</v>
      </c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</row>
    <row r="277" spans="1:59" s="174" customFormat="1" ht="12" x14ac:dyDescent="0.25">
      <c r="A277" s="26" t="s">
        <v>136</v>
      </c>
      <c r="B277" s="26" t="s">
        <v>136</v>
      </c>
      <c r="C277" s="26" t="s">
        <v>136</v>
      </c>
      <c r="D277" s="26" t="s">
        <v>136</v>
      </c>
      <c r="E277" s="26" t="s">
        <v>136</v>
      </c>
      <c r="F277" s="26" t="s">
        <v>136</v>
      </c>
      <c r="G277" s="26" t="s">
        <v>136</v>
      </c>
      <c r="H277" s="26" t="s">
        <v>136</v>
      </c>
      <c r="I277" s="26" t="s">
        <v>136</v>
      </c>
      <c r="J277" s="26" t="s">
        <v>136</v>
      </c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 t="s">
        <v>136</v>
      </c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</row>
    <row r="278" spans="1:59" s="174" customFormat="1" ht="12" x14ac:dyDescent="0.25">
      <c r="A278" s="26" t="s">
        <v>136</v>
      </c>
      <c r="B278" s="26" t="s">
        <v>136</v>
      </c>
      <c r="C278" s="26" t="s">
        <v>136</v>
      </c>
      <c r="D278" s="26" t="s">
        <v>136</v>
      </c>
      <c r="E278" s="26" t="s">
        <v>136</v>
      </c>
      <c r="F278" s="26" t="s">
        <v>136</v>
      </c>
      <c r="G278" s="26" t="s">
        <v>136</v>
      </c>
      <c r="H278" s="26" t="s">
        <v>136</v>
      </c>
      <c r="I278" s="26" t="s">
        <v>136</v>
      </c>
      <c r="J278" s="26" t="s">
        <v>136</v>
      </c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 t="s">
        <v>136</v>
      </c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</row>
    <row r="279" spans="1:59" s="174" customFormat="1" ht="12" x14ac:dyDescent="0.25">
      <c r="A279" s="26" t="s">
        <v>136</v>
      </c>
      <c r="B279" s="26" t="s">
        <v>136</v>
      </c>
      <c r="C279" s="26" t="s">
        <v>136</v>
      </c>
      <c r="D279" s="26" t="s">
        <v>136</v>
      </c>
      <c r="E279" s="26" t="s">
        <v>136</v>
      </c>
      <c r="F279" s="26" t="s">
        <v>136</v>
      </c>
      <c r="G279" s="26" t="s">
        <v>136</v>
      </c>
      <c r="H279" s="26" t="s">
        <v>136</v>
      </c>
      <c r="I279" s="26" t="s">
        <v>136</v>
      </c>
      <c r="J279" s="26" t="s">
        <v>136</v>
      </c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 t="s">
        <v>136</v>
      </c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  <c r="BF279" s="14"/>
      <c r="BG279" s="14"/>
    </row>
    <row r="280" spans="1:59" s="174" customFormat="1" ht="12" x14ac:dyDescent="0.25">
      <c r="A280" s="26" t="s">
        <v>136</v>
      </c>
      <c r="B280" s="26" t="s">
        <v>136</v>
      </c>
      <c r="C280" s="26" t="s">
        <v>136</v>
      </c>
      <c r="D280" s="26" t="s">
        <v>136</v>
      </c>
      <c r="E280" s="26" t="s">
        <v>136</v>
      </c>
      <c r="F280" s="26" t="s">
        <v>136</v>
      </c>
      <c r="G280" s="26" t="s">
        <v>136</v>
      </c>
      <c r="H280" s="26" t="s">
        <v>136</v>
      </c>
      <c r="I280" s="26" t="s">
        <v>136</v>
      </c>
      <c r="J280" s="26" t="s">
        <v>136</v>
      </c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 t="s">
        <v>136</v>
      </c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</row>
    <row r="281" spans="1:59" s="174" customFormat="1" ht="12" x14ac:dyDescent="0.25">
      <c r="A281" s="26" t="s">
        <v>136</v>
      </c>
      <c r="B281" s="26" t="s">
        <v>136</v>
      </c>
      <c r="C281" s="26" t="s">
        <v>136</v>
      </c>
      <c r="D281" s="26" t="s">
        <v>136</v>
      </c>
      <c r="E281" s="26" t="s">
        <v>136</v>
      </c>
      <c r="F281" s="26" t="s">
        <v>136</v>
      </c>
      <c r="G281" s="26" t="s">
        <v>136</v>
      </c>
      <c r="H281" s="26" t="s">
        <v>136</v>
      </c>
      <c r="I281" s="26" t="s">
        <v>136</v>
      </c>
      <c r="J281" s="26" t="s">
        <v>136</v>
      </c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 t="s">
        <v>136</v>
      </c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</row>
    <row r="282" spans="1:59" s="174" customFormat="1" ht="12" x14ac:dyDescent="0.25">
      <c r="A282" s="26" t="s">
        <v>136</v>
      </c>
      <c r="B282" s="26" t="s">
        <v>136</v>
      </c>
      <c r="C282" s="26" t="s">
        <v>136</v>
      </c>
      <c r="D282" s="26" t="s">
        <v>136</v>
      </c>
      <c r="E282" s="26" t="s">
        <v>136</v>
      </c>
      <c r="F282" s="26" t="s">
        <v>136</v>
      </c>
      <c r="G282" s="26" t="s">
        <v>136</v>
      </c>
      <c r="H282" s="26" t="s">
        <v>136</v>
      </c>
      <c r="I282" s="26" t="s">
        <v>136</v>
      </c>
      <c r="J282" s="26" t="s">
        <v>136</v>
      </c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 t="s">
        <v>136</v>
      </c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</row>
    <row r="283" spans="1:59" s="174" customFormat="1" ht="12" x14ac:dyDescent="0.25">
      <c r="A283" s="26" t="s">
        <v>136</v>
      </c>
      <c r="B283" s="26" t="s">
        <v>136</v>
      </c>
      <c r="C283" s="26" t="s">
        <v>136</v>
      </c>
      <c r="D283" s="26" t="s">
        <v>136</v>
      </c>
      <c r="E283" s="26" t="s">
        <v>136</v>
      </c>
      <c r="F283" s="26" t="s">
        <v>136</v>
      </c>
      <c r="G283" s="26" t="s">
        <v>136</v>
      </c>
      <c r="H283" s="26" t="s">
        <v>136</v>
      </c>
      <c r="I283" s="26" t="s">
        <v>136</v>
      </c>
      <c r="J283" s="26" t="s">
        <v>136</v>
      </c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 t="s">
        <v>136</v>
      </c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</row>
    <row r="284" spans="1:59" s="174" customFormat="1" ht="12" x14ac:dyDescent="0.25">
      <c r="A284" s="26" t="s">
        <v>136</v>
      </c>
      <c r="B284" s="26" t="s">
        <v>136</v>
      </c>
      <c r="C284" s="26" t="s">
        <v>136</v>
      </c>
      <c r="D284" s="26" t="s">
        <v>136</v>
      </c>
      <c r="E284" s="26" t="s">
        <v>136</v>
      </c>
      <c r="F284" s="26" t="s">
        <v>136</v>
      </c>
      <c r="G284" s="26" t="s">
        <v>136</v>
      </c>
      <c r="H284" s="26" t="s">
        <v>136</v>
      </c>
      <c r="I284" s="26" t="s">
        <v>136</v>
      </c>
      <c r="J284" s="26" t="s">
        <v>136</v>
      </c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 t="s">
        <v>136</v>
      </c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  <c r="BF284" s="14"/>
      <c r="BG284" s="14"/>
    </row>
    <row r="285" spans="1:59" s="174" customFormat="1" ht="12" x14ac:dyDescent="0.25">
      <c r="A285" s="26" t="s">
        <v>136</v>
      </c>
      <c r="B285" s="26" t="s">
        <v>136</v>
      </c>
      <c r="C285" s="26" t="s">
        <v>136</v>
      </c>
      <c r="D285" s="26" t="s">
        <v>136</v>
      </c>
      <c r="E285" s="26" t="s">
        <v>136</v>
      </c>
      <c r="F285" s="26" t="s">
        <v>136</v>
      </c>
      <c r="G285" s="26" t="s">
        <v>136</v>
      </c>
      <c r="H285" s="26" t="s">
        <v>136</v>
      </c>
      <c r="I285" s="26" t="s">
        <v>136</v>
      </c>
      <c r="J285" s="26" t="s">
        <v>136</v>
      </c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 t="s">
        <v>136</v>
      </c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  <c r="BF285" s="14"/>
      <c r="BG285" s="14"/>
    </row>
    <row r="286" spans="1:59" s="174" customFormat="1" ht="12" x14ac:dyDescent="0.25">
      <c r="A286" s="26" t="s">
        <v>136</v>
      </c>
      <c r="B286" s="26" t="s">
        <v>136</v>
      </c>
      <c r="C286" s="26" t="s">
        <v>136</v>
      </c>
      <c r="D286" s="26" t="s">
        <v>136</v>
      </c>
      <c r="E286" s="26" t="s">
        <v>136</v>
      </c>
      <c r="F286" s="26" t="s">
        <v>136</v>
      </c>
      <c r="G286" s="26" t="s">
        <v>136</v>
      </c>
      <c r="H286" s="26" t="s">
        <v>136</v>
      </c>
      <c r="I286" s="26" t="s">
        <v>136</v>
      </c>
      <c r="J286" s="26" t="s">
        <v>136</v>
      </c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 t="s">
        <v>136</v>
      </c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  <c r="BF286" s="14"/>
      <c r="BG286" s="14"/>
    </row>
    <row r="287" spans="1:59" s="174" customFormat="1" ht="12" x14ac:dyDescent="0.25">
      <c r="A287" s="26" t="s">
        <v>136</v>
      </c>
      <c r="B287" s="26" t="s">
        <v>136</v>
      </c>
      <c r="C287" s="26" t="s">
        <v>136</v>
      </c>
      <c r="D287" s="26" t="s">
        <v>136</v>
      </c>
      <c r="E287" s="26" t="s">
        <v>136</v>
      </c>
      <c r="F287" s="26" t="s">
        <v>136</v>
      </c>
      <c r="G287" s="26" t="s">
        <v>136</v>
      </c>
      <c r="H287" s="26" t="s">
        <v>136</v>
      </c>
      <c r="I287" s="26" t="s">
        <v>136</v>
      </c>
      <c r="J287" s="26" t="s">
        <v>136</v>
      </c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 t="s">
        <v>136</v>
      </c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  <c r="BF287" s="14"/>
      <c r="BG287" s="14"/>
    </row>
    <row r="288" spans="1:59" s="174" customFormat="1" ht="12" x14ac:dyDescent="0.25">
      <c r="A288" s="26" t="s">
        <v>136</v>
      </c>
      <c r="B288" s="26" t="s">
        <v>136</v>
      </c>
      <c r="C288" s="26" t="s">
        <v>136</v>
      </c>
      <c r="D288" s="26" t="s">
        <v>136</v>
      </c>
      <c r="E288" s="26" t="s">
        <v>136</v>
      </c>
      <c r="F288" s="26" t="s">
        <v>136</v>
      </c>
      <c r="G288" s="26" t="s">
        <v>136</v>
      </c>
      <c r="H288" s="26" t="s">
        <v>136</v>
      </c>
      <c r="I288" s="26" t="s">
        <v>136</v>
      </c>
      <c r="J288" s="26" t="s">
        <v>136</v>
      </c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 t="s">
        <v>136</v>
      </c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  <c r="BF288" s="14"/>
      <c r="BG288" s="14"/>
    </row>
    <row r="289" spans="1:59" s="174" customFormat="1" ht="12" x14ac:dyDescent="0.25">
      <c r="A289" s="26" t="s">
        <v>136</v>
      </c>
      <c r="B289" s="26" t="s">
        <v>136</v>
      </c>
      <c r="C289" s="26" t="s">
        <v>136</v>
      </c>
      <c r="D289" s="26" t="s">
        <v>136</v>
      </c>
      <c r="E289" s="26" t="s">
        <v>136</v>
      </c>
      <c r="F289" s="26" t="s">
        <v>136</v>
      </c>
      <c r="G289" s="26" t="s">
        <v>136</v>
      </c>
      <c r="H289" s="26" t="s">
        <v>136</v>
      </c>
      <c r="I289" s="26" t="s">
        <v>136</v>
      </c>
      <c r="J289" s="26" t="s">
        <v>136</v>
      </c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 t="s">
        <v>136</v>
      </c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  <c r="BF289" s="14"/>
      <c r="BG289" s="14"/>
    </row>
    <row r="290" spans="1:59" s="174" customFormat="1" ht="12" x14ac:dyDescent="0.25">
      <c r="A290" s="26" t="s">
        <v>136</v>
      </c>
      <c r="B290" s="26" t="s">
        <v>136</v>
      </c>
      <c r="C290" s="26" t="s">
        <v>136</v>
      </c>
      <c r="D290" s="26" t="s">
        <v>136</v>
      </c>
      <c r="E290" s="26" t="s">
        <v>136</v>
      </c>
      <c r="F290" s="26" t="s">
        <v>136</v>
      </c>
      <c r="G290" s="26" t="s">
        <v>136</v>
      </c>
      <c r="H290" s="26" t="s">
        <v>136</v>
      </c>
      <c r="I290" s="26" t="s">
        <v>136</v>
      </c>
      <c r="J290" s="26" t="s">
        <v>136</v>
      </c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 t="s">
        <v>136</v>
      </c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  <c r="BF290" s="14"/>
      <c r="BG290" s="14"/>
    </row>
    <row r="291" spans="1:59" s="174" customFormat="1" ht="12" x14ac:dyDescent="0.25">
      <c r="A291" s="26" t="s">
        <v>136</v>
      </c>
      <c r="B291" s="26" t="s">
        <v>136</v>
      </c>
      <c r="C291" s="26" t="s">
        <v>136</v>
      </c>
      <c r="D291" s="26" t="s">
        <v>136</v>
      </c>
      <c r="E291" s="26" t="s">
        <v>136</v>
      </c>
      <c r="F291" s="26" t="s">
        <v>136</v>
      </c>
      <c r="G291" s="26" t="s">
        <v>136</v>
      </c>
      <c r="H291" s="26" t="s">
        <v>136</v>
      </c>
      <c r="I291" s="26" t="s">
        <v>136</v>
      </c>
      <c r="J291" s="26" t="s">
        <v>136</v>
      </c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 t="s">
        <v>136</v>
      </c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  <c r="BF291" s="14"/>
      <c r="BG291" s="14"/>
    </row>
    <row r="292" spans="1:59" s="174" customFormat="1" ht="12" x14ac:dyDescent="0.25">
      <c r="A292" s="26" t="s">
        <v>136</v>
      </c>
      <c r="B292" s="26" t="s">
        <v>136</v>
      </c>
      <c r="C292" s="26" t="s">
        <v>136</v>
      </c>
      <c r="D292" s="26" t="s">
        <v>136</v>
      </c>
      <c r="E292" s="26" t="s">
        <v>136</v>
      </c>
      <c r="F292" s="26" t="s">
        <v>136</v>
      </c>
      <c r="G292" s="26" t="s">
        <v>136</v>
      </c>
      <c r="H292" s="26" t="s">
        <v>136</v>
      </c>
      <c r="I292" s="26" t="s">
        <v>136</v>
      </c>
      <c r="J292" s="26" t="s">
        <v>136</v>
      </c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 t="s">
        <v>136</v>
      </c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  <c r="BF292" s="14"/>
      <c r="BG292" s="14"/>
    </row>
    <row r="293" spans="1:59" s="174" customFormat="1" ht="12" x14ac:dyDescent="0.25">
      <c r="A293" s="26" t="s">
        <v>136</v>
      </c>
      <c r="B293" s="26" t="s">
        <v>136</v>
      </c>
      <c r="C293" s="26" t="s">
        <v>136</v>
      </c>
      <c r="D293" s="26" t="s">
        <v>136</v>
      </c>
      <c r="E293" s="26" t="s">
        <v>136</v>
      </c>
      <c r="F293" s="26" t="s">
        <v>136</v>
      </c>
      <c r="G293" s="26" t="s">
        <v>136</v>
      </c>
      <c r="H293" s="26" t="s">
        <v>136</v>
      </c>
      <c r="I293" s="26" t="s">
        <v>136</v>
      </c>
      <c r="J293" s="26" t="s">
        <v>136</v>
      </c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 t="s">
        <v>136</v>
      </c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  <c r="BF293" s="14"/>
      <c r="BG293" s="14"/>
    </row>
    <row r="294" spans="1:59" s="174" customFormat="1" ht="12" x14ac:dyDescent="0.25">
      <c r="A294" s="26" t="s">
        <v>136</v>
      </c>
      <c r="B294" s="26" t="s">
        <v>136</v>
      </c>
      <c r="C294" s="26" t="s">
        <v>136</v>
      </c>
      <c r="D294" s="26" t="s">
        <v>136</v>
      </c>
      <c r="E294" s="26" t="s">
        <v>136</v>
      </c>
      <c r="F294" s="26" t="s">
        <v>136</v>
      </c>
      <c r="G294" s="26" t="s">
        <v>136</v>
      </c>
      <c r="H294" s="26" t="s">
        <v>136</v>
      </c>
      <c r="I294" s="26" t="s">
        <v>136</v>
      </c>
      <c r="J294" s="26" t="s">
        <v>136</v>
      </c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 t="s">
        <v>136</v>
      </c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  <c r="BF294" s="14"/>
      <c r="BG294" s="14"/>
    </row>
    <row r="295" spans="1:59" s="174" customFormat="1" ht="12" x14ac:dyDescent="0.25">
      <c r="A295" s="26" t="s">
        <v>136</v>
      </c>
      <c r="B295" s="26" t="s">
        <v>136</v>
      </c>
      <c r="C295" s="26" t="s">
        <v>136</v>
      </c>
      <c r="D295" s="26" t="s">
        <v>136</v>
      </c>
      <c r="E295" s="26" t="s">
        <v>136</v>
      </c>
      <c r="F295" s="26" t="s">
        <v>136</v>
      </c>
      <c r="G295" s="26" t="s">
        <v>136</v>
      </c>
      <c r="H295" s="26" t="s">
        <v>136</v>
      </c>
      <c r="I295" s="26" t="s">
        <v>136</v>
      </c>
      <c r="J295" s="26" t="s">
        <v>136</v>
      </c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 t="s">
        <v>136</v>
      </c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  <c r="BF295" s="14"/>
      <c r="BG295" s="14"/>
    </row>
    <row r="296" spans="1:59" s="174" customFormat="1" ht="12" x14ac:dyDescent="0.25">
      <c r="A296" s="26" t="s">
        <v>136</v>
      </c>
      <c r="B296" s="26" t="s">
        <v>136</v>
      </c>
      <c r="C296" s="26" t="s">
        <v>136</v>
      </c>
      <c r="D296" s="26" t="s">
        <v>136</v>
      </c>
      <c r="E296" s="26" t="s">
        <v>136</v>
      </c>
      <c r="F296" s="26" t="s">
        <v>136</v>
      </c>
      <c r="G296" s="26" t="s">
        <v>136</v>
      </c>
      <c r="H296" s="26" t="s">
        <v>136</v>
      </c>
      <c r="I296" s="26" t="s">
        <v>136</v>
      </c>
      <c r="J296" s="26" t="s">
        <v>136</v>
      </c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 t="s">
        <v>136</v>
      </c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  <c r="BF296" s="14"/>
      <c r="BG296" s="14"/>
    </row>
    <row r="297" spans="1:59" s="174" customFormat="1" ht="12" x14ac:dyDescent="0.25">
      <c r="A297" s="26" t="s">
        <v>136</v>
      </c>
      <c r="B297" s="26" t="s">
        <v>136</v>
      </c>
      <c r="C297" s="26" t="s">
        <v>136</v>
      </c>
      <c r="D297" s="26" t="s">
        <v>136</v>
      </c>
      <c r="E297" s="26" t="s">
        <v>136</v>
      </c>
      <c r="F297" s="26" t="s">
        <v>136</v>
      </c>
      <c r="G297" s="26" t="s">
        <v>136</v>
      </c>
      <c r="H297" s="26" t="s">
        <v>136</v>
      </c>
      <c r="I297" s="26" t="s">
        <v>136</v>
      </c>
      <c r="J297" s="26" t="s">
        <v>136</v>
      </c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 t="s">
        <v>136</v>
      </c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  <c r="BF297" s="14"/>
      <c r="BG297" s="14"/>
    </row>
    <row r="298" spans="1:59" s="174" customFormat="1" ht="12" x14ac:dyDescent="0.25">
      <c r="A298" s="26" t="s">
        <v>136</v>
      </c>
      <c r="B298" s="26" t="s">
        <v>136</v>
      </c>
      <c r="C298" s="26" t="s">
        <v>136</v>
      </c>
      <c r="D298" s="26" t="s">
        <v>136</v>
      </c>
      <c r="E298" s="26" t="s">
        <v>136</v>
      </c>
      <c r="F298" s="26" t="s">
        <v>136</v>
      </c>
      <c r="G298" s="26" t="s">
        <v>136</v>
      </c>
      <c r="H298" s="26" t="s">
        <v>136</v>
      </c>
      <c r="I298" s="26" t="s">
        <v>136</v>
      </c>
      <c r="J298" s="26" t="s">
        <v>136</v>
      </c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 t="s">
        <v>136</v>
      </c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  <c r="BF298" s="14"/>
      <c r="BG298" s="14"/>
    </row>
    <row r="299" spans="1:59" s="174" customFormat="1" ht="12" x14ac:dyDescent="0.25">
      <c r="A299" s="26" t="s">
        <v>136</v>
      </c>
      <c r="B299" s="26" t="s">
        <v>136</v>
      </c>
      <c r="C299" s="26" t="s">
        <v>136</v>
      </c>
      <c r="D299" s="26" t="s">
        <v>136</v>
      </c>
      <c r="E299" s="26" t="s">
        <v>136</v>
      </c>
      <c r="F299" s="26" t="s">
        <v>136</v>
      </c>
      <c r="G299" s="26" t="s">
        <v>136</v>
      </c>
      <c r="H299" s="26" t="s">
        <v>136</v>
      </c>
      <c r="I299" s="26" t="s">
        <v>136</v>
      </c>
      <c r="J299" s="26" t="s">
        <v>136</v>
      </c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 t="s">
        <v>136</v>
      </c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  <c r="BF299" s="14"/>
      <c r="BG299" s="14"/>
    </row>
    <row r="300" spans="1:59" s="174" customFormat="1" ht="12" x14ac:dyDescent="0.25">
      <c r="A300" s="26" t="s">
        <v>136</v>
      </c>
      <c r="B300" s="26" t="s">
        <v>136</v>
      </c>
      <c r="C300" s="26" t="s">
        <v>136</v>
      </c>
      <c r="D300" s="26" t="s">
        <v>136</v>
      </c>
      <c r="E300" s="26" t="s">
        <v>136</v>
      </c>
      <c r="F300" s="26" t="s">
        <v>136</v>
      </c>
      <c r="G300" s="26" t="s">
        <v>136</v>
      </c>
      <c r="H300" s="26" t="s">
        <v>136</v>
      </c>
      <c r="I300" s="26" t="s">
        <v>136</v>
      </c>
      <c r="J300" s="26" t="s">
        <v>136</v>
      </c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 t="s">
        <v>136</v>
      </c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  <c r="BF300" s="14"/>
      <c r="BG300" s="14"/>
    </row>
    <row r="301" spans="1:59" s="174" customFormat="1" ht="12" x14ac:dyDescent="0.25">
      <c r="A301" s="26" t="s">
        <v>136</v>
      </c>
      <c r="B301" s="26" t="s">
        <v>136</v>
      </c>
      <c r="C301" s="26" t="s">
        <v>136</v>
      </c>
      <c r="D301" s="26" t="s">
        <v>136</v>
      </c>
      <c r="E301" s="26" t="s">
        <v>136</v>
      </c>
      <c r="F301" s="26" t="s">
        <v>136</v>
      </c>
      <c r="G301" s="26" t="s">
        <v>136</v>
      </c>
      <c r="H301" s="26" t="s">
        <v>136</v>
      </c>
      <c r="I301" s="26" t="s">
        <v>136</v>
      </c>
      <c r="J301" s="26" t="s">
        <v>136</v>
      </c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 t="s">
        <v>136</v>
      </c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  <c r="BF301" s="14"/>
      <c r="BG301" s="14"/>
    </row>
    <row r="302" spans="1:59" s="174" customFormat="1" ht="12" x14ac:dyDescent="0.25">
      <c r="A302" s="26" t="s">
        <v>136</v>
      </c>
      <c r="B302" s="26" t="s">
        <v>136</v>
      </c>
      <c r="C302" s="26" t="s">
        <v>136</v>
      </c>
      <c r="D302" s="26" t="s">
        <v>136</v>
      </c>
      <c r="E302" s="26" t="s">
        <v>136</v>
      </c>
      <c r="F302" s="26" t="s">
        <v>136</v>
      </c>
      <c r="G302" s="26" t="s">
        <v>136</v>
      </c>
      <c r="H302" s="26" t="s">
        <v>136</v>
      </c>
      <c r="I302" s="26" t="s">
        <v>136</v>
      </c>
      <c r="J302" s="26" t="s">
        <v>136</v>
      </c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 t="s">
        <v>136</v>
      </c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  <c r="BF302" s="14"/>
      <c r="BG302" s="14"/>
    </row>
    <row r="303" spans="1:59" s="174" customFormat="1" ht="12" x14ac:dyDescent="0.25">
      <c r="A303" s="26" t="s">
        <v>136</v>
      </c>
      <c r="B303" s="26" t="s">
        <v>136</v>
      </c>
      <c r="C303" s="26" t="s">
        <v>136</v>
      </c>
      <c r="D303" s="26" t="s">
        <v>136</v>
      </c>
      <c r="E303" s="26" t="s">
        <v>136</v>
      </c>
      <c r="F303" s="26" t="s">
        <v>136</v>
      </c>
      <c r="G303" s="26" t="s">
        <v>136</v>
      </c>
      <c r="H303" s="26" t="s">
        <v>136</v>
      </c>
      <c r="I303" s="26" t="s">
        <v>136</v>
      </c>
      <c r="J303" s="26" t="s">
        <v>136</v>
      </c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 t="s">
        <v>136</v>
      </c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  <c r="BF303" s="14"/>
      <c r="BG303" s="14"/>
    </row>
    <row r="304" spans="1:59" s="174" customFormat="1" ht="12" x14ac:dyDescent="0.25">
      <c r="A304" s="26" t="s">
        <v>136</v>
      </c>
      <c r="B304" s="26" t="s">
        <v>136</v>
      </c>
      <c r="C304" s="26" t="s">
        <v>136</v>
      </c>
      <c r="D304" s="26" t="s">
        <v>136</v>
      </c>
      <c r="E304" s="26" t="s">
        <v>136</v>
      </c>
      <c r="F304" s="26" t="s">
        <v>136</v>
      </c>
      <c r="G304" s="26" t="s">
        <v>136</v>
      </c>
      <c r="H304" s="26" t="s">
        <v>136</v>
      </c>
      <c r="I304" s="26" t="s">
        <v>136</v>
      </c>
      <c r="J304" s="26" t="s">
        <v>136</v>
      </c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 t="s">
        <v>136</v>
      </c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</row>
    <row r="305" spans="1:59" s="174" customFormat="1" ht="12" x14ac:dyDescent="0.25">
      <c r="A305" s="26" t="s">
        <v>136</v>
      </c>
      <c r="B305" s="26" t="s">
        <v>136</v>
      </c>
      <c r="C305" s="26" t="s">
        <v>136</v>
      </c>
      <c r="D305" s="26" t="s">
        <v>136</v>
      </c>
      <c r="E305" s="26" t="s">
        <v>136</v>
      </c>
      <c r="F305" s="26" t="s">
        <v>136</v>
      </c>
      <c r="G305" s="26" t="s">
        <v>136</v>
      </c>
      <c r="H305" s="26" t="s">
        <v>136</v>
      </c>
      <c r="I305" s="26" t="s">
        <v>136</v>
      </c>
      <c r="J305" s="26" t="s">
        <v>136</v>
      </c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 t="s">
        <v>136</v>
      </c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</row>
    <row r="306" spans="1:59" s="174" customFormat="1" ht="12" x14ac:dyDescent="0.25">
      <c r="A306" s="26" t="s">
        <v>136</v>
      </c>
      <c r="B306" s="26" t="s">
        <v>136</v>
      </c>
      <c r="C306" s="26" t="s">
        <v>136</v>
      </c>
      <c r="D306" s="26" t="s">
        <v>136</v>
      </c>
      <c r="E306" s="26" t="s">
        <v>136</v>
      </c>
      <c r="F306" s="26" t="s">
        <v>136</v>
      </c>
      <c r="G306" s="26" t="s">
        <v>136</v>
      </c>
      <c r="H306" s="26" t="s">
        <v>136</v>
      </c>
      <c r="I306" s="26" t="s">
        <v>136</v>
      </c>
      <c r="J306" s="26" t="s">
        <v>136</v>
      </c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 t="s">
        <v>136</v>
      </c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  <c r="BF306" s="14"/>
      <c r="BG306" s="14"/>
    </row>
    <row r="307" spans="1:59" s="174" customFormat="1" ht="12" x14ac:dyDescent="0.25">
      <c r="A307" s="26" t="s">
        <v>136</v>
      </c>
      <c r="B307" s="26" t="s">
        <v>136</v>
      </c>
      <c r="C307" s="26" t="s">
        <v>136</v>
      </c>
      <c r="D307" s="26" t="s">
        <v>136</v>
      </c>
      <c r="E307" s="26" t="s">
        <v>136</v>
      </c>
      <c r="F307" s="26" t="s">
        <v>136</v>
      </c>
      <c r="G307" s="26" t="s">
        <v>136</v>
      </c>
      <c r="H307" s="26" t="s">
        <v>136</v>
      </c>
      <c r="I307" s="26" t="s">
        <v>136</v>
      </c>
      <c r="J307" s="26" t="s">
        <v>136</v>
      </c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 t="s">
        <v>136</v>
      </c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  <c r="BF307" s="14"/>
      <c r="BG307" s="14"/>
    </row>
    <row r="308" spans="1:59" s="174" customFormat="1" ht="12" x14ac:dyDescent="0.25">
      <c r="A308" s="26" t="s">
        <v>136</v>
      </c>
      <c r="B308" s="26" t="s">
        <v>136</v>
      </c>
      <c r="C308" s="26" t="s">
        <v>136</v>
      </c>
      <c r="D308" s="26" t="s">
        <v>136</v>
      </c>
      <c r="E308" s="26" t="s">
        <v>136</v>
      </c>
      <c r="F308" s="26" t="s">
        <v>136</v>
      </c>
      <c r="G308" s="26" t="s">
        <v>136</v>
      </c>
      <c r="H308" s="26" t="s">
        <v>136</v>
      </c>
      <c r="I308" s="26" t="s">
        <v>136</v>
      </c>
      <c r="J308" s="26" t="s">
        <v>136</v>
      </c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 t="s">
        <v>136</v>
      </c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  <c r="BF308" s="14"/>
      <c r="BG308" s="14"/>
    </row>
    <row r="309" spans="1:59" s="174" customFormat="1" ht="12" x14ac:dyDescent="0.25">
      <c r="A309" s="26" t="s">
        <v>136</v>
      </c>
      <c r="B309" s="26" t="s">
        <v>136</v>
      </c>
      <c r="C309" s="26" t="s">
        <v>136</v>
      </c>
      <c r="D309" s="26" t="s">
        <v>136</v>
      </c>
      <c r="E309" s="26" t="s">
        <v>136</v>
      </c>
      <c r="F309" s="26" t="s">
        <v>136</v>
      </c>
      <c r="G309" s="26" t="s">
        <v>136</v>
      </c>
      <c r="H309" s="26" t="s">
        <v>136</v>
      </c>
      <c r="I309" s="26" t="s">
        <v>136</v>
      </c>
      <c r="J309" s="26" t="s">
        <v>136</v>
      </c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 t="s">
        <v>136</v>
      </c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</row>
    <row r="310" spans="1:59" s="174" customFormat="1" ht="12" x14ac:dyDescent="0.25">
      <c r="A310" s="26" t="s">
        <v>136</v>
      </c>
      <c r="B310" s="26" t="s">
        <v>136</v>
      </c>
      <c r="C310" s="26" t="s">
        <v>136</v>
      </c>
      <c r="D310" s="26" t="s">
        <v>136</v>
      </c>
      <c r="E310" s="26" t="s">
        <v>136</v>
      </c>
      <c r="F310" s="26" t="s">
        <v>136</v>
      </c>
      <c r="G310" s="26" t="s">
        <v>136</v>
      </c>
      <c r="H310" s="26" t="s">
        <v>136</v>
      </c>
      <c r="I310" s="26" t="s">
        <v>136</v>
      </c>
      <c r="J310" s="26" t="s">
        <v>136</v>
      </c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 t="s">
        <v>136</v>
      </c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  <c r="BF310" s="14"/>
      <c r="BG310" s="14"/>
    </row>
    <row r="311" spans="1:59" s="174" customFormat="1" ht="12" x14ac:dyDescent="0.25">
      <c r="A311" s="26" t="s">
        <v>136</v>
      </c>
      <c r="B311" s="26" t="s">
        <v>136</v>
      </c>
      <c r="C311" s="26" t="s">
        <v>136</v>
      </c>
      <c r="D311" s="26" t="s">
        <v>136</v>
      </c>
      <c r="E311" s="26" t="s">
        <v>136</v>
      </c>
      <c r="F311" s="26" t="s">
        <v>136</v>
      </c>
      <c r="G311" s="26" t="s">
        <v>136</v>
      </c>
      <c r="H311" s="26" t="s">
        <v>136</v>
      </c>
      <c r="I311" s="26" t="s">
        <v>136</v>
      </c>
      <c r="J311" s="26" t="s">
        <v>136</v>
      </c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 t="s">
        <v>136</v>
      </c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  <c r="BF311" s="14"/>
      <c r="BG311" s="14"/>
    </row>
    <row r="312" spans="1:59" s="174" customFormat="1" ht="12" x14ac:dyDescent="0.25">
      <c r="A312" s="26" t="s">
        <v>136</v>
      </c>
      <c r="B312" s="26" t="s">
        <v>136</v>
      </c>
      <c r="C312" s="26" t="s">
        <v>136</v>
      </c>
      <c r="D312" s="26" t="s">
        <v>136</v>
      </c>
      <c r="E312" s="26" t="s">
        <v>136</v>
      </c>
      <c r="F312" s="26" t="s">
        <v>136</v>
      </c>
      <c r="G312" s="26" t="s">
        <v>136</v>
      </c>
      <c r="H312" s="26" t="s">
        <v>136</v>
      </c>
      <c r="I312" s="26" t="s">
        <v>136</v>
      </c>
      <c r="J312" s="26" t="s">
        <v>136</v>
      </c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 t="s">
        <v>136</v>
      </c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  <c r="BF312" s="14"/>
      <c r="BG312" s="14"/>
    </row>
    <row r="313" spans="1:59" s="174" customFormat="1" ht="12" x14ac:dyDescent="0.25">
      <c r="A313" s="26" t="s">
        <v>136</v>
      </c>
      <c r="B313" s="26" t="s">
        <v>136</v>
      </c>
      <c r="C313" s="26" t="s">
        <v>136</v>
      </c>
      <c r="D313" s="26" t="s">
        <v>136</v>
      </c>
      <c r="E313" s="26" t="s">
        <v>136</v>
      </c>
      <c r="F313" s="26" t="s">
        <v>136</v>
      </c>
      <c r="G313" s="26" t="s">
        <v>136</v>
      </c>
      <c r="H313" s="26" t="s">
        <v>136</v>
      </c>
      <c r="I313" s="26" t="s">
        <v>136</v>
      </c>
      <c r="J313" s="26" t="s">
        <v>136</v>
      </c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 t="s">
        <v>136</v>
      </c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  <c r="BF313" s="14"/>
      <c r="BG313" s="14"/>
    </row>
    <row r="314" spans="1:59" s="174" customFormat="1" ht="12" x14ac:dyDescent="0.25">
      <c r="A314" s="26" t="s">
        <v>136</v>
      </c>
      <c r="B314" s="26" t="s">
        <v>136</v>
      </c>
      <c r="C314" s="26" t="s">
        <v>136</v>
      </c>
      <c r="D314" s="26" t="s">
        <v>136</v>
      </c>
      <c r="E314" s="26" t="s">
        <v>136</v>
      </c>
      <c r="F314" s="26" t="s">
        <v>136</v>
      </c>
      <c r="G314" s="26" t="s">
        <v>136</v>
      </c>
      <c r="H314" s="26" t="s">
        <v>136</v>
      </c>
      <c r="I314" s="26" t="s">
        <v>136</v>
      </c>
      <c r="J314" s="26" t="s">
        <v>136</v>
      </c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 t="s">
        <v>136</v>
      </c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  <c r="BF314" s="14"/>
      <c r="BG314" s="14"/>
    </row>
    <row r="315" spans="1:59" s="174" customFormat="1" ht="12" x14ac:dyDescent="0.25">
      <c r="A315" s="26" t="s">
        <v>136</v>
      </c>
      <c r="B315" s="26" t="s">
        <v>136</v>
      </c>
      <c r="C315" s="26" t="s">
        <v>136</v>
      </c>
      <c r="D315" s="26" t="s">
        <v>136</v>
      </c>
      <c r="E315" s="26" t="s">
        <v>136</v>
      </c>
      <c r="F315" s="26" t="s">
        <v>136</v>
      </c>
      <c r="G315" s="26" t="s">
        <v>136</v>
      </c>
      <c r="H315" s="26" t="s">
        <v>136</v>
      </c>
      <c r="I315" s="26" t="s">
        <v>136</v>
      </c>
      <c r="J315" s="26" t="s">
        <v>136</v>
      </c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 t="s">
        <v>136</v>
      </c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  <c r="BF315" s="14"/>
      <c r="BG315" s="14"/>
    </row>
    <row r="316" spans="1:59" s="174" customFormat="1" ht="12" x14ac:dyDescent="0.25">
      <c r="A316" s="26" t="s">
        <v>136</v>
      </c>
      <c r="B316" s="26" t="s">
        <v>136</v>
      </c>
      <c r="C316" s="26" t="s">
        <v>136</v>
      </c>
      <c r="D316" s="26" t="s">
        <v>136</v>
      </c>
      <c r="E316" s="26" t="s">
        <v>136</v>
      </c>
      <c r="F316" s="26" t="s">
        <v>136</v>
      </c>
      <c r="G316" s="26" t="s">
        <v>136</v>
      </c>
      <c r="H316" s="26" t="s">
        <v>136</v>
      </c>
      <c r="I316" s="26" t="s">
        <v>136</v>
      </c>
      <c r="J316" s="26" t="s">
        <v>136</v>
      </c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 t="s">
        <v>136</v>
      </c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  <c r="BF316" s="14"/>
      <c r="BG316" s="14"/>
    </row>
    <row r="317" spans="1:59" s="174" customFormat="1" ht="12" x14ac:dyDescent="0.25">
      <c r="A317" s="26" t="s">
        <v>136</v>
      </c>
      <c r="B317" s="26" t="s">
        <v>136</v>
      </c>
      <c r="C317" s="26" t="s">
        <v>136</v>
      </c>
      <c r="D317" s="26" t="s">
        <v>136</v>
      </c>
      <c r="E317" s="26" t="s">
        <v>136</v>
      </c>
      <c r="F317" s="26" t="s">
        <v>136</v>
      </c>
      <c r="G317" s="26" t="s">
        <v>136</v>
      </c>
      <c r="H317" s="26" t="s">
        <v>136</v>
      </c>
      <c r="I317" s="26" t="s">
        <v>136</v>
      </c>
      <c r="J317" s="26" t="s">
        <v>136</v>
      </c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 t="s">
        <v>136</v>
      </c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  <c r="BF317" s="14"/>
      <c r="BG317" s="14"/>
    </row>
    <row r="318" spans="1:59" s="174" customFormat="1" ht="12" x14ac:dyDescent="0.25">
      <c r="A318" s="26" t="s">
        <v>136</v>
      </c>
      <c r="B318" s="26" t="s">
        <v>136</v>
      </c>
      <c r="C318" s="26" t="s">
        <v>136</v>
      </c>
      <c r="D318" s="26" t="s">
        <v>136</v>
      </c>
      <c r="E318" s="26" t="s">
        <v>136</v>
      </c>
      <c r="F318" s="26" t="s">
        <v>136</v>
      </c>
      <c r="G318" s="26" t="s">
        <v>136</v>
      </c>
      <c r="H318" s="26" t="s">
        <v>136</v>
      </c>
      <c r="I318" s="26" t="s">
        <v>136</v>
      </c>
      <c r="J318" s="26" t="s">
        <v>136</v>
      </c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 t="s">
        <v>136</v>
      </c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  <c r="BF318" s="14"/>
      <c r="BG318" s="14"/>
    </row>
    <row r="319" spans="1:59" s="174" customFormat="1" ht="12" x14ac:dyDescent="0.25">
      <c r="A319" s="26" t="s">
        <v>136</v>
      </c>
      <c r="B319" s="26" t="s">
        <v>136</v>
      </c>
      <c r="C319" s="26" t="s">
        <v>136</v>
      </c>
      <c r="D319" s="26" t="s">
        <v>136</v>
      </c>
      <c r="E319" s="26" t="s">
        <v>136</v>
      </c>
      <c r="F319" s="26" t="s">
        <v>136</v>
      </c>
      <c r="G319" s="26" t="s">
        <v>136</v>
      </c>
      <c r="H319" s="26" t="s">
        <v>136</v>
      </c>
      <c r="I319" s="26" t="s">
        <v>136</v>
      </c>
      <c r="J319" s="26" t="s">
        <v>136</v>
      </c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 t="s">
        <v>136</v>
      </c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  <c r="BF319" s="14"/>
      <c r="BG319" s="14"/>
    </row>
    <row r="320" spans="1:59" s="174" customFormat="1" ht="12" x14ac:dyDescent="0.25">
      <c r="A320" s="26" t="s">
        <v>136</v>
      </c>
      <c r="B320" s="26" t="s">
        <v>136</v>
      </c>
      <c r="C320" s="26" t="s">
        <v>136</v>
      </c>
      <c r="D320" s="26" t="s">
        <v>136</v>
      </c>
      <c r="E320" s="26" t="s">
        <v>136</v>
      </c>
      <c r="F320" s="26" t="s">
        <v>136</v>
      </c>
      <c r="G320" s="26" t="s">
        <v>136</v>
      </c>
      <c r="H320" s="26" t="s">
        <v>136</v>
      </c>
      <c r="I320" s="26" t="s">
        <v>136</v>
      </c>
      <c r="J320" s="26" t="s">
        <v>136</v>
      </c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 t="s">
        <v>136</v>
      </c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  <c r="BF320" s="14"/>
      <c r="BG320" s="14"/>
    </row>
    <row r="321" spans="1:59" s="174" customFormat="1" ht="12" x14ac:dyDescent="0.25">
      <c r="A321" s="26" t="s">
        <v>136</v>
      </c>
      <c r="B321" s="26" t="s">
        <v>136</v>
      </c>
      <c r="C321" s="26" t="s">
        <v>136</v>
      </c>
      <c r="D321" s="26" t="s">
        <v>136</v>
      </c>
      <c r="E321" s="26" t="s">
        <v>136</v>
      </c>
      <c r="F321" s="26" t="s">
        <v>136</v>
      </c>
      <c r="G321" s="26" t="s">
        <v>136</v>
      </c>
      <c r="H321" s="26" t="s">
        <v>136</v>
      </c>
      <c r="I321" s="26" t="s">
        <v>136</v>
      </c>
      <c r="J321" s="26" t="s">
        <v>136</v>
      </c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 t="s">
        <v>136</v>
      </c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  <c r="BF321" s="14"/>
      <c r="BG321" s="14"/>
    </row>
    <row r="322" spans="1:59" s="174" customFormat="1" ht="12" x14ac:dyDescent="0.25">
      <c r="A322" s="26" t="s">
        <v>136</v>
      </c>
      <c r="B322" s="26" t="s">
        <v>136</v>
      </c>
      <c r="C322" s="26" t="s">
        <v>136</v>
      </c>
      <c r="D322" s="26" t="s">
        <v>136</v>
      </c>
      <c r="E322" s="26" t="s">
        <v>136</v>
      </c>
      <c r="F322" s="26" t="s">
        <v>136</v>
      </c>
      <c r="G322" s="26" t="s">
        <v>136</v>
      </c>
      <c r="H322" s="26" t="s">
        <v>136</v>
      </c>
      <c r="I322" s="26" t="s">
        <v>136</v>
      </c>
      <c r="J322" s="26" t="s">
        <v>136</v>
      </c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 t="s">
        <v>136</v>
      </c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  <c r="BF322" s="14"/>
      <c r="BG322" s="14"/>
    </row>
    <row r="323" spans="1:59" s="174" customFormat="1" ht="12" x14ac:dyDescent="0.25">
      <c r="A323" s="26" t="s">
        <v>136</v>
      </c>
      <c r="B323" s="26" t="s">
        <v>136</v>
      </c>
      <c r="C323" s="26" t="s">
        <v>136</v>
      </c>
      <c r="D323" s="26" t="s">
        <v>136</v>
      </c>
      <c r="E323" s="26" t="s">
        <v>136</v>
      </c>
      <c r="F323" s="26" t="s">
        <v>136</v>
      </c>
      <c r="G323" s="26" t="s">
        <v>136</v>
      </c>
      <c r="H323" s="26" t="s">
        <v>136</v>
      </c>
      <c r="I323" s="26" t="s">
        <v>136</v>
      </c>
      <c r="J323" s="26" t="s">
        <v>136</v>
      </c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 t="s">
        <v>136</v>
      </c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  <c r="BF323" s="14"/>
      <c r="BG323" s="14"/>
    </row>
    <row r="324" spans="1:59" s="174" customFormat="1" ht="12" x14ac:dyDescent="0.25">
      <c r="A324" s="26" t="s">
        <v>136</v>
      </c>
      <c r="B324" s="26" t="s">
        <v>136</v>
      </c>
      <c r="C324" s="26" t="s">
        <v>136</v>
      </c>
      <c r="D324" s="26" t="s">
        <v>136</v>
      </c>
      <c r="E324" s="26" t="s">
        <v>136</v>
      </c>
      <c r="F324" s="26" t="s">
        <v>136</v>
      </c>
      <c r="G324" s="26" t="s">
        <v>136</v>
      </c>
      <c r="H324" s="26" t="s">
        <v>136</v>
      </c>
      <c r="I324" s="26" t="s">
        <v>136</v>
      </c>
      <c r="J324" s="26" t="s">
        <v>136</v>
      </c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 t="s">
        <v>136</v>
      </c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  <c r="BF324" s="14"/>
      <c r="BG324" s="14"/>
    </row>
    <row r="325" spans="1:59" s="174" customFormat="1" ht="12" x14ac:dyDescent="0.25">
      <c r="A325" s="26" t="s">
        <v>136</v>
      </c>
      <c r="B325" s="26" t="s">
        <v>136</v>
      </c>
      <c r="C325" s="26" t="s">
        <v>136</v>
      </c>
      <c r="D325" s="26" t="s">
        <v>136</v>
      </c>
      <c r="E325" s="26" t="s">
        <v>136</v>
      </c>
      <c r="F325" s="26" t="s">
        <v>136</v>
      </c>
      <c r="G325" s="26" t="s">
        <v>136</v>
      </c>
      <c r="H325" s="26" t="s">
        <v>136</v>
      </c>
      <c r="I325" s="26" t="s">
        <v>136</v>
      </c>
      <c r="J325" s="26" t="s">
        <v>136</v>
      </c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 t="s">
        <v>136</v>
      </c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  <c r="BF325" s="14"/>
      <c r="BG325" s="14"/>
    </row>
    <row r="326" spans="1:59" s="174" customFormat="1" ht="12" x14ac:dyDescent="0.25">
      <c r="A326" s="26" t="s">
        <v>136</v>
      </c>
      <c r="B326" s="26" t="s">
        <v>136</v>
      </c>
      <c r="C326" s="26" t="s">
        <v>136</v>
      </c>
      <c r="D326" s="26" t="s">
        <v>136</v>
      </c>
      <c r="E326" s="26" t="s">
        <v>136</v>
      </c>
      <c r="F326" s="26" t="s">
        <v>136</v>
      </c>
      <c r="G326" s="26" t="s">
        <v>136</v>
      </c>
      <c r="H326" s="26" t="s">
        <v>136</v>
      </c>
      <c r="I326" s="26" t="s">
        <v>136</v>
      </c>
      <c r="J326" s="26" t="s">
        <v>136</v>
      </c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 t="s">
        <v>136</v>
      </c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  <c r="BF326" s="14"/>
      <c r="BG326" s="14"/>
    </row>
    <row r="327" spans="1:59" s="174" customFormat="1" ht="12" x14ac:dyDescent="0.25">
      <c r="A327" s="26" t="s">
        <v>136</v>
      </c>
      <c r="B327" s="26" t="s">
        <v>136</v>
      </c>
      <c r="C327" s="26" t="s">
        <v>136</v>
      </c>
      <c r="D327" s="26" t="s">
        <v>136</v>
      </c>
      <c r="E327" s="26" t="s">
        <v>136</v>
      </c>
      <c r="F327" s="26" t="s">
        <v>136</v>
      </c>
      <c r="G327" s="26" t="s">
        <v>136</v>
      </c>
      <c r="H327" s="26" t="s">
        <v>136</v>
      </c>
      <c r="I327" s="26" t="s">
        <v>136</v>
      </c>
      <c r="J327" s="26" t="s">
        <v>136</v>
      </c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 t="s">
        <v>136</v>
      </c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  <c r="BF327" s="14"/>
      <c r="BG327" s="14"/>
    </row>
    <row r="328" spans="1:59" s="174" customFormat="1" ht="12" x14ac:dyDescent="0.25">
      <c r="A328" s="26" t="s">
        <v>136</v>
      </c>
      <c r="B328" s="26" t="s">
        <v>136</v>
      </c>
      <c r="C328" s="26" t="s">
        <v>136</v>
      </c>
      <c r="D328" s="26" t="s">
        <v>136</v>
      </c>
      <c r="E328" s="26" t="s">
        <v>136</v>
      </c>
      <c r="F328" s="26" t="s">
        <v>136</v>
      </c>
      <c r="G328" s="26" t="s">
        <v>136</v>
      </c>
      <c r="H328" s="26" t="s">
        <v>136</v>
      </c>
      <c r="I328" s="26" t="s">
        <v>136</v>
      </c>
      <c r="J328" s="26" t="s">
        <v>136</v>
      </c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 t="s">
        <v>136</v>
      </c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  <c r="BF328" s="14"/>
      <c r="BG328" s="14"/>
    </row>
    <row r="329" spans="1:59" s="174" customFormat="1" ht="12" x14ac:dyDescent="0.25">
      <c r="A329" s="26" t="s">
        <v>136</v>
      </c>
      <c r="B329" s="26" t="s">
        <v>136</v>
      </c>
      <c r="C329" s="26" t="s">
        <v>136</v>
      </c>
      <c r="D329" s="26" t="s">
        <v>136</v>
      </c>
      <c r="E329" s="26" t="s">
        <v>136</v>
      </c>
      <c r="F329" s="26" t="s">
        <v>136</v>
      </c>
      <c r="G329" s="26" t="s">
        <v>136</v>
      </c>
      <c r="H329" s="26" t="s">
        <v>136</v>
      </c>
      <c r="I329" s="26" t="s">
        <v>136</v>
      </c>
      <c r="J329" s="26" t="s">
        <v>136</v>
      </c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 t="s">
        <v>136</v>
      </c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</row>
    <row r="330" spans="1:59" s="174" customFormat="1" ht="12" x14ac:dyDescent="0.25">
      <c r="A330" s="26" t="s">
        <v>136</v>
      </c>
      <c r="B330" s="26" t="s">
        <v>136</v>
      </c>
      <c r="C330" s="26" t="s">
        <v>136</v>
      </c>
      <c r="D330" s="26" t="s">
        <v>136</v>
      </c>
      <c r="E330" s="26" t="s">
        <v>136</v>
      </c>
      <c r="F330" s="26" t="s">
        <v>136</v>
      </c>
      <c r="G330" s="26" t="s">
        <v>136</v>
      </c>
      <c r="H330" s="26" t="s">
        <v>136</v>
      </c>
      <c r="I330" s="26" t="s">
        <v>136</v>
      </c>
      <c r="J330" s="26" t="s">
        <v>136</v>
      </c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 t="s">
        <v>136</v>
      </c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  <c r="BF330" s="14"/>
      <c r="BG330" s="14"/>
    </row>
    <row r="331" spans="1:59" s="174" customFormat="1" ht="12" x14ac:dyDescent="0.25">
      <c r="A331" s="26" t="s">
        <v>136</v>
      </c>
      <c r="B331" s="26" t="s">
        <v>136</v>
      </c>
      <c r="C331" s="26" t="s">
        <v>136</v>
      </c>
      <c r="D331" s="26" t="s">
        <v>136</v>
      </c>
      <c r="E331" s="26" t="s">
        <v>136</v>
      </c>
      <c r="F331" s="26" t="s">
        <v>136</v>
      </c>
      <c r="G331" s="26" t="s">
        <v>136</v>
      </c>
      <c r="H331" s="26" t="s">
        <v>136</v>
      </c>
      <c r="I331" s="26" t="s">
        <v>136</v>
      </c>
      <c r="J331" s="26" t="s">
        <v>136</v>
      </c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 t="s">
        <v>136</v>
      </c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  <c r="BF331" s="14"/>
      <c r="BG331" s="14"/>
    </row>
    <row r="332" spans="1:59" s="174" customFormat="1" ht="12" x14ac:dyDescent="0.25">
      <c r="A332" s="26" t="s">
        <v>136</v>
      </c>
      <c r="B332" s="26" t="s">
        <v>136</v>
      </c>
      <c r="C332" s="26" t="s">
        <v>136</v>
      </c>
      <c r="D332" s="26" t="s">
        <v>136</v>
      </c>
      <c r="E332" s="26" t="s">
        <v>136</v>
      </c>
      <c r="F332" s="26" t="s">
        <v>136</v>
      </c>
      <c r="G332" s="26" t="s">
        <v>136</v>
      </c>
      <c r="H332" s="26" t="s">
        <v>136</v>
      </c>
      <c r="I332" s="26" t="s">
        <v>136</v>
      </c>
      <c r="J332" s="26" t="s">
        <v>136</v>
      </c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 t="s">
        <v>136</v>
      </c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  <c r="BF332" s="14"/>
      <c r="BG332" s="14"/>
    </row>
    <row r="333" spans="1:59" s="174" customFormat="1" ht="12" x14ac:dyDescent="0.25">
      <c r="A333" s="26" t="s">
        <v>136</v>
      </c>
      <c r="B333" s="26" t="s">
        <v>136</v>
      </c>
      <c r="C333" s="26" t="s">
        <v>136</v>
      </c>
      <c r="D333" s="26" t="s">
        <v>136</v>
      </c>
      <c r="E333" s="26" t="s">
        <v>136</v>
      </c>
      <c r="F333" s="26" t="s">
        <v>136</v>
      </c>
      <c r="G333" s="26" t="s">
        <v>136</v>
      </c>
      <c r="H333" s="26" t="s">
        <v>136</v>
      </c>
      <c r="I333" s="26" t="s">
        <v>136</v>
      </c>
      <c r="J333" s="26" t="s">
        <v>136</v>
      </c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 t="s">
        <v>136</v>
      </c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</row>
    <row r="334" spans="1:59" s="174" customFormat="1" ht="12" x14ac:dyDescent="0.25">
      <c r="A334" s="26" t="s">
        <v>136</v>
      </c>
      <c r="B334" s="26" t="s">
        <v>136</v>
      </c>
      <c r="C334" s="26" t="s">
        <v>136</v>
      </c>
      <c r="D334" s="26" t="s">
        <v>136</v>
      </c>
      <c r="E334" s="26" t="s">
        <v>136</v>
      </c>
      <c r="F334" s="26" t="s">
        <v>136</v>
      </c>
      <c r="G334" s="26" t="s">
        <v>136</v>
      </c>
      <c r="H334" s="26" t="s">
        <v>136</v>
      </c>
      <c r="I334" s="26" t="s">
        <v>136</v>
      </c>
      <c r="J334" s="26" t="s">
        <v>136</v>
      </c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 t="s">
        <v>136</v>
      </c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  <c r="BF334" s="14"/>
      <c r="BG334" s="14"/>
    </row>
    <row r="335" spans="1:59" s="174" customFormat="1" ht="12" x14ac:dyDescent="0.25">
      <c r="A335" s="26" t="s">
        <v>136</v>
      </c>
      <c r="B335" s="26" t="s">
        <v>136</v>
      </c>
      <c r="C335" s="26" t="s">
        <v>136</v>
      </c>
      <c r="D335" s="26" t="s">
        <v>136</v>
      </c>
      <c r="E335" s="26" t="s">
        <v>136</v>
      </c>
      <c r="F335" s="26" t="s">
        <v>136</v>
      </c>
      <c r="G335" s="26" t="s">
        <v>136</v>
      </c>
      <c r="H335" s="26" t="s">
        <v>136</v>
      </c>
      <c r="I335" s="26" t="s">
        <v>136</v>
      </c>
      <c r="J335" s="26" t="s">
        <v>136</v>
      </c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 t="s">
        <v>136</v>
      </c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  <c r="BF335" s="14"/>
      <c r="BG335" s="14"/>
    </row>
    <row r="336" spans="1:59" s="174" customFormat="1" ht="12" x14ac:dyDescent="0.25">
      <c r="A336" s="26" t="s">
        <v>136</v>
      </c>
      <c r="B336" s="26" t="s">
        <v>136</v>
      </c>
      <c r="C336" s="26" t="s">
        <v>136</v>
      </c>
      <c r="D336" s="26" t="s">
        <v>136</v>
      </c>
      <c r="E336" s="26" t="s">
        <v>136</v>
      </c>
      <c r="F336" s="26" t="s">
        <v>136</v>
      </c>
      <c r="G336" s="26" t="s">
        <v>136</v>
      </c>
      <c r="H336" s="26" t="s">
        <v>136</v>
      </c>
      <c r="I336" s="26" t="s">
        <v>136</v>
      </c>
      <c r="J336" s="26" t="s">
        <v>136</v>
      </c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 t="s">
        <v>136</v>
      </c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</row>
    <row r="337" spans="1:59" s="174" customFormat="1" ht="12" x14ac:dyDescent="0.25">
      <c r="A337" s="26" t="s">
        <v>136</v>
      </c>
      <c r="B337" s="26" t="s">
        <v>136</v>
      </c>
      <c r="C337" s="26" t="s">
        <v>136</v>
      </c>
      <c r="D337" s="26" t="s">
        <v>136</v>
      </c>
      <c r="E337" s="26" t="s">
        <v>136</v>
      </c>
      <c r="F337" s="26" t="s">
        <v>136</v>
      </c>
      <c r="G337" s="26" t="s">
        <v>136</v>
      </c>
      <c r="H337" s="26" t="s">
        <v>136</v>
      </c>
      <c r="I337" s="26" t="s">
        <v>136</v>
      </c>
      <c r="J337" s="26" t="s">
        <v>136</v>
      </c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 t="s">
        <v>136</v>
      </c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  <c r="BF337" s="14"/>
      <c r="BG337" s="14"/>
    </row>
    <row r="338" spans="1:59" s="174" customFormat="1" ht="12" x14ac:dyDescent="0.25">
      <c r="A338" s="26" t="s">
        <v>136</v>
      </c>
      <c r="B338" s="26" t="s">
        <v>136</v>
      </c>
      <c r="C338" s="26" t="s">
        <v>136</v>
      </c>
      <c r="D338" s="26" t="s">
        <v>136</v>
      </c>
      <c r="E338" s="26" t="s">
        <v>136</v>
      </c>
      <c r="F338" s="26" t="s">
        <v>136</v>
      </c>
      <c r="G338" s="26" t="s">
        <v>136</v>
      </c>
      <c r="H338" s="26" t="s">
        <v>136</v>
      </c>
      <c r="I338" s="26" t="s">
        <v>136</v>
      </c>
      <c r="J338" s="26" t="s">
        <v>136</v>
      </c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 t="s">
        <v>136</v>
      </c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  <c r="BF338" s="14"/>
      <c r="BG338" s="14"/>
    </row>
    <row r="339" spans="1:59" s="174" customFormat="1" ht="12" x14ac:dyDescent="0.25">
      <c r="A339" s="26" t="s">
        <v>136</v>
      </c>
      <c r="B339" s="26" t="s">
        <v>136</v>
      </c>
      <c r="C339" s="26" t="s">
        <v>136</v>
      </c>
      <c r="D339" s="26" t="s">
        <v>136</v>
      </c>
      <c r="E339" s="26" t="s">
        <v>136</v>
      </c>
      <c r="F339" s="26" t="s">
        <v>136</v>
      </c>
      <c r="G339" s="26" t="s">
        <v>136</v>
      </c>
      <c r="H339" s="26" t="s">
        <v>136</v>
      </c>
      <c r="I339" s="26" t="s">
        <v>136</v>
      </c>
      <c r="J339" s="26" t="s">
        <v>136</v>
      </c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 t="s">
        <v>136</v>
      </c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  <c r="BF339" s="14"/>
      <c r="BG339" s="14"/>
    </row>
    <row r="340" spans="1:59" s="174" customFormat="1" ht="12" x14ac:dyDescent="0.25">
      <c r="A340" s="26" t="s">
        <v>136</v>
      </c>
      <c r="B340" s="26" t="s">
        <v>136</v>
      </c>
      <c r="C340" s="26" t="s">
        <v>136</v>
      </c>
      <c r="D340" s="26" t="s">
        <v>136</v>
      </c>
      <c r="E340" s="26" t="s">
        <v>136</v>
      </c>
      <c r="F340" s="26" t="s">
        <v>136</v>
      </c>
      <c r="G340" s="26" t="s">
        <v>136</v>
      </c>
      <c r="H340" s="26" t="s">
        <v>136</v>
      </c>
      <c r="I340" s="26" t="s">
        <v>136</v>
      </c>
      <c r="J340" s="26" t="s">
        <v>136</v>
      </c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 t="s">
        <v>136</v>
      </c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  <c r="BF340" s="14"/>
      <c r="BG340" s="14"/>
    </row>
    <row r="341" spans="1:59" s="174" customFormat="1" ht="12" x14ac:dyDescent="0.25">
      <c r="A341" s="26" t="s">
        <v>136</v>
      </c>
      <c r="B341" s="26" t="s">
        <v>136</v>
      </c>
      <c r="C341" s="26" t="s">
        <v>136</v>
      </c>
      <c r="D341" s="26" t="s">
        <v>136</v>
      </c>
      <c r="E341" s="26" t="s">
        <v>136</v>
      </c>
      <c r="F341" s="26" t="s">
        <v>136</v>
      </c>
      <c r="G341" s="26" t="s">
        <v>136</v>
      </c>
      <c r="H341" s="26" t="s">
        <v>136</v>
      </c>
      <c r="I341" s="26" t="s">
        <v>136</v>
      </c>
      <c r="J341" s="26" t="s">
        <v>136</v>
      </c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 t="s">
        <v>136</v>
      </c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  <c r="BF341" s="14"/>
      <c r="BG341" s="14"/>
    </row>
    <row r="342" spans="1:59" s="174" customFormat="1" ht="12" x14ac:dyDescent="0.25">
      <c r="A342" s="26" t="s">
        <v>136</v>
      </c>
      <c r="B342" s="26" t="s">
        <v>136</v>
      </c>
      <c r="C342" s="26" t="s">
        <v>136</v>
      </c>
      <c r="D342" s="26" t="s">
        <v>136</v>
      </c>
      <c r="E342" s="26" t="s">
        <v>136</v>
      </c>
      <c r="F342" s="26" t="s">
        <v>136</v>
      </c>
      <c r="G342" s="26" t="s">
        <v>136</v>
      </c>
      <c r="H342" s="26" t="s">
        <v>136</v>
      </c>
      <c r="I342" s="26" t="s">
        <v>136</v>
      </c>
      <c r="J342" s="26" t="s">
        <v>136</v>
      </c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 t="s">
        <v>136</v>
      </c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  <c r="BF342" s="14"/>
      <c r="BG342" s="14"/>
    </row>
    <row r="343" spans="1:59" s="174" customFormat="1" ht="12" x14ac:dyDescent="0.25">
      <c r="A343" s="26" t="s">
        <v>136</v>
      </c>
      <c r="B343" s="26" t="s">
        <v>136</v>
      </c>
      <c r="C343" s="26" t="s">
        <v>136</v>
      </c>
      <c r="D343" s="26" t="s">
        <v>136</v>
      </c>
      <c r="E343" s="26" t="s">
        <v>136</v>
      </c>
      <c r="F343" s="26" t="s">
        <v>136</v>
      </c>
      <c r="G343" s="26" t="s">
        <v>136</v>
      </c>
      <c r="H343" s="26" t="s">
        <v>136</v>
      </c>
      <c r="I343" s="26" t="s">
        <v>136</v>
      </c>
      <c r="J343" s="26" t="s">
        <v>136</v>
      </c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 t="s">
        <v>136</v>
      </c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  <c r="BF343" s="14"/>
      <c r="BG343" s="14"/>
    </row>
    <row r="344" spans="1:59" s="174" customFormat="1" ht="12" x14ac:dyDescent="0.25">
      <c r="A344" s="26" t="s">
        <v>136</v>
      </c>
      <c r="B344" s="26" t="s">
        <v>136</v>
      </c>
      <c r="C344" s="26" t="s">
        <v>136</v>
      </c>
      <c r="D344" s="26" t="s">
        <v>136</v>
      </c>
      <c r="E344" s="26" t="s">
        <v>136</v>
      </c>
      <c r="F344" s="26" t="s">
        <v>136</v>
      </c>
      <c r="G344" s="26" t="s">
        <v>136</v>
      </c>
      <c r="H344" s="26" t="s">
        <v>136</v>
      </c>
      <c r="I344" s="26" t="s">
        <v>136</v>
      </c>
      <c r="J344" s="26" t="s">
        <v>136</v>
      </c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 t="s">
        <v>136</v>
      </c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  <c r="BF344" s="14"/>
      <c r="BG344" s="14"/>
    </row>
    <row r="345" spans="1:59" s="174" customFormat="1" ht="12" x14ac:dyDescent="0.25">
      <c r="A345" s="26" t="s">
        <v>136</v>
      </c>
      <c r="B345" s="26" t="s">
        <v>136</v>
      </c>
      <c r="C345" s="26" t="s">
        <v>136</v>
      </c>
      <c r="D345" s="26" t="s">
        <v>136</v>
      </c>
      <c r="E345" s="26" t="s">
        <v>136</v>
      </c>
      <c r="F345" s="26" t="s">
        <v>136</v>
      </c>
      <c r="G345" s="26" t="s">
        <v>136</v>
      </c>
      <c r="H345" s="26" t="s">
        <v>136</v>
      </c>
      <c r="I345" s="26" t="s">
        <v>136</v>
      </c>
      <c r="J345" s="26" t="s">
        <v>136</v>
      </c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 t="s">
        <v>136</v>
      </c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  <c r="BF345" s="14"/>
      <c r="BG345" s="14"/>
    </row>
    <row r="346" spans="1:59" s="174" customFormat="1" ht="12" x14ac:dyDescent="0.25">
      <c r="A346" s="26" t="s">
        <v>136</v>
      </c>
      <c r="B346" s="26" t="s">
        <v>136</v>
      </c>
      <c r="C346" s="26" t="s">
        <v>136</v>
      </c>
      <c r="D346" s="26" t="s">
        <v>136</v>
      </c>
      <c r="E346" s="26" t="s">
        <v>136</v>
      </c>
      <c r="F346" s="26" t="s">
        <v>136</v>
      </c>
      <c r="G346" s="26" t="s">
        <v>136</v>
      </c>
      <c r="H346" s="26" t="s">
        <v>136</v>
      </c>
      <c r="I346" s="26" t="s">
        <v>136</v>
      </c>
      <c r="J346" s="26" t="s">
        <v>136</v>
      </c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 t="s">
        <v>136</v>
      </c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  <c r="BF346" s="14"/>
      <c r="BG346" s="14"/>
    </row>
    <row r="347" spans="1:59" s="174" customFormat="1" ht="12" x14ac:dyDescent="0.25">
      <c r="A347" s="26" t="s">
        <v>136</v>
      </c>
      <c r="B347" s="26" t="s">
        <v>136</v>
      </c>
      <c r="C347" s="26" t="s">
        <v>136</v>
      </c>
      <c r="D347" s="26" t="s">
        <v>136</v>
      </c>
      <c r="E347" s="26" t="s">
        <v>136</v>
      </c>
      <c r="F347" s="26" t="s">
        <v>136</v>
      </c>
      <c r="G347" s="26" t="s">
        <v>136</v>
      </c>
      <c r="H347" s="26" t="s">
        <v>136</v>
      </c>
      <c r="I347" s="26" t="s">
        <v>136</v>
      </c>
      <c r="J347" s="26" t="s">
        <v>136</v>
      </c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 t="s">
        <v>136</v>
      </c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  <c r="BF347" s="14"/>
      <c r="BG347" s="14"/>
    </row>
    <row r="348" spans="1:59" s="174" customFormat="1" ht="12" x14ac:dyDescent="0.25">
      <c r="A348" s="26" t="s">
        <v>136</v>
      </c>
      <c r="B348" s="26" t="s">
        <v>136</v>
      </c>
      <c r="C348" s="26" t="s">
        <v>136</v>
      </c>
      <c r="D348" s="26" t="s">
        <v>136</v>
      </c>
      <c r="E348" s="26" t="s">
        <v>136</v>
      </c>
      <c r="F348" s="26" t="s">
        <v>136</v>
      </c>
      <c r="G348" s="26" t="s">
        <v>136</v>
      </c>
      <c r="H348" s="26" t="s">
        <v>136</v>
      </c>
      <c r="I348" s="26" t="s">
        <v>136</v>
      </c>
      <c r="J348" s="26" t="s">
        <v>136</v>
      </c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 t="s">
        <v>136</v>
      </c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  <c r="BF348" s="14"/>
      <c r="BG348" s="14"/>
    </row>
    <row r="349" spans="1:59" s="174" customFormat="1" ht="12" x14ac:dyDescent="0.25">
      <c r="A349" s="26" t="s">
        <v>136</v>
      </c>
      <c r="B349" s="26" t="s">
        <v>136</v>
      </c>
      <c r="C349" s="26" t="s">
        <v>136</v>
      </c>
      <c r="D349" s="26" t="s">
        <v>136</v>
      </c>
      <c r="E349" s="26" t="s">
        <v>136</v>
      </c>
      <c r="F349" s="26" t="s">
        <v>136</v>
      </c>
      <c r="G349" s="26" t="s">
        <v>136</v>
      </c>
      <c r="H349" s="26" t="s">
        <v>136</v>
      </c>
      <c r="I349" s="26" t="s">
        <v>136</v>
      </c>
      <c r="J349" s="26" t="s">
        <v>136</v>
      </c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 t="s">
        <v>136</v>
      </c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  <c r="BF349" s="14"/>
      <c r="BG349" s="14"/>
    </row>
    <row r="350" spans="1:59" s="174" customFormat="1" ht="12" x14ac:dyDescent="0.25">
      <c r="A350" s="26" t="s">
        <v>136</v>
      </c>
      <c r="B350" s="26" t="s">
        <v>136</v>
      </c>
      <c r="C350" s="26" t="s">
        <v>136</v>
      </c>
      <c r="D350" s="26" t="s">
        <v>136</v>
      </c>
      <c r="E350" s="26" t="s">
        <v>136</v>
      </c>
      <c r="F350" s="26" t="s">
        <v>136</v>
      </c>
      <c r="G350" s="26" t="s">
        <v>136</v>
      </c>
      <c r="H350" s="26" t="s">
        <v>136</v>
      </c>
      <c r="I350" s="26" t="s">
        <v>136</v>
      </c>
      <c r="J350" s="26" t="s">
        <v>136</v>
      </c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 t="s">
        <v>136</v>
      </c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  <c r="BF350" s="14"/>
      <c r="BG350" s="14"/>
    </row>
    <row r="351" spans="1:59" s="174" customFormat="1" ht="12" x14ac:dyDescent="0.25">
      <c r="A351" s="26" t="s">
        <v>136</v>
      </c>
      <c r="B351" s="26" t="s">
        <v>136</v>
      </c>
      <c r="C351" s="26" t="s">
        <v>136</v>
      </c>
      <c r="D351" s="26" t="s">
        <v>136</v>
      </c>
      <c r="E351" s="26" t="s">
        <v>136</v>
      </c>
      <c r="F351" s="26" t="s">
        <v>136</v>
      </c>
      <c r="G351" s="26" t="s">
        <v>136</v>
      </c>
      <c r="H351" s="26" t="s">
        <v>136</v>
      </c>
      <c r="I351" s="26" t="s">
        <v>136</v>
      </c>
      <c r="J351" s="26" t="s">
        <v>136</v>
      </c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 t="s">
        <v>136</v>
      </c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  <c r="BF351" s="14"/>
      <c r="BG351" s="14"/>
    </row>
    <row r="352" spans="1:59" s="174" customFormat="1" ht="12" x14ac:dyDescent="0.25">
      <c r="A352" s="26" t="s">
        <v>136</v>
      </c>
      <c r="B352" s="26" t="s">
        <v>136</v>
      </c>
      <c r="C352" s="26" t="s">
        <v>136</v>
      </c>
      <c r="D352" s="26" t="s">
        <v>136</v>
      </c>
      <c r="E352" s="26" t="s">
        <v>136</v>
      </c>
      <c r="F352" s="26" t="s">
        <v>136</v>
      </c>
      <c r="G352" s="26" t="s">
        <v>136</v>
      </c>
      <c r="H352" s="26" t="s">
        <v>136</v>
      </c>
      <c r="I352" s="26" t="s">
        <v>136</v>
      </c>
      <c r="J352" s="26" t="s">
        <v>136</v>
      </c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 t="s">
        <v>136</v>
      </c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  <c r="BF352" s="14"/>
      <c r="BG352" s="14"/>
    </row>
    <row r="353" spans="1:59" s="174" customFormat="1" ht="12" x14ac:dyDescent="0.25">
      <c r="A353" s="26" t="s">
        <v>136</v>
      </c>
      <c r="B353" s="26" t="s">
        <v>136</v>
      </c>
      <c r="C353" s="26" t="s">
        <v>136</v>
      </c>
      <c r="D353" s="26" t="s">
        <v>136</v>
      </c>
      <c r="E353" s="26" t="s">
        <v>136</v>
      </c>
      <c r="F353" s="26" t="s">
        <v>136</v>
      </c>
      <c r="G353" s="26" t="s">
        <v>136</v>
      </c>
      <c r="H353" s="26" t="s">
        <v>136</v>
      </c>
      <c r="I353" s="26" t="s">
        <v>136</v>
      </c>
      <c r="J353" s="26" t="s">
        <v>136</v>
      </c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 t="s">
        <v>136</v>
      </c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  <c r="BF353" s="14"/>
      <c r="BG353" s="14"/>
    </row>
    <row r="354" spans="1:59" s="174" customFormat="1" ht="12" x14ac:dyDescent="0.25">
      <c r="A354" s="26" t="s">
        <v>136</v>
      </c>
      <c r="B354" s="26" t="s">
        <v>136</v>
      </c>
      <c r="C354" s="26" t="s">
        <v>136</v>
      </c>
      <c r="D354" s="26" t="s">
        <v>136</v>
      </c>
      <c r="E354" s="26" t="s">
        <v>136</v>
      </c>
      <c r="F354" s="26" t="s">
        <v>136</v>
      </c>
      <c r="G354" s="26" t="s">
        <v>136</v>
      </c>
      <c r="H354" s="26" t="s">
        <v>136</v>
      </c>
      <c r="I354" s="26" t="s">
        <v>136</v>
      </c>
      <c r="J354" s="26" t="s">
        <v>136</v>
      </c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 t="s">
        <v>136</v>
      </c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  <c r="BF354" s="14"/>
      <c r="BG354" s="14"/>
    </row>
    <row r="355" spans="1:59" s="174" customFormat="1" ht="12" x14ac:dyDescent="0.25">
      <c r="A355" s="26" t="s">
        <v>136</v>
      </c>
      <c r="B355" s="26" t="s">
        <v>136</v>
      </c>
      <c r="C355" s="26" t="s">
        <v>136</v>
      </c>
      <c r="D355" s="26" t="s">
        <v>136</v>
      </c>
      <c r="E355" s="26" t="s">
        <v>136</v>
      </c>
      <c r="F355" s="26" t="s">
        <v>136</v>
      </c>
      <c r="G355" s="26" t="s">
        <v>136</v>
      </c>
      <c r="H355" s="26" t="s">
        <v>136</v>
      </c>
      <c r="I355" s="26" t="s">
        <v>136</v>
      </c>
      <c r="J355" s="26" t="s">
        <v>136</v>
      </c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 t="s">
        <v>136</v>
      </c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  <c r="BF355" s="14"/>
      <c r="BG355" s="14"/>
    </row>
    <row r="356" spans="1:59" s="174" customFormat="1" ht="12" x14ac:dyDescent="0.25">
      <c r="A356" s="26" t="s">
        <v>136</v>
      </c>
      <c r="B356" s="26" t="s">
        <v>136</v>
      </c>
      <c r="C356" s="26" t="s">
        <v>136</v>
      </c>
      <c r="D356" s="26" t="s">
        <v>136</v>
      </c>
      <c r="E356" s="26" t="s">
        <v>136</v>
      </c>
      <c r="F356" s="26" t="s">
        <v>136</v>
      </c>
      <c r="G356" s="26" t="s">
        <v>136</v>
      </c>
      <c r="H356" s="26" t="s">
        <v>136</v>
      </c>
      <c r="I356" s="26" t="s">
        <v>136</v>
      </c>
      <c r="J356" s="26" t="s">
        <v>136</v>
      </c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 t="s">
        <v>136</v>
      </c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  <c r="BF356" s="14"/>
      <c r="BG356" s="14"/>
    </row>
    <row r="357" spans="1:59" s="174" customFormat="1" ht="12" x14ac:dyDescent="0.25">
      <c r="A357" s="26" t="s">
        <v>136</v>
      </c>
      <c r="B357" s="26" t="s">
        <v>136</v>
      </c>
      <c r="C357" s="26" t="s">
        <v>136</v>
      </c>
      <c r="D357" s="26" t="s">
        <v>136</v>
      </c>
      <c r="E357" s="26" t="s">
        <v>136</v>
      </c>
      <c r="F357" s="26" t="s">
        <v>136</v>
      </c>
      <c r="G357" s="26" t="s">
        <v>136</v>
      </c>
      <c r="H357" s="26" t="s">
        <v>136</v>
      </c>
      <c r="I357" s="26" t="s">
        <v>136</v>
      </c>
      <c r="J357" s="26" t="s">
        <v>136</v>
      </c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 t="s">
        <v>136</v>
      </c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  <c r="BF357" s="14"/>
      <c r="BG357" s="14"/>
    </row>
    <row r="358" spans="1:59" s="174" customFormat="1" ht="12" x14ac:dyDescent="0.25">
      <c r="A358" s="26" t="s">
        <v>136</v>
      </c>
      <c r="B358" s="26" t="s">
        <v>136</v>
      </c>
      <c r="C358" s="26" t="s">
        <v>136</v>
      </c>
      <c r="D358" s="26" t="s">
        <v>136</v>
      </c>
      <c r="E358" s="26" t="s">
        <v>136</v>
      </c>
      <c r="F358" s="26" t="s">
        <v>136</v>
      </c>
      <c r="G358" s="26" t="s">
        <v>136</v>
      </c>
      <c r="H358" s="26" t="s">
        <v>136</v>
      </c>
      <c r="I358" s="26" t="s">
        <v>136</v>
      </c>
      <c r="J358" s="26" t="s">
        <v>136</v>
      </c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 t="s">
        <v>136</v>
      </c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  <c r="BF358" s="14"/>
      <c r="BG358" s="14"/>
    </row>
    <row r="359" spans="1:59" s="174" customFormat="1" ht="12" x14ac:dyDescent="0.25">
      <c r="A359" s="26" t="s">
        <v>136</v>
      </c>
      <c r="B359" s="26" t="s">
        <v>136</v>
      </c>
      <c r="C359" s="26" t="s">
        <v>136</v>
      </c>
      <c r="D359" s="26" t="s">
        <v>136</v>
      </c>
      <c r="E359" s="26" t="s">
        <v>136</v>
      </c>
      <c r="F359" s="26" t="s">
        <v>136</v>
      </c>
      <c r="G359" s="26" t="s">
        <v>136</v>
      </c>
      <c r="H359" s="26" t="s">
        <v>136</v>
      </c>
      <c r="I359" s="26" t="s">
        <v>136</v>
      </c>
      <c r="J359" s="26" t="s">
        <v>136</v>
      </c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 t="s">
        <v>136</v>
      </c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  <c r="BF359" s="14"/>
      <c r="BG359" s="14"/>
    </row>
    <row r="360" spans="1:59" s="174" customFormat="1" ht="12" x14ac:dyDescent="0.25">
      <c r="A360" s="26" t="s">
        <v>136</v>
      </c>
      <c r="B360" s="26" t="s">
        <v>136</v>
      </c>
      <c r="C360" s="26" t="s">
        <v>136</v>
      </c>
      <c r="D360" s="26" t="s">
        <v>136</v>
      </c>
      <c r="E360" s="26" t="s">
        <v>136</v>
      </c>
      <c r="F360" s="26" t="s">
        <v>136</v>
      </c>
      <c r="G360" s="26" t="s">
        <v>136</v>
      </c>
      <c r="H360" s="26" t="s">
        <v>136</v>
      </c>
      <c r="I360" s="26" t="s">
        <v>136</v>
      </c>
      <c r="J360" s="26" t="s">
        <v>136</v>
      </c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 t="s">
        <v>136</v>
      </c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  <c r="BF360" s="14"/>
      <c r="BG360" s="14"/>
    </row>
    <row r="361" spans="1:59" s="174" customFormat="1" ht="12" x14ac:dyDescent="0.25">
      <c r="A361" s="26" t="s">
        <v>136</v>
      </c>
      <c r="B361" s="26" t="s">
        <v>136</v>
      </c>
      <c r="C361" s="26" t="s">
        <v>136</v>
      </c>
      <c r="D361" s="26" t="s">
        <v>136</v>
      </c>
      <c r="E361" s="26" t="s">
        <v>136</v>
      </c>
      <c r="F361" s="26" t="s">
        <v>136</v>
      </c>
      <c r="G361" s="26" t="s">
        <v>136</v>
      </c>
      <c r="H361" s="26" t="s">
        <v>136</v>
      </c>
      <c r="I361" s="26" t="s">
        <v>136</v>
      </c>
      <c r="J361" s="26" t="s">
        <v>136</v>
      </c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 t="s">
        <v>136</v>
      </c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  <c r="BF361" s="14"/>
      <c r="BG361" s="14"/>
    </row>
    <row r="362" spans="1:59" s="174" customFormat="1" ht="12" x14ac:dyDescent="0.25">
      <c r="A362" s="26" t="s">
        <v>136</v>
      </c>
      <c r="B362" s="26" t="s">
        <v>136</v>
      </c>
      <c r="C362" s="26" t="s">
        <v>136</v>
      </c>
      <c r="D362" s="26" t="s">
        <v>136</v>
      </c>
      <c r="E362" s="26" t="s">
        <v>136</v>
      </c>
      <c r="F362" s="26" t="s">
        <v>136</v>
      </c>
      <c r="G362" s="26" t="s">
        <v>136</v>
      </c>
      <c r="H362" s="26" t="s">
        <v>136</v>
      </c>
      <c r="I362" s="26" t="s">
        <v>136</v>
      </c>
      <c r="J362" s="26" t="s">
        <v>136</v>
      </c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 t="s">
        <v>136</v>
      </c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  <c r="BF362" s="14"/>
      <c r="BG362" s="14"/>
    </row>
    <row r="363" spans="1:59" s="174" customFormat="1" ht="12" x14ac:dyDescent="0.25">
      <c r="A363" s="26" t="s">
        <v>136</v>
      </c>
      <c r="B363" s="26" t="s">
        <v>136</v>
      </c>
      <c r="C363" s="26" t="s">
        <v>136</v>
      </c>
      <c r="D363" s="26" t="s">
        <v>136</v>
      </c>
      <c r="E363" s="26" t="s">
        <v>136</v>
      </c>
      <c r="F363" s="26" t="s">
        <v>136</v>
      </c>
      <c r="G363" s="26" t="s">
        <v>136</v>
      </c>
      <c r="H363" s="26" t="s">
        <v>136</v>
      </c>
      <c r="I363" s="26" t="s">
        <v>136</v>
      </c>
      <c r="J363" s="26" t="s">
        <v>136</v>
      </c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 t="s">
        <v>136</v>
      </c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  <c r="BF363" s="14"/>
      <c r="BG363" s="14"/>
    </row>
    <row r="364" spans="1:59" s="174" customFormat="1" ht="12" x14ac:dyDescent="0.25">
      <c r="A364" s="26" t="s">
        <v>136</v>
      </c>
      <c r="B364" s="26" t="s">
        <v>136</v>
      </c>
      <c r="C364" s="26" t="s">
        <v>136</v>
      </c>
      <c r="D364" s="26" t="s">
        <v>136</v>
      </c>
      <c r="E364" s="26" t="s">
        <v>136</v>
      </c>
      <c r="F364" s="26" t="s">
        <v>136</v>
      </c>
      <c r="G364" s="26" t="s">
        <v>136</v>
      </c>
      <c r="H364" s="26" t="s">
        <v>136</v>
      </c>
      <c r="I364" s="26" t="s">
        <v>136</v>
      </c>
      <c r="J364" s="26" t="s">
        <v>136</v>
      </c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 t="s">
        <v>136</v>
      </c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  <c r="BF364" s="14"/>
      <c r="BG364" s="14"/>
    </row>
    <row r="365" spans="1:59" s="174" customFormat="1" ht="12" x14ac:dyDescent="0.25">
      <c r="A365" s="26" t="s">
        <v>136</v>
      </c>
      <c r="B365" s="26" t="s">
        <v>136</v>
      </c>
      <c r="C365" s="26" t="s">
        <v>136</v>
      </c>
      <c r="D365" s="26" t="s">
        <v>136</v>
      </c>
      <c r="E365" s="26" t="s">
        <v>136</v>
      </c>
      <c r="F365" s="26" t="s">
        <v>136</v>
      </c>
      <c r="G365" s="26" t="s">
        <v>136</v>
      </c>
      <c r="H365" s="26" t="s">
        <v>136</v>
      </c>
      <c r="I365" s="26" t="s">
        <v>136</v>
      </c>
      <c r="J365" s="26" t="s">
        <v>136</v>
      </c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 t="s">
        <v>136</v>
      </c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  <c r="BF365" s="14"/>
      <c r="BG365" s="14"/>
    </row>
    <row r="366" spans="1:59" s="174" customFormat="1" ht="12" x14ac:dyDescent="0.25">
      <c r="A366" s="26" t="s">
        <v>136</v>
      </c>
      <c r="B366" s="26" t="s">
        <v>136</v>
      </c>
      <c r="C366" s="26" t="s">
        <v>136</v>
      </c>
      <c r="D366" s="26" t="s">
        <v>136</v>
      </c>
      <c r="E366" s="26" t="s">
        <v>136</v>
      </c>
      <c r="F366" s="26" t="s">
        <v>136</v>
      </c>
      <c r="G366" s="26" t="s">
        <v>136</v>
      </c>
      <c r="H366" s="26" t="s">
        <v>136</v>
      </c>
      <c r="I366" s="26" t="s">
        <v>136</v>
      </c>
      <c r="J366" s="26" t="s">
        <v>136</v>
      </c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 t="s">
        <v>136</v>
      </c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  <c r="BF366" s="14"/>
      <c r="BG366" s="14"/>
    </row>
    <row r="367" spans="1:59" s="174" customFormat="1" ht="12" x14ac:dyDescent="0.25">
      <c r="A367" s="26" t="s">
        <v>136</v>
      </c>
      <c r="B367" s="26" t="s">
        <v>136</v>
      </c>
      <c r="C367" s="26" t="s">
        <v>136</v>
      </c>
      <c r="D367" s="26" t="s">
        <v>136</v>
      </c>
      <c r="E367" s="26" t="s">
        <v>136</v>
      </c>
      <c r="F367" s="26" t="s">
        <v>136</v>
      </c>
      <c r="G367" s="26" t="s">
        <v>136</v>
      </c>
      <c r="H367" s="26" t="s">
        <v>136</v>
      </c>
      <c r="I367" s="26" t="s">
        <v>136</v>
      </c>
      <c r="J367" s="26" t="s">
        <v>136</v>
      </c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 t="s">
        <v>136</v>
      </c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  <c r="BF367" s="14"/>
      <c r="BG367" s="14"/>
    </row>
    <row r="368" spans="1:59" s="174" customFormat="1" ht="12" x14ac:dyDescent="0.25">
      <c r="A368" s="26" t="s">
        <v>136</v>
      </c>
      <c r="B368" s="26" t="s">
        <v>136</v>
      </c>
      <c r="C368" s="26" t="s">
        <v>136</v>
      </c>
      <c r="D368" s="26" t="s">
        <v>136</v>
      </c>
      <c r="E368" s="26" t="s">
        <v>136</v>
      </c>
      <c r="F368" s="26" t="s">
        <v>136</v>
      </c>
      <c r="G368" s="26" t="s">
        <v>136</v>
      </c>
      <c r="H368" s="26" t="s">
        <v>136</v>
      </c>
      <c r="I368" s="26" t="s">
        <v>136</v>
      </c>
      <c r="J368" s="26" t="s">
        <v>136</v>
      </c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 t="s">
        <v>136</v>
      </c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  <c r="BF368" s="14"/>
      <c r="BG368" s="14"/>
    </row>
    <row r="369" spans="1:59" s="174" customFormat="1" ht="12" x14ac:dyDescent="0.25">
      <c r="A369" s="26" t="s">
        <v>136</v>
      </c>
      <c r="B369" s="26" t="s">
        <v>136</v>
      </c>
      <c r="C369" s="26" t="s">
        <v>136</v>
      </c>
      <c r="D369" s="26" t="s">
        <v>136</v>
      </c>
      <c r="E369" s="26" t="s">
        <v>136</v>
      </c>
      <c r="F369" s="26" t="s">
        <v>136</v>
      </c>
      <c r="G369" s="26" t="s">
        <v>136</v>
      </c>
      <c r="H369" s="26" t="s">
        <v>136</v>
      </c>
      <c r="I369" s="26" t="s">
        <v>136</v>
      </c>
      <c r="J369" s="26" t="s">
        <v>136</v>
      </c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 t="s">
        <v>136</v>
      </c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  <c r="BF369" s="14"/>
      <c r="BG369" s="14"/>
    </row>
    <row r="370" spans="1:59" s="174" customFormat="1" ht="12" x14ac:dyDescent="0.25">
      <c r="A370" s="26" t="s">
        <v>136</v>
      </c>
      <c r="B370" s="26" t="s">
        <v>136</v>
      </c>
      <c r="C370" s="26" t="s">
        <v>136</v>
      </c>
      <c r="D370" s="26" t="s">
        <v>136</v>
      </c>
      <c r="E370" s="26" t="s">
        <v>136</v>
      </c>
      <c r="F370" s="26" t="s">
        <v>136</v>
      </c>
      <c r="G370" s="26" t="s">
        <v>136</v>
      </c>
      <c r="H370" s="26" t="s">
        <v>136</v>
      </c>
      <c r="I370" s="26" t="s">
        <v>136</v>
      </c>
      <c r="J370" s="26" t="s">
        <v>136</v>
      </c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 t="s">
        <v>136</v>
      </c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  <c r="BF370" s="14"/>
      <c r="BG370" s="14"/>
    </row>
    <row r="371" spans="1:59" s="174" customFormat="1" ht="12" x14ac:dyDescent="0.25">
      <c r="A371" s="26" t="s">
        <v>136</v>
      </c>
      <c r="B371" s="26" t="s">
        <v>136</v>
      </c>
      <c r="C371" s="26" t="s">
        <v>136</v>
      </c>
      <c r="D371" s="26" t="s">
        <v>136</v>
      </c>
      <c r="E371" s="26" t="s">
        <v>136</v>
      </c>
      <c r="F371" s="26" t="s">
        <v>136</v>
      </c>
      <c r="G371" s="26" t="s">
        <v>136</v>
      </c>
      <c r="H371" s="26" t="s">
        <v>136</v>
      </c>
      <c r="I371" s="26" t="s">
        <v>136</v>
      </c>
      <c r="J371" s="26" t="s">
        <v>136</v>
      </c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 t="s">
        <v>136</v>
      </c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  <c r="BF371" s="14"/>
      <c r="BG371" s="14"/>
    </row>
    <row r="372" spans="1:59" s="174" customFormat="1" ht="12" x14ac:dyDescent="0.25">
      <c r="A372" s="26" t="s">
        <v>136</v>
      </c>
      <c r="B372" s="26" t="s">
        <v>136</v>
      </c>
      <c r="C372" s="26" t="s">
        <v>136</v>
      </c>
      <c r="D372" s="26" t="s">
        <v>136</v>
      </c>
      <c r="E372" s="26" t="s">
        <v>136</v>
      </c>
      <c r="F372" s="26" t="s">
        <v>136</v>
      </c>
      <c r="G372" s="26" t="s">
        <v>136</v>
      </c>
      <c r="H372" s="26" t="s">
        <v>136</v>
      </c>
      <c r="I372" s="26" t="s">
        <v>136</v>
      </c>
      <c r="J372" s="26" t="s">
        <v>136</v>
      </c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 t="s">
        <v>136</v>
      </c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  <c r="BF372" s="14"/>
      <c r="BG372" s="14"/>
    </row>
    <row r="373" spans="1:59" s="174" customFormat="1" ht="12" x14ac:dyDescent="0.25">
      <c r="A373" s="26" t="s">
        <v>136</v>
      </c>
      <c r="B373" s="26" t="s">
        <v>136</v>
      </c>
      <c r="C373" s="26" t="s">
        <v>136</v>
      </c>
      <c r="D373" s="26" t="s">
        <v>136</v>
      </c>
      <c r="E373" s="26" t="s">
        <v>136</v>
      </c>
      <c r="F373" s="26" t="s">
        <v>136</v>
      </c>
      <c r="G373" s="26" t="s">
        <v>136</v>
      </c>
      <c r="H373" s="26" t="s">
        <v>136</v>
      </c>
      <c r="I373" s="26" t="s">
        <v>136</v>
      </c>
      <c r="J373" s="26" t="s">
        <v>136</v>
      </c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 t="s">
        <v>136</v>
      </c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  <c r="BF373" s="14"/>
      <c r="BG373" s="14"/>
    </row>
    <row r="374" spans="1:59" s="174" customFormat="1" ht="12" x14ac:dyDescent="0.25">
      <c r="A374" s="26" t="s">
        <v>136</v>
      </c>
      <c r="B374" s="26" t="s">
        <v>136</v>
      </c>
      <c r="C374" s="26" t="s">
        <v>136</v>
      </c>
      <c r="D374" s="26" t="s">
        <v>136</v>
      </c>
      <c r="E374" s="26" t="s">
        <v>136</v>
      </c>
      <c r="F374" s="26" t="s">
        <v>136</v>
      </c>
      <c r="G374" s="26" t="s">
        <v>136</v>
      </c>
      <c r="H374" s="26" t="s">
        <v>136</v>
      </c>
      <c r="I374" s="26" t="s">
        <v>136</v>
      </c>
      <c r="J374" s="26" t="s">
        <v>136</v>
      </c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 t="s">
        <v>136</v>
      </c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  <c r="BF374" s="14"/>
      <c r="BG374" s="14"/>
    </row>
    <row r="375" spans="1:59" s="174" customFormat="1" ht="12" x14ac:dyDescent="0.25">
      <c r="A375" s="26" t="s">
        <v>136</v>
      </c>
      <c r="B375" s="26" t="s">
        <v>136</v>
      </c>
      <c r="C375" s="26" t="s">
        <v>136</v>
      </c>
      <c r="D375" s="26" t="s">
        <v>136</v>
      </c>
      <c r="E375" s="26" t="s">
        <v>136</v>
      </c>
      <c r="F375" s="26" t="s">
        <v>136</v>
      </c>
      <c r="G375" s="26" t="s">
        <v>136</v>
      </c>
      <c r="H375" s="26" t="s">
        <v>136</v>
      </c>
      <c r="I375" s="26" t="s">
        <v>136</v>
      </c>
      <c r="J375" s="26" t="s">
        <v>136</v>
      </c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 t="s">
        <v>136</v>
      </c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  <c r="BF375" s="14"/>
      <c r="BG375" s="14"/>
    </row>
    <row r="376" spans="1:59" s="174" customFormat="1" ht="12" x14ac:dyDescent="0.25">
      <c r="A376" s="26" t="s">
        <v>136</v>
      </c>
      <c r="B376" s="26" t="s">
        <v>136</v>
      </c>
      <c r="C376" s="26" t="s">
        <v>136</v>
      </c>
      <c r="D376" s="26" t="s">
        <v>136</v>
      </c>
      <c r="E376" s="26" t="s">
        <v>136</v>
      </c>
      <c r="F376" s="26" t="s">
        <v>136</v>
      </c>
      <c r="G376" s="26" t="s">
        <v>136</v>
      </c>
      <c r="H376" s="26" t="s">
        <v>136</v>
      </c>
      <c r="I376" s="26" t="s">
        <v>136</v>
      </c>
      <c r="J376" s="26" t="s">
        <v>136</v>
      </c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 t="s">
        <v>136</v>
      </c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  <c r="BF376" s="14"/>
      <c r="BG376" s="14"/>
    </row>
    <row r="377" spans="1:59" s="174" customFormat="1" ht="12" x14ac:dyDescent="0.25">
      <c r="A377" s="26" t="s">
        <v>136</v>
      </c>
      <c r="B377" s="26" t="s">
        <v>136</v>
      </c>
      <c r="C377" s="26" t="s">
        <v>136</v>
      </c>
      <c r="D377" s="26" t="s">
        <v>136</v>
      </c>
      <c r="E377" s="26" t="s">
        <v>136</v>
      </c>
      <c r="F377" s="26" t="s">
        <v>136</v>
      </c>
      <c r="G377" s="26" t="s">
        <v>136</v>
      </c>
      <c r="H377" s="26" t="s">
        <v>136</v>
      </c>
      <c r="I377" s="26" t="s">
        <v>136</v>
      </c>
      <c r="J377" s="26" t="s">
        <v>136</v>
      </c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 t="s">
        <v>136</v>
      </c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  <c r="BF377" s="14"/>
      <c r="BG377" s="14"/>
    </row>
    <row r="378" spans="1:59" s="174" customFormat="1" ht="12" x14ac:dyDescent="0.25">
      <c r="A378" s="26" t="s">
        <v>136</v>
      </c>
      <c r="B378" s="26" t="s">
        <v>136</v>
      </c>
      <c r="C378" s="26" t="s">
        <v>136</v>
      </c>
      <c r="D378" s="26" t="s">
        <v>136</v>
      </c>
      <c r="E378" s="26" t="s">
        <v>136</v>
      </c>
      <c r="F378" s="26" t="s">
        <v>136</v>
      </c>
      <c r="G378" s="26" t="s">
        <v>136</v>
      </c>
      <c r="H378" s="26" t="s">
        <v>136</v>
      </c>
      <c r="I378" s="26" t="s">
        <v>136</v>
      </c>
      <c r="J378" s="26" t="s">
        <v>136</v>
      </c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 t="s">
        <v>136</v>
      </c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  <c r="BF378" s="14"/>
      <c r="BG378" s="14"/>
    </row>
    <row r="379" spans="1:59" s="174" customFormat="1" ht="12" x14ac:dyDescent="0.25">
      <c r="A379" s="26" t="s">
        <v>136</v>
      </c>
      <c r="B379" s="26" t="s">
        <v>136</v>
      </c>
      <c r="C379" s="26" t="s">
        <v>136</v>
      </c>
      <c r="D379" s="26" t="s">
        <v>136</v>
      </c>
      <c r="E379" s="26" t="s">
        <v>136</v>
      </c>
      <c r="F379" s="26" t="s">
        <v>136</v>
      </c>
      <c r="G379" s="26" t="s">
        <v>136</v>
      </c>
      <c r="H379" s="26" t="s">
        <v>136</v>
      </c>
      <c r="I379" s="26" t="s">
        <v>136</v>
      </c>
      <c r="J379" s="26" t="s">
        <v>136</v>
      </c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 t="s">
        <v>136</v>
      </c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  <c r="BF379" s="14"/>
      <c r="BG379" s="14"/>
    </row>
    <row r="380" spans="1:59" s="174" customFormat="1" ht="12" x14ac:dyDescent="0.25">
      <c r="A380" s="26" t="s">
        <v>136</v>
      </c>
      <c r="B380" s="26" t="s">
        <v>136</v>
      </c>
      <c r="C380" s="26" t="s">
        <v>136</v>
      </c>
      <c r="D380" s="26" t="s">
        <v>136</v>
      </c>
      <c r="E380" s="26" t="s">
        <v>136</v>
      </c>
      <c r="F380" s="26" t="s">
        <v>136</v>
      </c>
      <c r="G380" s="26" t="s">
        <v>136</v>
      </c>
      <c r="H380" s="26" t="s">
        <v>136</v>
      </c>
      <c r="I380" s="26" t="s">
        <v>136</v>
      </c>
      <c r="J380" s="26" t="s">
        <v>136</v>
      </c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 t="s">
        <v>136</v>
      </c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  <c r="BF380" s="14"/>
      <c r="BG380" s="14"/>
    </row>
    <row r="381" spans="1:59" s="174" customFormat="1" ht="12" x14ac:dyDescent="0.25">
      <c r="A381" s="26" t="s">
        <v>136</v>
      </c>
      <c r="B381" s="26" t="s">
        <v>136</v>
      </c>
      <c r="C381" s="26" t="s">
        <v>136</v>
      </c>
      <c r="D381" s="26" t="s">
        <v>136</v>
      </c>
      <c r="E381" s="26" t="s">
        <v>136</v>
      </c>
      <c r="F381" s="26" t="s">
        <v>136</v>
      </c>
      <c r="G381" s="26" t="s">
        <v>136</v>
      </c>
      <c r="H381" s="26" t="s">
        <v>136</v>
      </c>
      <c r="I381" s="26" t="s">
        <v>136</v>
      </c>
      <c r="J381" s="26" t="s">
        <v>136</v>
      </c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 t="s">
        <v>136</v>
      </c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  <c r="BF381" s="14"/>
      <c r="BG381" s="14"/>
    </row>
    <row r="382" spans="1:59" s="174" customFormat="1" ht="12" x14ac:dyDescent="0.25">
      <c r="A382" s="26" t="s">
        <v>136</v>
      </c>
      <c r="B382" s="26" t="s">
        <v>136</v>
      </c>
      <c r="C382" s="26" t="s">
        <v>136</v>
      </c>
      <c r="D382" s="26" t="s">
        <v>136</v>
      </c>
      <c r="E382" s="26" t="s">
        <v>136</v>
      </c>
      <c r="F382" s="26" t="s">
        <v>136</v>
      </c>
      <c r="G382" s="26" t="s">
        <v>136</v>
      </c>
      <c r="H382" s="26" t="s">
        <v>136</v>
      </c>
      <c r="I382" s="26" t="s">
        <v>136</v>
      </c>
      <c r="J382" s="26" t="s">
        <v>136</v>
      </c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 t="s">
        <v>136</v>
      </c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  <c r="BF382" s="14"/>
      <c r="BG382" s="14"/>
    </row>
    <row r="383" spans="1:59" s="174" customFormat="1" ht="12" x14ac:dyDescent="0.25">
      <c r="A383" s="26" t="s">
        <v>136</v>
      </c>
      <c r="B383" s="26" t="s">
        <v>136</v>
      </c>
      <c r="C383" s="26" t="s">
        <v>136</v>
      </c>
      <c r="D383" s="26" t="s">
        <v>136</v>
      </c>
      <c r="E383" s="26" t="s">
        <v>136</v>
      </c>
      <c r="F383" s="26" t="s">
        <v>136</v>
      </c>
      <c r="G383" s="26" t="s">
        <v>136</v>
      </c>
      <c r="H383" s="26" t="s">
        <v>136</v>
      </c>
      <c r="I383" s="26" t="s">
        <v>136</v>
      </c>
      <c r="J383" s="26" t="s">
        <v>136</v>
      </c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 t="s">
        <v>136</v>
      </c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  <c r="BF383" s="14"/>
      <c r="BG383" s="14"/>
    </row>
    <row r="384" spans="1:59" s="174" customFormat="1" ht="12" x14ac:dyDescent="0.25">
      <c r="A384" s="26" t="s">
        <v>136</v>
      </c>
      <c r="B384" s="26" t="s">
        <v>136</v>
      </c>
      <c r="C384" s="26" t="s">
        <v>136</v>
      </c>
      <c r="D384" s="26" t="s">
        <v>136</v>
      </c>
      <c r="E384" s="26" t="s">
        <v>136</v>
      </c>
      <c r="F384" s="26" t="s">
        <v>136</v>
      </c>
      <c r="G384" s="26" t="s">
        <v>136</v>
      </c>
      <c r="H384" s="26" t="s">
        <v>136</v>
      </c>
      <c r="I384" s="26" t="s">
        <v>136</v>
      </c>
      <c r="J384" s="26" t="s">
        <v>136</v>
      </c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 t="s">
        <v>136</v>
      </c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  <c r="BF384" s="14"/>
      <c r="BG384" s="14"/>
    </row>
    <row r="385" spans="1:59" s="174" customFormat="1" ht="12" x14ac:dyDescent="0.25">
      <c r="A385" s="26" t="s">
        <v>136</v>
      </c>
      <c r="B385" s="26" t="s">
        <v>136</v>
      </c>
      <c r="C385" s="26" t="s">
        <v>136</v>
      </c>
      <c r="D385" s="26" t="s">
        <v>136</v>
      </c>
      <c r="E385" s="26" t="s">
        <v>136</v>
      </c>
      <c r="F385" s="26" t="s">
        <v>136</v>
      </c>
      <c r="G385" s="26" t="s">
        <v>136</v>
      </c>
      <c r="H385" s="26" t="s">
        <v>136</v>
      </c>
      <c r="I385" s="26" t="s">
        <v>136</v>
      </c>
      <c r="J385" s="26" t="s">
        <v>136</v>
      </c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 t="s">
        <v>136</v>
      </c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  <c r="BF385" s="14"/>
      <c r="BG385" s="14"/>
    </row>
    <row r="386" spans="1:59" s="174" customFormat="1" ht="12" x14ac:dyDescent="0.25">
      <c r="A386" s="26" t="s">
        <v>136</v>
      </c>
      <c r="B386" s="26" t="s">
        <v>136</v>
      </c>
      <c r="C386" s="26" t="s">
        <v>136</v>
      </c>
      <c r="D386" s="26" t="s">
        <v>136</v>
      </c>
      <c r="E386" s="26" t="s">
        <v>136</v>
      </c>
      <c r="F386" s="26" t="s">
        <v>136</v>
      </c>
      <c r="G386" s="26" t="s">
        <v>136</v>
      </c>
      <c r="H386" s="26" t="s">
        <v>136</v>
      </c>
      <c r="I386" s="26" t="s">
        <v>136</v>
      </c>
      <c r="J386" s="26" t="s">
        <v>136</v>
      </c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 t="s">
        <v>136</v>
      </c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  <c r="BF386" s="14"/>
      <c r="BG386" s="14"/>
    </row>
    <row r="387" spans="1:59" s="174" customFormat="1" ht="12" x14ac:dyDescent="0.25">
      <c r="A387" s="26" t="s">
        <v>136</v>
      </c>
      <c r="B387" s="26" t="s">
        <v>136</v>
      </c>
      <c r="C387" s="26" t="s">
        <v>136</v>
      </c>
      <c r="D387" s="26" t="s">
        <v>136</v>
      </c>
      <c r="E387" s="26" t="s">
        <v>136</v>
      </c>
      <c r="F387" s="26" t="s">
        <v>136</v>
      </c>
      <c r="G387" s="26" t="s">
        <v>136</v>
      </c>
      <c r="H387" s="26" t="s">
        <v>136</v>
      </c>
      <c r="I387" s="26" t="s">
        <v>136</v>
      </c>
      <c r="J387" s="26" t="s">
        <v>136</v>
      </c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 t="s">
        <v>136</v>
      </c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  <c r="BF387" s="14"/>
      <c r="BG387" s="14"/>
    </row>
    <row r="388" spans="1:59" s="174" customFormat="1" ht="12" x14ac:dyDescent="0.25">
      <c r="A388" s="26" t="s">
        <v>136</v>
      </c>
      <c r="B388" s="26" t="s">
        <v>136</v>
      </c>
      <c r="C388" s="26" t="s">
        <v>136</v>
      </c>
      <c r="D388" s="26" t="s">
        <v>136</v>
      </c>
      <c r="E388" s="26" t="s">
        <v>136</v>
      </c>
      <c r="F388" s="26" t="s">
        <v>136</v>
      </c>
      <c r="G388" s="26" t="s">
        <v>136</v>
      </c>
      <c r="H388" s="26" t="s">
        <v>136</v>
      </c>
      <c r="I388" s="26" t="s">
        <v>136</v>
      </c>
      <c r="J388" s="26" t="s">
        <v>136</v>
      </c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 t="s">
        <v>136</v>
      </c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  <c r="BF388" s="14"/>
      <c r="BG388" s="14"/>
    </row>
    <row r="389" spans="1:59" s="174" customFormat="1" ht="12" x14ac:dyDescent="0.25">
      <c r="A389" s="26" t="s">
        <v>136</v>
      </c>
      <c r="B389" s="26" t="s">
        <v>136</v>
      </c>
      <c r="C389" s="26" t="s">
        <v>136</v>
      </c>
      <c r="D389" s="26" t="s">
        <v>136</v>
      </c>
      <c r="E389" s="26" t="s">
        <v>136</v>
      </c>
      <c r="F389" s="26" t="s">
        <v>136</v>
      </c>
      <c r="G389" s="26" t="s">
        <v>136</v>
      </c>
      <c r="H389" s="26" t="s">
        <v>136</v>
      </c>
      <c r="I389" s="26" t="s">
        <v>136</v>
      </c>
      <c r="J389" s="26" t="s">
        <v>136</v>
      </c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 t="s">
        <v>136</v>
      </c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  <c r="BF389" s="14"/>
      <c r="BG389" s="14"/>
    </row>
    <row r="390" spans="1:59" s="174" customFormat="1" ht="12" x14ac:dyDescent="0.25">
      <c r="A390" s="26" t="s">
        <v>136</v>
      </c>
      <c r="B390" s="26" t="s">
        <v>136</v>
      </c>
      <c r="C390" s="26" t="s">
        <v>136</v>
      </c>
      <c r="D390" s="26" t="s">
        <v>136</v>
      </c>
      <c r="E390" s="26" t="s">
        <v>136</v>
      </c>
      <c r="F390" s="26" t="s">
        <v>136</v>
      </c>
      <c r="G390" s="26" t="s">
        <v>136</v>
      </c>
      <c r="H390" s="26" t="s">
        <v>136</v>
      </c>
      <c r="I390" s="26" t="s">
        <v>136</v>
      </c>
      <c r="J390" s="26" t="s">
        <v>136</v>
      </c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 t="s">
        <v>136</v>
      </c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  <c r="BF390" s="14"/>
      <c r="BG390" s="14"/>
    </row>
    <row r="391" spans="1:59" s="174" customFormat="1" ht="12" x14ac:dyDescent="0.25">
      <c r="A391" s="26" t="s">
        <v>136</v>
      </c>
      <c r="B391" s="26" t="s">
        <v>136</v>
      </c>
      <c r="C391" s="26" t="s">
        <v>136</v>
      </c>
      <c r="D391" s="26" t="s">
        <v>136</v>
      </c>
      <c r="E391" s="26" t="s">
        <v>136</v>
      </c>
      <c r="F391" s="26" t="s">
        <v>136</v>
      </c>
      <c r="G391" s="26" t="s">
        <v>136</v>
      </c>
      <c r="H391" s="26" t="s">
        <v>136</v>
      </c>
      <c r="I391" s="26" t="s">
        <v>136</v>
      </c>
      <c r="J391" s="26" t="s">
        <v>136</v>
      </c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 t="s">
        <v>136</v>
      </c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  <c r="BF391" s="14"/>
      <c r="BG391" s="14"/>
    </row>
    <row r="392" spans="1:59" s="174" customFormat="1" ht="12" x14ac:dyDescent="0.25">
      <c r="A392" s="26" t="s">
        <v>136</v>
      </c>
      <c r="B392" s="26" t="s">
        <v>136</v>
      </c>
      <c r="C392" s="26" t="s">
        <v>136</v>
      </c>
      <c r="D392" s="26" t="s">
        <v>136</v>
      </c>
      <c r="E392" s="26" t="s">
        <v>136</v>
      </c>
      <c r="F392" s="26" t="s">
        <v>136</v>
      </c>
      <c r="G392" s="26" t="s">
        <v>136</v>
      </c>
      <c r="H392" s="26" t="s">
        <v>136</v>
      </c>
      <c r="I392" s="26" t="s">
        <v>136</v>
      </c>
      <c r="J392" s="26" t="s">
        <v>136</v>
      </c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 t="s">
        <v>136</v>
      </c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  <c r="BF392" s="14"/>
      <c r="BG392" s="14"/>
    </row>
    <row r="393" spans="1:59" s="174" customFormat="1" ht="12" x14ac:dyDescent="0.25">
      <c r="A393" s="26" t="s">
        <v>136</v>
      </c>
      <c r="B393" s="26" t="s">
        <v>136</v>
      </c>
      <c r="C393" s="26" t="s">
        <v>136</v>
      </c>
      <c r="D393" s="26" t="s">
        <v>136</v>
      </c>
      <c r="E393" s="26" t="s">
        <v>136</v>
      </c>
      <c r="F393" s="26" t="s">
        <v>136</v>
      </c>
      <c r="G393" s="26" t="s">
        <v>136</v>
      </c>
      <c r="H393" s="26" t="s">
        <v>136</v>
      </c>
      <c r="I393" s="26" t="s">
        <v>136</v>
      </c>
      <c r="J393" s="26" t="s">
        <v>136</v>
      </c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 t="s">
        <v>136</v>
      </c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  <c r="BF393" s="14"/>
      <c r="BG393" s="14"/>
    </row>
    <row r="394" spans="1:59" s="174" customFormat="1" ht="12" x14ac:dyDescent="0.25">
      <c r="A394" s="26" t="s">
        <v>136</v>
      </c>
      <c r="B394" s="26" t="s">
        <v>136</v>
      </c>
      <c r="C394" s="26" t="s">
        <v>136</v>
      </c>
      <c r="D394" s="26" t="s">
        <v>136</v>
      </c>
      <c r="E394" s="26" t="s">
        <v>136</v>
      </c>
      <c r="F394" s="26" t="s">
        <v>136</v>
      </c>
      <c r="G394" s="26" t="s">
        <v>136</v>
      </c>
      <c r="H394" s="26" t="s">
        <v>136</v>
      </c>
      <c r="I394" s="26" t="s">
        <v>136</v>
      </c>
      <c r="J394" s="26" t="s">
        <v>136</v>
      </c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 t="s">
        <v>136</v>
      </c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  <c r="BF394" s="14"/>
      <c r="BG394" s="14"/>
    </row>
    <row r="395" spans="1:59" s="174" customFormat="1" ht="12" x14ac:dyDescent="0.25">
      <c r="A395" s="26" t="s">
        <v>136</v>
      </c>
      <c r="B395" s="26" t="s">
        <v>136</v>
      </c>
      <c r="C395" s="26" t="s">
        <v>136</v>
      </c>
      <c r="D395" s="26" t="s">
        <v>136</v>
      </c>
      <c r="E395" s="26" t="s">
        <v>136</v>
      </c>
      <c r="F395" s="26" t="s">
        <v>136</v>
      </c>
      <c r="G395" s="26" t="s">
        <v>136</v>
      </c>
      <c r="H395" s="26" t="s">
        <v>136</v>
      </c>
      <c r="I395" s="26" t="s">
        <v>136</v>
      </c>
      <c r="J395" s="26" t="s">
        <v>136</v>
      </c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 t="s">
        <v>136</v>
      </c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  <c r="BF395" s="14"/>
      <c r="BG395" s="14"/>
    </row>
    <row r="396" spans="1:59" s="174" customFormat="1" ht="12" x14ac:dyDescent="0.25">
      <c r="A396" s="26" t="s">
        <v>136</v>
      </c>
      <c r="B396" s="26" t="s">
        <v>136</v>
      </c>
      <c r="C396" s="26" t="s">
        <v>136</v>
      </c>
      <c r="D396" s="26" t="s">
        <v>136</v>
      </c>
      <c r="E396" s="26" t="s">
        <v>136</v>
      </c>
      <c r="F396" s="26" t="s">
        <v>136</v>
      </c>
      <c r="G396" s="26" t="s">
        <v>136</v>
      </c>
      <c r="H396" s="26" t="s">
        <v>136</v>
      </c>
      <c r="I396" s="26" t="s">
        <v>136</v>
      </c>
      <c r="J396" s="26" t="s">
        <v>136</v>
      </c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 t="s">
        <v>136</v>
      </c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  <c r="BF396" s="14"/>
      <c r="BG396" s="14"/>
    </row>
    <row r="397" spans="1:59" s="174" customFormat="1" ht="12" x14ac:dyDescent="0.25">
      <c r="A397" s="26" t="s">
        <v>136</v>
      </c>
      <c r="B397" s="26" t="s">
        <v>136</v>
      </c>
      <c r="C397" s="26" t="s">
        <v>136</v>
      </c>
      <c r="D397" s="26" t="s">
        <v>136</v>
      </c>
      <c r="E397" s="26" t="s">
        <v>136</v>
      </c>
      <c r="F397" s="26" t="s">
        <v>136</v>
      </c>
      <c r="G397" s="26" t="s">
        <v>136</v>
      </c>
      <c r="H397" s="26" t="s">
        <v>136</v>
      </c>
      <c r="I397" s="26" t="s">
        <v>136</v>
      </c>
      <c r="J397" s="26" t="s">
        <v>136</v>
      </c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 t="s">
        <v>136</v>
      </c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  <c r="BF397" s="14"/>
      <c r="BG397" s="14"/>
    </row>
    <row r="398" spans="1:59" s="174" customFormat="1" ht="12" x14ac:dyDescent="0.25">
      <c r="A398" s="26" t="s">
        <v>136</v>
      </c>
      <c r="B398" s="26" t="s">
        <v>136</v>
      </c>
      <c r="C398" s="26" t="s">
        <v>136</v>
      </c>
      <c r="D398" s="26" t="s">
        <v>136</v>
      </c>
      <c r="E398" s="26" t="s">
        <v>136</v>
      </c>
      <c r="F398" s="26" t="s">
        <v>136</v>
      </c>
      <c r="G398" s="26" t="s">
        <v>136</v>
      </c>
      <c r="H398" s="26" t="s">
        <v>136</v>
      </c>
      <c r="I398" s="26" t="s">
        <v>136</v>
      </c>
      <c r="J398" s="26" t="s">
        <v>136</v>
      </c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 t="s">
        <v>136</v>
      </c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  <c r="BF398" s="14"/>
      <c r="BG398" s="14"/>
    </row>
    <row r="399" spans="1:59" s="174" customFormat="1" ht="12" x14ac:dyDescent="0.25">
      <c r="A399" s="26" t="s">
        <v>136</v>
      </c>
      <c r="B399" s="26" t="s">
        <v>136</v>
      </c>
      <c r="C399" s="26" t="s">
        <v>136</v>
      </c>
      <c r="D399" s="26" t="s">
        <v>136</v>
      </c>
      <c r="E399" s="26" t="s">
        <v>136</v>
      </c>
      <c r="F399" s="26" t="s">
        <v>136</v>
      </c>
      <c r="G399" s="26" t="s">
        <v>136</v>
      </c>
      <c r="H399" s="26" t="s">
        <v>136</v>
      </c>
      <c r="I399" s="26" t="s">
        <v>136</v>
      </c>
      <c r="J399" s="26" t="s">
        <v>136</v>
      </c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 t="s">
        <v>136</v>
      </c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  <c r="BF399" s="14"/>
      <c r="BG399" s="14"/>
    </row>
    <row r="400" spans="1:59" s="174" customFormat="1" ht="12" x14ac:dyDescent="0.25">
      <c r="A400" s="26" t="s">
        <v>136</v>
      </c>
      <c r="B400" s="26" t="s">
        <v>136</v>
      </c>
      <c r="C400" s="26" t="s">
        <v>136</v>
      </c>
      <c r="D400" s="26" t="s">
        <v>136</v>
      </c>
      <c r="E400" s="26" t="s">
        <v>136</v>
      </c>
      <c r="F400" s="26" t="s">
        <v>136</v>
      </c>
      <c r="G400" s="26" t="s">
        <v>136</v>
      </c>
      <c r="H400" s="26" t="s">
        <v>136</v>
      </c>
      <c r="I400" s="26" t="s">
        <v>136</v>
      </c>
      <c r="J400" s="26" t="s">
        <v>136</v>
      </c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 t="s">
        <v>136</v>
      </c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  <c r="BF400" s="14"/>
      <c r="BG400" s="14"/>
    </row>
    <row r="401" spans="1:59" s="174" customFormat="1" ht="12" x14ac:dyDescent="0.25">
      <c r="A401" s="26" t="s">
        <v>136</v>
      </c>
      <c r="B401" s="26" t="s">
        <v>136</v>
      </c>
      <c r="C401" s="26" t="s">
        <v>136</v>
      </c>
      <c r="D401" s="26" t="s">
        <v>136</v>
      </c>
      <c r="E401" s="26" t="s">
        <v>136</v>
      </c>
      <c r="F401" s="26" t="s">
        <v>136</v>
      </c>
      <c r="G401" s="26" t="s">
        <v>136</v>
      </c>
      <c r="H401" s="26" t="s">
        <v>136</v>
      </c>
      <c r="I401" s="26" t="s">
        <v>136</v>
      </c>
      <c r="J401" s="26" t="s">
        <v>136</v>
      </c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 t="s">
        <v>136</v>
      </c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  <c r="BF401" s="14"/>
      <c r="BG401" s="14"/>
    </row>
    <row r="402" spans="1:59" s="174" customFormat="1" ht="12" x14ac:dyDescent="0.25">
      <c r="A402" s="26" t="s">
        <v>136</v>
      </c>
      <c r="B402" s="26" t="s">
        <v>136</v>
      </c>
      <c r="C402" s="26" t="s">
        <v>136</v>
      </c>
      <c r="D402" s="26" t="s">
        <v>136</v>
      </c>
      <c r="E402" s="26" t="s">
        <v>136</v>
      </c>
      <c r="F402" s="26" t="s">
        <v>136</v>
      </c>
      <c r="G402" s="26" t="s">
        <v>136</v>
      </c>
      <c r="H402" s="26" t="s">
        <v>136</v>
      </c>
      <c r="I402" s="26" t="s">
        <v>136</v>
      </c>
      <c r="J402" s="26" t="s">
        <v>136</v>
      </c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 t="s">
        <v>136</v>
      </c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  <c r="BF402" s="14"/>
      <c r="BG402" s="14"/>
    </row>
    <row r="403" spans="1:59" s="174" customFormat="1" ht="12" x14ac:dyDescent="0.25">
      <c r="A403" s="26" t="s">
        <v>136</v>
      </c>
      <c r="B403" s="26" t="s">
        <v>136</v>
      </c>
      <c r="C403" s="26" t="s">
        <v>136</v>
      </c>
      <c r="D403" s="26" t="s">
        <v>136</v>
      </c>
      <c r="E403" s="26" t="s">
        <v>136</v>
      </c>
      <c r="F403" s="26" t="s">
        <v>136</v>
      </c>
      <c r="G403" s="26" t="s">
        <v>136</v>
      </c>
      <c r="H403" s="26" t="s">
        <v>136</v>
      </c>
      <c r="I403" s="26" t="s">
        <v>136</v>
      </c>
      <c r="J403" s="26" t="s">
        <v>136</v>
      </c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 t="s">
        <v>136</v>
      </c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  <c r="BF403" s="14"/>
      <c r="BG403" s="14"/>
    </row>
    <row r="404" spans="1:59" s="174" customFormat="1" ht="12" x14ac:dyDescent="0.25">
      <c r="A404" s="26" t="s">
        <v>136</v>
      </c>
      <c r="B404" s="26" t="s">
        <v>136</v>
      </c>
      <c r="C404" s="26" t="s">
        <v>136</v>
      </c>
      <c r="D404" s="26" t="s">
        <v>136</v>
      </c>
      <c r="E404" s="26" t="s">
        <v>136</v>
      </c>
      <c r="F404" s="26" t="s">
        <v>136</v>
      </c>
      <c r="G404" s="26" t="s">
        <v>136</v>
      </c>
      <c r="H404" s="26" t="s">
        <v>136</v>
      </c>
      <c r="I404" s="26" t="s">
        <v>136</v>
      </c>
      <c r="J404" s="26" t="s">
        <v>136</v>
      </c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 t="s">
        <v>136</v>
      </c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  <c r="BF404" s="14"/>
      <c r="BG404" s="14"/>
    </row>
    <row r="405" spans="1:59" s="174" customFormat="1" ht="12" x14ac:dyDescent="0.25">
      <c r="A405" s="26" t="s">
        <v>136</v>
      </c>
      <c r="B405" s="26" t="s">
        <v>136</v>
      </c>
      <c r="C405" s="26" t="s">
        <v>136</v>
      </c>
      <c r="D405" s="26" t="s">
        <v>136</v>
      </c>
      <c r="E405" s="26" t="s">
        <v>136</v>
      </c>
      <c r="F405" s="26" t="s">
        <v>136</v>
      </c>
      <c r="G405" s="26" t="s">
        <v>136</v>
      </c>
      <c r="H405" s="26" t="s">
        <v>136</v>
      </c>
      <c r="I405" s="26" t="s">
        <v>136</v>
      </c>
      <c r="J405" s="26" t="s">
        <v>136</v>
      </c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 t="s">
        <v>136</v>
      </c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  <c r="BF405" s="14"/>
      <c r="BG405" s="14"/>
    </row>
    <row r="406" spans="1:59" s="174" customFormat="1" ht="12" x14ac:dyDescent="0.25">
      <c r="A406" s="26" t="s">
        <v>136</v>
      </c>
      <c r="B406" s="26" t="s">
        <v>136</v>
      </c>
      <c r="C406" s="26" t="s">
        <v>136</v>
      </c>
      <c r="D406" s="26" t="s">
        <v>136</v>
      </c>
      <c r="E406" s="26" t="s">
        <v>136</v>
      </c>
      <c r="F406" s="26" t="s">
        <v>136</v>
      </c>
      <c r="G406" s="26" t="s">
        <v>136</v>
      </c>
      <c r="H406" s="26" t="s">
        <v>136</v>
      </c>
      <c r="I406" s="26" t="s">
        <v>136</v>
      </c>
      <c r="J406" s="26" t="s">
        <v>136</v>
      </c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 t="s">
        <v>136</v>
      </c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  <c r="BF406" s="14"/>
      <c r="BG406" s="14"/>
    </row>
    <row r="407" spans="1:59" s="174" customFormat="1" ht="12" x14ac:dyDescent="0.25">
      <c r="A407" s="26" t="s">
        <v>136</v>
      </c>
      <c r="B407" s="26" t="s">
        <v>136</v>
      </c>
      <c r="C407" s="26" t="s">
        <v>136</v>
      </c>
      <c r="D407" s="26" t="s">
        <v>136</v>
      </c>
      <c r="E407" s="26" t="s">
        <v>136</v>
      </c>
      <c r="F407" s="26" t="s">
        <v>136</v>
      </c>
      <c r="G407" s="26" t="s">
        <v>136</v>
      </c>
      <c r="H407" s="26" t="s">
        <v>136</v>
      </c>
      <c r="I407" s="26" t="s">
        <v>136</v>
      </c>
      <c r="J407" s="26" t="s">
        <v>136</v>
      </c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 t="s">
        <v>136</v>
      </c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  <c r="BF407" s="14"/>
      <c r="BG407" s="14"/>
    </row>
    <row r="408" spans="1:59" s="174" customFormat="1" ht="12" x14ac:dyDescent="0.25">
      <c r="A408" s="26" t="s">
        <v>136</v>
      </c>
      <c r="B408" s="26" t="s">
        <v>136</v>
      </c>
      <c r="C408" s="26" t="s">
        <v>136</v>
      </c>
      <c r="D408" s="26" t="s">
        <v>136</v>
      </c>
      <c r="E408" s="26" t="s">
        <v>136</v>
      </c>
      <c r="F408" s="26" t="s">
        <v>136</v>
      </c>
      <c r="G408" s="26" t="s">
        <v>136</v>
      </c>
      <c r="H408" s="26" t="s">
        <v>136</v>
      </c>
      <c r="I408" s="26" t="s">
        <v>136</v>
      </c>
      <c r="J408" s="26" t="s">
        <v>136</v>
      </c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 t="s">
        <v>136</v>
      </c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  <c r="BF408" s="14"/>
      <c r="BG408" s="14"/>
    </row>
    <row r="409" spans="1:59" s="174" customFormat="1" ht="12" x14ac:dyDescent="0.25">
      <c r="A409" s="26" t="s">
        <v>136</v>
      </c>
      <c r="B409" s="26" t="s">
        <v>136</v>
      </c>
      <c r="C409" s="26" t="s">
        <v>136</v>
      </c>
      <c r="D409" s="26" t="s">
        <v>136</v>
      </c>
      <c r="E409" s="26" t="s">
        <v>136</v>
      </c>
      <c r="F409" s="26" t="s">
        <v>136</v>
      </c>
      <c r="G409" s="26" t="s">
        <v>136</v>
      </c>
      <c r="H409" s="26" t="s">
        <v>136</v>
      </c>
      <c r="I409" s="26" t="s">
        <v>136</v>
      </c>
      <c r="J409" s="26" t="s">
        <v>136</v>
      </c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 t="s">
        <v>136</v>
      </c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  <c r="BF409" s="14"/>
      <c r="BG409" s="14"/>
    </row>
    <row r="410" spans="1:59" s="174" customFormat="1" ht="12" x14ac:dyDescent="0.25">
      <c r="A410" s="26" t="s">
        <v>136</v>
      </c>
      <c r="B410" s="26" t="s">
        <v>136</v>
      </c>
      <c r="C410" s="26" t="s">
        <v>136</v>
      </c>
      <c r="D410" s="26" t="s">
        <v>136</v>
      </c>
      <c r="E410" s="26" t="s">
        <v>136</v>
      </c>
      <c r="F410" s="26" t="s">
        <v>136</v>
      </c>
      <c r="G410" s="26" t="s">
        <v>136</v>
      </c>
      <c r="H410" s="26" t="s">
        <v>136</v>
      </c>
      <c r="I410" s="26" t="s">
        <v>136</v>
      </c>
      <c r="J410" s="26" t="s">
        <v>136</v>
      </c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 t="s">
        <v>136</v>
      </c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  <c r="BF410" s="14"/>
      <c r="BG410" s="14"/>
    </row>
    <row r="411" spans="1:59" s="174" customFormat="1" ht="12" x14ac:dyDescent="0.25">
      <c r="A411" s="26" t="s">
        <v>136</v>
      </c>
      <c r="B411" s="26" t="s">
        <v>136</v>
      </c>
      <c r="C411" s="26" t="s">
        <v>136</v>
      </c>
      <c r="D411" s="26" t="s">
        <v>136</v>
      </c>
      <c r="E411" s="26" t="s">
        <v>136</v>
      </c>
      <c r="F411" s="26" t="s">
        <v>136</v>
      </c>
      <c r="G411" s="26" t="s">
        <v>136</v>
      </c>
      <c r="H411" s="26" t="s">
        <v>136</v>
      </c>
      <c r="I411" s="26" t="s">
        <v>136</v>
      </c>
      <c r="J411" s="26" t="s">
        <v>136</v>
      </c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 t="s">
        <v>136</v>
      </c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  <c r="BF411" s="14"/>
      <c r="BG411" s="14"/>
    </row>
    <row r="412" spans="1:59" s="174" customFormat="1" ht="12" x14ac:dyDescent="0.25">
      <c r="A412" s="26" t="s">
        <v>136</v>
      </c>
      <c r="B412" s="26" t="s">
        <v>136</v>
      </c>
      <c r="C412" s="26" t="s">
        <v>136</v>
      </c>
      <c r="D412" s="26" t="s">
        <v>136</v>
      </c>
      <c r="E412" s="26" t="s">
        <v>136</v>
      </c>
      <c r="F412" s="26" t="s">
        <v>136</v>
      </c>
      <c r="G412" s="26" t="s">
        <v>136</v>
      </c>
      <c r="H412" s="26" t="s">
        <v>136</v>
      </c>
      <c r="I412" s="26" t="s">
        <v>136</v>
      </c>
      <c r="J412" s="26" t="s">
        <v>136</v>
      </c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 t="s">
        <v>136</v>
      </c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  <c r="BF412" s="14"/>
      <c r="BG412" s="14"/>
    </row>
    <row r="413" spans="1:59" s="174" customFormat="1" ht="12" x14ac:dyDescent="0.25">
      <c r="A413" s="26" t="s">
        <v>136</v>
      </c>
      <c r="B413" s="26" t="s">
        <v>136</v>
      </c>
      <c r="C413" s="26" t="s">
        <v>136</v>
      </c>
      <c r="D413" s="26" t="s">
        <v>136</v>
      </c>
      <c r="E413" s="26" t="s">
        <v>136</v>
      </c>
      <c r="F413" s="26" t="s">
        <v>136</v>
      </c>
      <c r="G413" s="26" t="s">
        <v>136</v>
      </c>
      <c r="H413" s="26" t="s">
        <v>136</v>
      </c>
      <c r="I413" s="26" t="s">
        <v>136</v>
      </c>
      <c r="J413" s="26" t="s">
        <v>136</v>
      </c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 t="s">
        <v>136</v>
      </c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  <c r="BF413" s="14"/>
      <c r="BG413" s="14"/>
    </row>
    <row r="414" spans="1:59" s="174" customFormat="1" ht="12" x14ac:dyDescent="0.25">
      <c r="A414" s="26" t="s">
        <v>136</v>
      </c>
      <c r="B414" s="26" t="s">
        <v>136</v>
      </c>
      <c r="C414" s="26" t="s">
        <v>136</v>
      </c>
      <c r="D414" s="26" t="s">
        <v>136</v>
      </c>
      <c r="E414" s="26" t="s">
        <v>136</v>
      </c>
      <c r="F414" s="26" t="s">
        <v>136</v>
      </c>
      <c r="G414" s="26" t="s">
        <v>136</v>
      </c>
      <c r="H414" s="26" t="s">
        <v>136</v>
      </c>
      <c r="I414" s="26" t="s">
        <v>136</v>
      </c>
      <c r="J414" s="26" t="s">
        <v>136</v>
      </c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 t="s">
        <v>136</v>
      </c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  <c r="BF414" s="14"/>
      <c r="BG414" s="14"/>
    </row>
    <row r="415" spans="1:59" s="174" customFormat="1" ht="12" x14ac:dyDescent="0.25">
      <c r="A415" s="26" t="s">
        <v>136</v>
      </c>
      <c r="B415" s="26" t="s">
        <v>136</v>
      </c>
      <c r="C415" s="26" t="s">
        <v>136</v>
      </c>
      <c r="D415" s="26" t="s">
        <v>136</v>
      </c>
      <c r="E415" s="26" t="s">
        <v>136</v>
      </c>
      <c r="F415" s="26" t="s">
        <v>136</v>
      </c>
      <c r="G415" s="26" t="s">
        <v>136</v>
      </c>
      <c r="H415" s="26" t="s">
        <v>136</v>
      </c>
      <c r="I415" s="26" t="s">
        <v>136</v>
      </c>
      <c r="J415" s="26" t="s">
        <v>136</v>
      </c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 t="s">
        <v>136</v>
      </c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  <c r="BF415" s="14"/>
      <c r="BG415" s="14"/>
    </row>
    <row r="416" spans="1:59" s="174" customFormat="1" ht="12" x14ac:dyDescent="0.25">
      <c r="A416" s="26" t="s">
        <v>136</v>
      </c>
      <c r="B416" s="26" t="s">
        <v>136</v>
      </c>
      <c r="C416" s="26" t="s">
        <v>136</v>
      </c>
      <c r="D416" s="26" t="s">
        <v>136</v>
      </c>
      <c r="E416" s="26" t="s">
        <v>136</v>
      </c>
      <c r="F416" s="26" t="s">
        <v>136</v>
      </c>
      <c r="G416" s="26" t="s">
        <v>136</v>
      </c>
      <c r="H416" s="26" t="s">
        <v>136</v>
      </c>
      <c r="I416" s="26" t="s">
        <v>136</v>
      </c>
      <c r="J416" s="26" t="s">
        <v>136</v>
      </c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 t="s">
        <v>136</v>
      </c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  <c r="BF416" s="14"/>
      <c r="BG416" s="14"/>
    </row>
    <row r="417" spans="1:59" s="174" customFormat="1" ht="12" x14ac:dyDescent="0.25">
      <c r="A417" s="26" t="s">
        <v>136</v>
      </c>
      <c r="B417" s="26" t="s">
        <v>136</v>
      </c>
      <c r="C417" s="26" t="s">
        <v>136</v>
      </c>
      <c r="D417" s="26" t="s">
        <v>136</v>
      </c>
      <c r="E417" s="26" t="s">
        <v>136</v>
      </c>
      <c r="F417" s="26" t="s">
        <v>136</v>
      </c>
      <c r="G417" s="26" t="s">
        <v>136</v>
      </c>
      <c r="H417" s="26" t="s">
        <v>136</v>
      </c>
      <c r="I417" s="26" t="s">
        <v>136</v>
      </c>
      <c r="J417" s="26" t="s">
        <v>136</v>
      </c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 t="s">
        <v>136</v>
      </c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  <c r="BF417" s="14"/>
      <c r="BG417" s="14"/>
    </row>
    <row r="418" spans="1:59" s="174" customFormat="1" ht="12" x14ac:dyDescent="0.25">
      <c r="A418" s="26" t="s">
        <v>136</v>
      </c>
      <c r="B418" s="26" t="s">
        <v>136</v>
      </c>
      <c r="C418" s="26" t="s">
        <v>136</v>
      </c>
      <c r="D418" s="26" t="s">
        <v>136</v>
      </c>
      <c r="E418" s="26" t="s">
        <v>136</v>
      </c>
      <c r="F418" s="26" t="s">
        <v>136</v>
      </c>
      <c r="G418" s="26" t="s">
        <v>136</v>
      </c>
      <c r="H418" s="26" t="s">
        <v>136</v>
      </c>
      <c r="I418" s="26" t="s">
        <v>136</v>
      </c>
      <c r="J418" s="26" t="s">
        <v>136</v>
      </c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 t="s">
        <v>136</v>
      </c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  <c r="BF418" s="14"/>
      <c r="BG418" s="14"/>
    </row>
    <row r="419" spans="1:59" s="174" customFormat="1" ht="12" x14ac:dyDescent="0.25">
      <c r="A419" s="26" t="s">
        <v>136</v>
      </c>
      <c r="B419" s="26" t="s">
        <v>136</v>
      </c>
      <c r="C419" s="26" t="s">
        <v>136</v>
      </c>
      <c r="D419" s="26" t="s">
        <v>136</v>
      </c>
      <c r="E419" s="26" t="s">
        <v>136</v>
      </c>
      <c r="F419" s="26" t="s">
        <v>136</v>
      </c>
      <c r="G419" s="26" t="s">
        <v>136</v>
      </c>
      <c r="H419" s="26" t="s">
        <v>136</v>
      </c>
      <c r="I419" s="26" t="s">
        <v>136</v>
      </c>
      <c r="J419" s="26" t="s">
        <v>136</v>
      </c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 t="s">
        <v>136</v>
      </c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  <c r="BF419" s="14"/>
      <c r="BG419" s="14"/>
    </row>
    <row r="420" spans="1:59" s="174" customFormat="1" ht="12" x14ac:dyDescent="0.25">
      <c r="A420" s="26" t="s">
        <v>136</v>
      </c>
      <c r="B420" s="26" t="s">
        <v>136</v>
      </c>
      <c r="C420" s="26" t="s">
        <v>136</v>
      </c>
      <c r="D420" s="26" t="s">
        <v>136</v>
      </c>
      <c r="E420" s="26" t="s">
        <v>136</v>
      </c>
      <c r="F420" s="26" t="s">
        <v>136</v>
      </c>
      <c r="G420" s="26" t="s">
        <v>136</v>
      </c>
      <c r="H420" s="26" t="s">
        <v>136</v>
      </c>
      <c r="I420" s="26" t="s">
        <v>136</v>
      </c>
      <c r="J420" s="26" t="s">
        <v>136</v>
      </c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 t="s">
        <v>136</v>
      </c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  <c r="BF420" s="14"/>
      <c r="BG420" s="14"/>
    </row>
    <row r="421" spans="1:59" s="174" customFormat="1" ht="12" x14ac:dyDescent="0.25">
      <c r="A421" s="26" t="s">
        <v>136</v>
      </c>
      <c r="B421" s="26" t="s">
        <v>136</v>
      </c>
      <c r="C421" s="26" t="s">
        <v>136</v>
      </c>
      <c r="D421" s="26" t="s">
        <v>136</v>
      </c>
      <c r="E421" s="26" t="s">
        <v>136</v>
      </c>
      <c r="F421" s="26" t="s">
        <v>136</v>
      </c>
      <c r="G421" s="26" t="s">
        <v>136</v>
      </c>
      <c r="H421" s="26" t="s">
        <v>136</v>
      </c>
      <c r="I421" s="26" t="s">
        <v>136</v>
      </c>
      <c r="J421" s="26" t="s">
        <v>136</v>
      </c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 t="s">
        <v>136</v>
      </c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  <c r="BF421" s="14"/>
      <c r="BG421" s="14"/>
    </row>
    <row r="422" spans="1:59" s="174" customFormat="1" ht="12" x14ac:dyDescent="0.25">
      <c r="A422" s="26" t="s">
        <v>136</v>
      </c>
      <c r="B422" s="26" t="s">
        <v>136</v>
      </c>
      <c r="C422" s="26" t="s">
        <v>136</v>
      </c>
      <c r="D422" s="26" t="s">
        <v>136</v>
      </c>
      <c r="E422" s="26" t="s">
        <v>136</v>
      </c>
      <c r="F422" s="26" t="s">
        <v>136</v>
      </c>
      <c r="G422" s="26" t="s">
        <v>136</v>
      </c>
      <c r="H422" s="26" t="s">
        <v>136</v>
      </c>
      <c r="I422" s="26" t="s">
        <v>136</v>
      </c>
      <c r="J422" s="26" t="s">
        <v>136</v>
      </c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 t="s">
        <v>136</v>
      </c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  <c r="BF422" s="14"/>
      <c r="BG422" s="14"/>
    </row>
    <row r="423" spans="1:59" s="174" customFormat="1" ht="12" x14ac:dyDescent="0.25">
      <c r="A423" s="26" t="s">
        <v>136</v>
      </c>
      <c r="B423" s="26" t="s">
        <v>136</v>
      </c>
      <c r="C423" s="26" t="s">
        <v>136</v>
      </c>
      <c r="D423" s="26" t="s">
        <v>136</v>
      </c>
      <c r="E423" s="26" t="s">
        <v>136</v>
      </c>
      <c r="F423" s="26" t="s">
        <v>136</v>
      </c>
      <c r="G423" s="26" t="s">
        <v>136</v>
      </c>
      <c r="H423" s="26" t="s">
        <v>136</v>
      </c>
      <c r="I423" s="26" t="s">
        <v>136</v>
      </c>
      <c r="J423" s="26" t="s">
        <v>136</v>
      </c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 t="s">
        <v>136</v>
      </c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  <c r="BF423" s="14"/>
      <c r="BG423" s="14"/>
    </row>
    <row r="424" spans="1:59" s="174" customFormat="1" ht="12" x14ac:dyDescent="0.25">
      <c r="A424" s="26" t="s">
        <v>136</v>
      </c>
      <c r="B424" s="26" t="s">
        <v>136</v>
      </c>
      <c r="C424" s="26" t="s">
        <v>136</v>
      </c>
      <c r="D424" s="26" t="s">
        <v>136</v>
      </c>
      <c r="E424" s="26" t="s">
        <v>136</v>
      </c>
      <c r="F424" s="26" t="s">
        <v>136</v>
      </c>
      <c r="G424" s="26" t="s">
        <v>136</v>
      </c>
      <c r="H424" s="26" t="s">
        <v>136</v>
      </c>
      <c r="I424" s="26" t="s">
        <v>136</v>
      </c>
      <c r="J424" s="26" t="s">
        <v>136</v>
      </c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 t="s">
        <v>136</v>
      </c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  <c r="BF424" s="14"/>
      <c r="BG424" s="14"/>
    </row>
    <row r="425" spans="1:59" s="174" customFormat="1" ht="12" x14ac:dyDescent="0.25">
      <c r="A425" s="26" t="s">
        <v>136</v>
      </c>
      <c r="B425" s="26" t="s">
        <v>136</v>
      </c>
      <c r="C425" s="26" t="s">
        <v>136</v>
      </c>
      <c r="D425" s="26" t="s">
        <v>136</v>
      </c>
      <c r="E425" s="26" t="s">
        <v>136</v>
      </c>
      <c r="F425" s="26" t="s">
        <v>136</v>
      </c>
      <c r="G425" s="26" t="s">
        <v>136</v>
      </c>
      <c r="H425" s="26" t="s">
        <v>136</v>
      </c>
      <c r="I425" s="26" t="s">
        <v>136</v>
      </c>
      <c r="J425" s="26" t="s">
        <v>136</v>
      </c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 t="s">
        <v>136</v>
      </c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  <c r="BF425" s="14"/>
      <c r="BG425" s="14"/>
    </row>
    <row r="426" spans="1:59" s="174" customFormat="1" ht="12" x14ac:dyDescent="0.25">
      <c r="A426" s="26" t="s">
        <v>136</v>
      </c>
      <c r="B426" s="26" t="s">
        <v>136</v>
      </c>
      <c r="C426" s="26" t="s">
        <v>136</v>
      </c>
      <c r="D426" s="26" t="s">
        <v>136</v>
      </c>
      <c r="E426" s="26" t="s">
        <v>136</v>
      </c>
      <c r="F426" s="26" t="s">
        <v>136</v>
      </c>
      <c r="G426" s="26" t="s">
        <v>136</v>
      </c>
      <c r="H426" s="26" t="s">
        <v>136</v>
      </c>
      <c r="I426" s="26" t="s">
        <v>136</v>
      </c>
      <c r="J426" s="26" t="s">
        <v>136</v>
      </c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 t="s">
        <v>136</v>
      </c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  <c r="BF426" s="14"/>
      <c r="BG426" s="14"/>
    </row>
    <row r="427" spans="1:59" s="174" customFormat="1" ht="12" x14ac:dyDescent="0.25">
      <c r="A427" s="26" t="s">
        <v>136</v>
      </c>
      <c r="B427" s="26" t="s">
        <v>136</v>
      </c>
      <c r="C427" s="26" t="s">
        <v>136</v>
      </c>
      <c r="D427" s="26" t="s">
        <v>136</v>
      </c>
      <c r="E427" s="26" t="s">
        <v>136</v>
      </c>
      <c r="F427" s="26" t="s">
        <v>136</v>
      </c>
      <c r="G427" s="26" t="s">
        <v>136</v>
      </c>
      <c r="H427" s="26" t="s">
        <v>136</v>
      </c>
      <c r="I427" s="26" t="s">
        <v>136</v>
      </c>
      <c r="J427" s="26" t="s">
        <v>136</v>
      </c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 t="s">
        <v>136</v>
      </c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  <c r="BF427" s="14"/>
      <c r="BG427" s="14"/>
    </row>
    <row r="428" spans="1:59" s="174" customFormat="1" ht="12" x14ac:dyDescent="0.25">
      <c r="A428" s="26" t="s">
        <v>136</v>
      </c>
      <c r="B428" s="26" t="s">
        <v>136</v>
      </c>
      <c r="C428" s="26" t="s">
        <v>136</v>
      </c>
      <c r="D428" s="26" t="s">
        <v>136</v>
      </c>
      <c r="E428" s="26" t="s">
        <v>136</v>
      </c>
      <c r="F428" s="26" t="s">
        <v>136</v>
      </c>
      <c r="G428" s="26" t="s">
        <v>136</v>
      </c>
      <c r="H428" s="26" t="s">
        <v>136</v>
      </c>
      <c r="I428" s="26" t="s">
        <v>136</v>
      </c>
      <c r="J428" s="26" t="s">
        <v>136</v>
      </c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 t="s">
        <v>136</v>
      </c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  <c r="BF428" s="14"/>
      <c r="BG428" s="14"/>
    </row>
    <row r="429" spans="1:59" s="174" customFormat="1" ht="12" x14ac:dyDescent="0.25">
      <c r="A429" s="26" t="s">
        <v>136</v>
      </c>
      <c r="B429" s="26" t="s">
        <v>136</v>
      </c>
      <c r="C429" s="26" t="s">
        <v>136</v>
      </c>
      <c r="D429" s="26" t="s">
        <v>136</v>
      </c>
      <c r="E429" s="26" t="s">
        <v>136</v>
      </c>
      <c r="F429" s="26" t="s">
        <v>136</v>
      </c>
      <c r="G429" s="26" t="s">
        <v>136</v>
      </c>
      <c r="H429" s="26" t="s">
        <v>136</v>
      </c>
      <c r="I429" s="26" t="s">
        <v>136</v>
      </c>
      <c r="J429" s="26" t="s">
        <v>136</v>
      </c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 t="s">
        <v>136</v>
      </c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  <c r="BF429" s="14"/>
      <c r="BG429" s="14"/>
    </row>
    <row r="430" spans="1:59" s="174" customFormat="1" ht="12" x14ac:dyDescent="0.25">
      <c r="A430" s="26" t="s">
        <v>136</v>
      </c>
      <c r="B430" s="26" t="s">
        <v>136</v>
      </c>
      <c r="C430" s="26" t="s">
        <v>136</v>
      </c>
      <c r="D430" s="26" t="s">
        <v>136</v>
      </c>
      <c r="E430" s="26" t="s">
        <v>136</v>
      </c>
      <c r="F430" s="26" t="s">
        <v>136</v>
      </c>
      <c r="G430" s="26" t="s">
        <v>136</v>
      </c>
      <c r="H430" s="26" t="s">
        <v>136</v>
      </c>
      <c r="I430" s="26" t="s">
        <v>136</v>
      </c>
      <c r="J430" s="26" t="s">
        <v>136</v>
      </c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 t="s">
        <v>136</v>
      </c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  <c r="BF430" s="14"/>
      <c r="BG430" s="14"/>
    </row>
    <row r="431" spans="1:59" s="174" customFormat="1" ht="12" x14ac:dyDescent="0.25">
      <c r="A431" s="26" t="s">
        <v>136</v>
      </c>
      <c r="B431" s="26" t="s">
        <v>136</v>
      </c>
      <c r="C431" s="26" t="s">
        <v>136</v>
      </c>
      <c r="D431" s="26" t="s">
        <v>136</v>
      </c>
      <c r="E431" s="26" t="s">
        <v>136</v>
      </c>
      <c r="F431" s="26" t="s">
        <v>136</v>
      </c>
      <c r="G431" s="26" t="s">
        <v>136</v>
      </c>
      <c r="H431" s="26" t="s">
        <v>136</v>
      </c>
      <c r="I431" s="26" t="s">
        <v>136</v>
      </c>
      <c r="J431" s="26" t="s">
        <v>136</v>
      </c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 t="s">
        <v>136</v>
      </c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  <c r="BF431" s="14"/>
      <c r="BG431" s="14"/>
    </row>
    <row r="432" spans="1:59" s="174" customFormat="1" ht="12" x14ac:dyDescent="0.25">
      <c r="A432" s="26" t="s">
        <v>136</v>
      </c>
      <c r="B432" s="26" t="s">
        <v>136</v>
      </c>
      <c r="C432" s="26" t="s">
        <v>136</v>
      </c>
      <c r="D432" s="26" t="s">
        <v>136</v>
      </c>
      <c r="E432" s="26" t="s">
        <v>136</v>
      </c>
      <c r="F432" s="26" t="s">
        <v>136</v>
      </c>
      <c r="G432" s="26" t="s">
        <v>136</v>
      </c>
      <c r="H432" s="26" t="s">
        <v>136</v>
      </c>
      <c r="I432" s="26" t="s">
        <v>136</v>
      </c>
      <c r="J432" s="26" t="s">
        <v>136</v>
      </c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 t="s">
        <v>136</v>
      </c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  <c r="BF432" s="14"/>
      <c r="BG432" s="14"/>
    </row>
    <row r="433" spans="1:59" s="174" customFormat="1" ht="12" x14ac:dyDescent="0.25">
      <c r="A433" s="26" t="s">
        <v>136</v>
      </c>
      <c r="B433" s="26" t="s">
        <v>136</v>
      </c>
      <c r="C433" s="26" t="s">
        <v>136</v>
      </c>
      <c r="D433" s="26" t="s">
        <v>136</v>
      </c>
      <c r="E433" s="26" t="s">
        <v>136</v>
      </c>
      <c r="F433" s="26" t="s">
        <v>136</v>
      </c>
      <c r="G433" s="26" t="s">
        <v>136</v>
      </c>
      <c r="H433" s="26" t="s">
        <v>136</v>
      </c>
      <c r="I433" s="26" t="s">
        <v>136</v>
      </c>
      <c r="J433" s="26" t="s">
        <v>136</v>
      </c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 t="s">
        <v>136</v>
      </c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  <c r="BF433" s="14"/>
      <c r="BG433" s="14"/>
    </row>
    <row r="434" spans="1:59" s="174" customFormat="1" ht="12" x14ac:dyDescent="0.25">
      <c r="A434" s="26" t="s">
        <v>136</v>
      </c>
      <c r="B434" s="26" t="s">
        <v>136</v>
      </c>
      <c r="C434" s="26" t="s">
        <v>136</v>
      </c>
      <c r="D434" s="26" t="s">
        <v>136</v>
      </c>
      <c r="E434" s="26" t="s">
        <v>136</v>
      </c>
      <c r="F434" s="26" t="s">
        <v>136</v>
      </c>
      <c r="G434" s="26" t="s">
        <v>136</v>
      </c>
      <c r="H434" s="26" t="s">
        <v>136</v>
      </c>
      <c r="I434" s="26" t="s">
        <v>136</v>
      </c>
      <c r="J434" s="26" t="s">
        <v>136</v>
      </c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 t="s">
        <v>136</v>
      </c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  <c r="BF434" s="14"/>
      <c r="BG434" s="14"/>
    </row>
    <row r="435" spans="1:59" s="174" customFormat="1" ht="12" x14ac:dyDescent="0.25">
      <c r="A435" s="26" t="s">
        <v>136</v>
      </c>
      <c r="B435" s="26" t="s">
        <v>136</v>
      </c>
      <c r="C435" s="26" t="s">
        <v>136</v>
      </c>
      <c r="D435" s="26" t="s">
        <v>136</v>
      </c>
      <c r="E435" s="26" t="s">
        <v>136</v>
      </c>
      <c r="F435" s="26" t="s">
        <v>136</v>
      </c>
      <c r="G435" s="26" t="s">
        <v>136</v>
      </c>
      <c r="H435" s="26" t="s">
        <v>136</v>
      </c>
      <c r="I435" s="26" t="s">
        <v>136</v>
      </c>
      <c r="J435" s="26" t="s">
        <v>136</v>
      </c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 t="s">
        <v>136</v>
      </c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  <c r="BF435" s="14"/>
      <c r="BG435" s="14"/>
    </row>
    <row r="436" spans="1:59" s="174" customFormat="1" ht="12" x14ac:dyDescent="0.25">
      <c r="A436" s="26" t="s">
        <v>136</v>
      </c>
      <c r="B436" s="26" t="s">
        <v>136</v>
      </c>
      <c r="C436" s="26" t="s">
        <v>136</v>
      </c>
      <c r="D436" s="26" t="s">
        <v>136</v>
      </c>
      <c r="E436" s="26" t="s">
        <v>136</v>
      </c>
      <c r="F436" s="26" t="s">
        <v>136</v>
      </c>
      <c r="G436" s="26" t="s">
        <v>136</v>
      </c>
      <c r="H436" s="26" t="s">
        <v>136</v>
      </c>
      <c r="I436" s="26" t="s">
        <v>136</v>
      </c>
      <c r="J436" s="26" t="s">
        <v>136</v>
      </c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 t="s">
        <v>136</v>
      </c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  <c r="BF436" s="14"/>
      <c r="BG436" s="14"/>
    </row>
    <row r="437" spans="1:59" s="174" customFormat="1" ht="12" x14ac:dyDescent="0.25">
      <c r="A437" s="26" t="s">
        <v>136</v>
      </c>
      <c r="B437" s="26" t="s">
        <v>136</v>
      </c>
      <c r="C437" s="26" t="s">
        <v>136</v>
      </c>
      <c r="D437" s="26" t="s">
        <v>136</v>
      </c>
      <c r="E437" s="26" t="s">
        <v>136</v>
      </c>
      <c r="F437" s="26" t="s">
        <v>136</v>
      </c>
      <c r="G437" s="26" t="s">
        <v>136</v>
      </c>
      <c r="H437" s="26" t="s">
        <v>136</v>
      </c>
      <c r="I437" s="26" t="s">
        <v>136</v>
      </c>
      <c r="J437" s="26" t="s">
        <v>136</v>
      </c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 t="s">
        <v>136</v>
      </c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  <c r="BF437" s="14"/>
      <c r="BG437" s="14"/>
    </row>
    <row r="438" spans="1:59" s="174" customFormat="1" ht="12" x14ac:dyDescent="0.25">
      <c r="A438" s="26" t="s">
        <v>136</v>
      </c>
      <c r="B438" s="26" t="s">
        <v>136</v>
      </c>
      <c r="C438" s="26" t="s">
        <v>136</v>
      </c>
      <c r="D438" s="26" t="s">
        <v>136</v>
      </c>
      <c r="E438" s="26" t="s">
        <v>136</v>
      </c>
      <c r="F438" s="26" t="s">
        <v>136</v>
      </c>
      <c r="G438" s="26" t="s">
        <v>136</v>
      </c>
      <c r="H438" s="26" t="s">
        <v>136</v>
      </c>
      <c r="I438" s="26" t="s">
        <v>136</v>
      </c>
      <c r="J438" s="26" t="s">
        <v>136</v>
      </c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 t="s">
        <v>136</v>
      </c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  <c r="BF438" s="14"/>
      <c r="BG438" s="14"/>
    </row>
    <row r="439" spans="1:59" s="174" customFormat="1" ht="12" x14ac:dyDescent="0.25">
      <c r="A439" s="26" t="s">
        <v>136</v>
      </c>
      <c r="B439" s="26" t="s">
        <v>136</v>
      </c>
      <c r="C439" s="26" t="s">
        <v>136</v>
      </c>
      <c r="D439" s="26" t="s">
        <v>136</v>
      </c>
      <c r="E439" s="26" t="s">
        <v>136</v>
      </c>
      <c r="F439" s="26" t="s">
        <v>136</v>
      </c>
      <c r="G439" s="26" t="s">
        <v>136</v>
      </c>
      <c r="H439" s="26" t="s">
        <v>136</v>
      </c>
      <c r="I439" s="26" t="s">
        <v>136</v>
      </c>
      <c r="J439" s="26" t="s">
        <v>136</v>
      </c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 t="s">
        <v>136</v>
      </c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  <c r="BF439" s="14"/>
      <c r="BG439" s="14"/>
    </row>
    <row r="440" spans="1:59" s="174" customFormat="1" ht="12" x14ac:dyDescent="0.25">
      <c r="A440" s="26" t="s">
        <v>136</v>
      </c>
      <c r="B440" s="26" t="s">
        <v>136</v>
      </c>
      <c r="C440" s="26" t="s">
        <v>136</v>
      </c>
      <c r="D440" s="26" t="s">
        <v>136</v>
      </c>
      <c r="E440" s="26" t="s">
        <v>136</v>
      </c>
      <c r="F440" s="26" t="s">
        <v>136</v>
      </c>
      <c r="G440" s="26" t="s">
        <v>136</v>
      </c>
      <c r="H440" s="26" t="s">
        <v>136</v>
      </c>
      <c r="I440" s="26" t="s">
        <v>136</v>
      </c>
      <c r="J440" s="26" t="s">
        <v>136</v>
      </c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 t="s">
        <v>136</v>
      </c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  <c r="BF440" s="14"/>
      <c r="BG440" s="14"/>
    </row>
    <row r="441" spans="1:59" s="174" customFormat="1" ht="12" x14ac:dyDescent="0.25">
      <c r="A441" s="26" t="s">
        <v>136</v>
      </c>
      <c r="B441" s="26" t="s">
        <v>136</v>
      </c>
      <c r="C441" s="26" t="s">
        <v>136</v>
      </c>
      <c r="D441" s="26" t="s">
        <v>136</v>
      </c>
      <c r="E441" s="26" t="s">
        <v>136</v>
      </c>
      <c r="F441" s="26" t="s">
        <v>136</v>
      </c>
      <c r="G441" s="26" t="s">
        <v>136</v>
      </c>
      <c r="H441" s="26" t="s">
        <v>136</v>
      </c>
      <c r="I441" s="26" t="s">
        <v>136</v>
      </c>
      <c r="J441" s="26" t="s">
        <v>136</v>
      </c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 t="s">
        <v>136</v>
      </c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  <c r="BF441" s="14"/>
      <c r="BG441" s="14"/>
    </row>
    <row r="442" spans="1:59" s="174" customFormat="1" ht="12" x14ac:dyDescent="0.25">
      <c r="A442" s="26" t="s">
        <v>136</v>
      </c>
      <c r="B442" s="26" t="s">
        <v>136</v>
      </c>
      <c r="C442" s="26" t="s">
        <v>136</v>
      </c>
      <c r="D442" s="26" t="s">
        <v>136</v>
      </c>
      <c r="E442" s="26" t="s">
        <v>136</v>
      </c>
      <c r="F442" s="26" t="s">
        <v>136</v>
      </c>
      <c r="G442" s="26" t="s">
        <v>136</v>
      </c>
      <c r="H442" s="26" t="s">
        <v>136</v>
      </c>
      <c r="I442" s="26" t="s">
        <v>136</v>
      </c>
      <c r="J442" s="26" t="s">
        <v>136</v>
      </c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 t="s">
        <v>136</v>
      </c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  <c r="BF442" s="14"/>
      <c r="BG442" s="14"/>
    </row>
    <row r="443" spans="1:59" s="174" customFormat="1" ht="12" x14ac:dyDescent="0.25">
      <c r="A443" s="26" t="s">
        <v>136</v>
      </c>
      <c r="B443" s="26" t="s">
        <v>136</v>
      </c>
      <c r="C443" s="26" t="s">
        <v>136</v>
      </c>
      <c r="D443" s="26" t="s">
        <v>136</v>
      </c>
      <c r="E443" s="26" t="s">
        <v>136</v>
      </c>
      <c r="F443" s="26" t="s">
        <v>136</v>
      </c>
      <c r="G443" s="26" t="s">
        <v>136</v>
      </c>
      <c r="H443" s="26" t="s">
        <v>136</v>
      </c>
      <c r="I443" s="26" t="s">
        <v>136</v>
      </c>
      <c r="J443" s="26" t="s">
        <v>136</v>
      </c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 t="s">
        <v>136</v>
      </c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  <c r="BF443" s="14"/>
      <c r="BG443" s="14"/>
    </row>
    <row r="444" spans="1:59" s="174" customFormat="1" ht="12" x14ac:dyDescent="0.25">
      <c r="A444" s="26" t="s">
        <v>136</v>
      </c>
      <c r="B444" s="26" t="s">
        <v>136</v>
      </c>
      <c r="C444" s="26" t="s">
        <v>136</v>
      </c>
      <c r="D444" s="26" t="s">
        <v>136</v>
      </c>
      <c r="E444" s="26" t="s">
        <v>136</v>
      </c>
      <c r="F444" s="26" t="s">
        <v>136</v>
      </c>
      <c r="G444" s="26" t="s">
        <v>136</v>
      </c>
      <c r="H444" s="26" t="s">
        <v>136</v>
      </c>
      <c r="I444" s="26" t="s">
        <v>136</v>
      </c>
      <c r="J444" s="26" t="s">
        <v>136</v>
      </c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 t="s">
        <v>136</v>
      </c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  <c r="BF444" s="14"/>
      <c r="BG444" s="14"/>
    </row>
    <row r="445" spans="1:59" s="174" customFormat="1" ht="12" x14ac:dyDescent="0.25">
      <c r="A445" s="26" t="s">
        <v>136</v>
      </c>
      <c r="B445" s="26" t="s">
        <v>136</v>
      </c>
      <c r="C445" s="26" t="s">
        <v>136</v>
      </c>
      <c r="D445" s="26" t="s">
        <v>136</v>
      </c>
      <c r="E445" s="26" t="s">
        <v>136</v>
      </c>
      <c r="F445" s="26" t="s">
        <v>136</v>
      </c>
      <c r="G445" s="26" t="s">
        <v>136</v>
      </c>
      <c r="H445" s="26" t="s">
        <v>136</v>
      </c>
      <c r="I445" s="26" t="s">
        <v>136</v>
      </c>
      <c r="J445" s="26" t="s">
        <v>136</v>
      </c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 t="s">
        <v>136</v>
      </c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  <c r="BF445" s="14"/>
      <c r="BG445" s="14"/>
    </row>
    <row r="446" spans="1:59" s="174" customFormat="1" ht="12" x14ac:dyDescent="0.25">
      <c r="A446" s="26" t="s">
        <v>136</v>
      </c>
      <c r="B446" s="26" t="s">
        <v>136</v>
      </c>
      <c r="C446" s="26" t="s">
        <v>136</v>
      </c>
      <c r="D446" s="26" t="s">
        <v>136</v>
      </c>
      <c r="E446" s="26" t="s">
        <v>136</v>
      </c>
      <c r="F446" s="26" t="s">
        <v>136</v>
      </c>
      <c r="G446" s="26" t="s">
        <v>136</v>
      </c>
      <c r="H446" s="26" t="s">
        <v>136</v>
      </c>
      <c r="I446" s="26" t="s">
        <v>136</v>
      </c>
      <c r="J446" s="26" t="s">
        <v>136</v>
      </c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 t="s">
        <v>136</v>
      </c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  <c r="BF446" s="14"/>
      <c r="BG446" s="14"/>
    </row>
    <row r="447" spans="1:59" s="174" customFormat="1" ht="12" x14ac:dyDescent="0.25">
      <c r="A447" s="26" t="s">
        <v>136</v>
      </c>
      <c r="B447" s="26" t="s">
        <v>136</v>
      </c>
      <c r="C447" s="26" t="s">
        <v>136</v>
      </c>
      <c r="D447" s="26" t="s">
        <v>136</v>
      </c>
      <c r="E447" s="26" t="s">
        <v>136</v>
      </c>
      <c r="F447" s="26" t="s">
        <v>136</v>
      </c>
      <c r="G447" s="26" t="s">
        <v>136</v>
      </c>
      <c r="H447" s="26" t="s">
        <v>136</v>
      </c>
      <c r="I447" s="26" t="s">
        <v>136</v>
      </c>
      <c r="J447" s="26" t="s">
        <v>136</v>
      </c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 t="s">
        <v>136</v>
      </c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  <c r="BF447" s="14"/>
      <c r="BG447" s="14"/>
    </row>
    <row r="448" spans="1:59" s="174" customFormat="1" ht="12" x14ac:dyDescent="0.25">
      <c r="A448" s="26" t="s">
        <v>136</v>
      </c>
      <c r="B448" s="26" t="s">
        <v>136</v>
      </c>
      <c r="C448" s="26" t="s">
        <v>136</v>
      </c>
      <c r="D448" s="26" t="s">
        <v>136</v>
      </c>
      <c r="E448" s="26" t="s">
        <v>136</v>
      </c>
      <c r="F448" s="26" t="s">
        <v>136</v>
      </c>
      <c r="G448" s="26" t="s">
        <v>136</v>
      </c>
      <c r="H448" s="26" t="s">
        <v>136</v>
      </c>
      <c r="I448" s="26" t="s">
        <v>136</v>
      </c>
      <c r="J448" s="26" t="s">
        <v>136</v>
      </c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 t="s">
        <v>136</v>
      </c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  <c r="BF448" s="14"/>
      <c r="BG448" s="14"/>
    </row>
    <row r="449" spans="1:59" s="174" customFormat="1" ht="12" x14ac:dyDescent="0.25">
      <c r="A449" s="26" t="s">
        <v>136</v>
      </c>
      <c r="B449" s="26" t="s">
        <v>136</v>
      </c>
      <c r="C449" s="26" t="s">
        <v>136</v>
      </c>
      <c r="D449" s="26" t="s">
        <v>136</v>
      </c>
      <c r="E449" s="26" t="s">
        <v>136</v>
      </c>
      <c r="F449" s="26" t="s">
        <v>136</v>
      </c>
      <c r="G449" s="26" t="s">
        <v>136</v>
      </c>
      <c r="H449" s="26" t="s">
        <v>136</v>
      </c>
      <c r="I449" s="26" t="s">
        <v>136</v>
      </c>
      <c r="J449" s="26" t="s">
        <v>136</v>
      </c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 t="s">
        <v>136</v>
      </c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  <c r="BF449" s="14"/>
      <c r="BG449" s="14"/>
    </row>
    <row r="450" spans="1:59" s="174" customFormat="1" ht="12" x14ac:dyDescent="0.25">
      <c r="A450" s="26" t="s">
        <v>136</v>
      </c>
      <c r="B450" s="26" t="s">
        <v>136</v>
      </c>
      <c r="C450" s="26" t="s">
        <v>136</v>
      </c>
      <c r="D450" s="26" t="s">
        <v>136</v>
      </c>
      <c r="E450" s="26" t="s">
        <v>136</v>
      </c>
      <c r="F450" s="26" t="s">
        <v>136</v>
      </c>
      <c r="G450" s="26" t="s">
        <v>136</v>
      </c>
      <c r="H450" s="26" t="s">
        <v>136</v>
      </c>
      <c r="I450" s="26" t="s">
        <v>136</v>
      </c>
      <c r="J450" s="26" t="s">
        <v>136</v>
      </c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 t="s">
        <v>136</v>
      </c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  <c r="BF450" s="14"/>
      <c r="BG450" s="14"/>
    </row>
    <row r="451" spans="1:59" s="174" customFormat="1" ht="12" x14ac:dyDescent="0.25">
      <c r="A451" s="26" t="s">
        <v>136</v>
      </c>
      <c r="B451" s="26" t="s">
        <v>136</v>
      </c>
      <c r="C451" s="26" t="s">
        <v>136</v>
      </c>
      <c r="D451" s="26" t="s">
        <v>136</v>
      </c>
      <c r="E451" s="26" t="s">
        <v>136</v>
      </c>
      <c r="F451" s="26" t="s">
        <v>136</v>
      </c>
      <c r="G451" s="26" t="s">
        <v>136</v>
      </c>
      <c r="H451" s="26" t="s">
        <v>136</v>
      </c>
      <c r="I451" s="26" t="s">
        <v>136</v>
      </c>
      <c r="J451" s="26" t="s">
        <v>136</v>
      </c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 t="s">
        <v>136</v>
      </c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  <c r="BF451" s="14"/>
      <c r="BG451" s="14"/>
    </row>
    <row r="452" spans="1:59" s="174" customFormat="1" ht="12" x14ac:dyDescent="0.25">
      <c r="A452" s="26" t="s">
        <v>136</v>
      </c>
      <c r="B452" s="26" t="s">
        <v>136</v>
      </c>
      <c r="C452" s="26" t="s">
        <v>136</v>
      </c>
      <c r="D452" s="26" t="s">
        <v>136</v>
      </c>
      <c r="E452" s="26" t="s">
        <v>136</v>
      </c>
      <c r="F452" s="26" t="s">
        <v>136</v>
      </c>
      <c r="G452" s="26" t="s">
        <v>136</v>
      </c>
      <c r="H452" s="26" t="s">
        <v>136</v>
      </c>
      <c r="I452" s="26" t="s">
        <v>136</v>
      </c>
      <c r="J452" s="26" t="s">
        <v>136</v>
      </c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 t="s">
        <v>136</v>
      </c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</row>
    <row r="453" spans="1:59" s="174" customFormat="1" ht="12" x14ac:dyDescent="0.25">
      <c r="A453" s="26" t="s">
        <v>136</v>
      </c>
      <c r="B453" s="26" t="s">
        <v>136</v>
      </c>
      <c r="C453" s="26" t="s">
        <v>136</v>
      </c>
      <c r="D453" s="26" t="s">
        <v>136</v>
      </c>
      <c r="E453" s="26" t="s">
        <v>136</v>
      </c>
      <c r="F453" s="26" t="s">
        <v>136</v>
      </c>
      <c r="G453" s="26" t="s">
        <v>136</v>
      </c>
      <c r="H453" s="26" t="s">
        <v>136</v>
      </c>
      <c r="I453" s="26" t="s">
        <v>136</v>
      </c>
      <c r="J453" s="26" t="s">
        <v>136</v>
      </c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 t="s">
        <v>136</v>
      </c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  <c r="BF453" s="14"/>
      <c r="BG453" s="14"/>
    </row>
    <row r="454" spans="1:59" s="174" customFormat="1" ht="12" x14ac:dyDescent="0.25">
      <c r="A454" s="26" t="s">
        <v>136</v>
      </c>
      <c r="B454" s="26" t="s">
        <v>136</v>
      </c>
      <c r="C454" s="26" t="s">
        <v>136</v>
      </c>
      <c r="D454" s="26" t="s">
        <v>136</v>
      </c>
      <c r="E454" s="26" t="s">
        <v>136</v>
      </c>
      <c r="F454" s="26" t="s">
        <v>136</v>
      </c>
      <c r="G454" s="26" t="s">
        <v>136</v>
      </c>
      <c r="H454" s="26" t="s">
        <v>136</v>
      </c>
      <c r="I454" s="26" t="s">
        <v>136</v>
      </c>
      <c r="J454" s="26" t="s">
        <v>136</v>
      </c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 t="s">
        <v>136</v>
      </c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  <c r="BF454" s="14"/>
      <c r="BG454" s="14"/>
    </row>
    <row r="455" spans="1:59" s="174" customFormat="1" ht="12" x14ac:dyDescent="0.25">
      <c r="A455" s="26" t="s">
        <v>136</v>
      </c>
      <c r="B455" s="26" t="s">
        <v>136</v>
      </c>
      <c r="C455" s="26" t="s">
        <v>136</v>
      </c>
      <c r="D455" s="26" t="s">
        <v>136</v>
      </c>
      <c r="E455" s="26" t="s">
        <v>136</v>
      </c>
      <c r="F455" s="26" t="s">
        <v>136</v>
      </c>
      <c r="G455" s="26" t="s">
        <v>136</v>
      </c>
      <c r="H455" s="26" t="s">
        <v>136</v>
      </c>
      <c r="I455" s="26" t="s">
        <v>136</v>
      </c>
      <c r="J455" s="26" t="s">
        <v>136</v>
      </c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 t="s">
        <v>136</v>
      </c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  <c r="BF455" s="14"/>
      <c r="BG455" s="14"/>
    </row>
    <row r="456" spans="1:59" s="174" customFormat="1" ht="12" x14ac:dyDescent="0.25">
      <c r="A456" s="26" t="s">
        <v>136</v>
      </c>
      <c r="B456" s="26" t="s">
        <v>136</v>
      </c>
      <c r="C456" s="26" t="s">
        <v>136</v>
      </c>
      <c r="D456" s="26" t="s">
        <v>136</v>
      </c>
      <c r="E456" s="26" t="s">
        <v>136</v>
      </c>
      <c r="F456" s="26" t="s">
        <v>136</v>
      </c>
      <c r="G456" s="26" t="s">
        <v>136</v>
      </c>
      <c r="H456" s="26" t="s">
        <v>136</v>
      </c>
      <c r="I456" s="26" t="s">
        <v>136</v>
      </c>
      <c r="J456" s="26" t="s">
        <v>136</v>
      </c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 t="s">
        <v>136</v>
      </c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  <c r="BF456" s="14"/>
      <c r="BG456" s="14"/>
    </row>
    <row r="457" spans="1:59" s="174" customFormat="1" ht="12" x14ac:dyDescent="0.25">
      <c r="A457" s="26" t="s">
        <v>136</v>
      </c>
      <c r="B457" s="26" t="s">
        <v>136</v>
      </c>
      <c r="C457" s="26" t="s">
        <v>136</v>
      </c>
      <c r="D457" s="26" t="s">
        <v>136</v>
      </c>
      <c r="E457" s="26" t="s">
        <v>136</v>
      </c>
      <c r="F457" s="26" t="s">
        <v>136</v>
      </c>
      <c r="G457" s="26" t="s">
        <v>136</v>
      </c>
      <c r="H457" s="26" t="s">
        <v>136</v>
      </c>
      <c r="I457" s="26" t="s">
        <v>136</v>
      </c>
      <c r="J457" s="26" t="s">
        <v>136</v>
      </c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 t="s">
        <v>136</v>
      </c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  <c r="BF457" s="14"/>
      <c r="BG457" s="14"/>
    </row>
    <row r="458" spans="1:59" s="174" customFormat="1" ht="12" x14ac:dyDescent="0.25">
      <c r="A458" s="26" t="s">
        <v>136</v>
      </c>
      <c r="B458" s="26" t="s">
        <v>136</v>
      </c>
      <c r="C458" s="26" t="s">
        <v>136</v>
      </c>
      <c r="D458" s="26" t="s">
        <v>136</v>
      </c>
      <c r="E458" s="26" t="s">
        <v>136</v>
      </c>
      <c r="F458" s="26" t="s">
        <v>136</v>
      </c>
      <c r="G458" s="26" t="s">
        <v>136</v>
      </c>
      <c r="H458" s="26" t="s">
        <v>136</v>
      </c>
      <c r="I458" s="26" t="s">
        <v>136</v>
      </c>
      <c r="J458" s="26" t="s">
        <v>136</v>
      </c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 t="s">
        <v>136</v>
      </c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  <c r="BF458" s="14"/>
      <c r="BG458" s="14"/>
    </row>
    <row r="459" spans="1:59" s="174" customFormat="1" ht="12" x14ac:dyDescent="0.25">
      <c r="A459" s="26" t="s">
        <v>136</v>
      </c>
      <c r="B459" s="26" t="s">
        <v>136</v>
      </c>
      <c r="C459" s="26" t="s">
        <v>136</v>
      </c>
      <c r="D459" s="26" t="s">
        <v>136</v>
      </c>
      <c r="E459" s="26" t="s">
        <v>136</v>
      </c>
      <c r="F459" s="26" t="s">
        <v>136</v>
      </c>
      <c r="G459" s="26" t="s">
        <v>136</v>
      </c>
      <c r="H459" s="26" t="s">
        <v>136</v>
      </c>
      <c r="I459" s="26" t="s">
        <v>136</v>
      </c>
      <c r="J459" s="26" t="s">
        <v>136</v>
      </c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 t="s">
        <v>136</v>
      </c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  <c r="BF459" s="14"/>
      <c r="BG459" s="14"/>
    </row>
    <row r="460" spans="1:59" s="174" customFormat="1" ht="12" x14ac:dyDescent="0.25">
      <c r="A460" s="26" t="s">
        <v>136</v>
      </c>
      <c r="B460" s="26" t="s">
        <v>136</v>
      </c>
      <c r="C460" s="26" t="s">
        <v>136</v>
      </c>
      <c r="D460" s="26" t="s">
        <v>136</v>
      </c>
      <c r="E460" s="26" t="s">
        <v>136</v>
      </c>
      <c r="F460" s="26" t="s">
        <v>136</v>
      </c>
      <c r="G460" s="26" t="s">
        <v>136</v>
      </c>
      <c r="H460" s="26" t="s">
        <v>136</v>
      </c>
      <c r="I460" s="26" t="s">
        <v>136</v>
      </c>
      <c r="J460" s="26" t="s">
        <v>136</v>
      </c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 t="s">
        <v>136</v>
      </c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  <c r="BF460" s="14"/>
      <c r="BG460" s="14"/>
    </row>
    <row r="461" spans="1:59" s="174" customFormat="1" ht="12" x14ac:dyDescent="0.25">
      <c r="A461" s="26" t="s">
        <v>136</v>
      </c>
      <c r="B461" s="26" t="s">
        <v>136</v>
      </c>
      <c r="C461" s="26" t="s">
        <v>136</v>
      </c>
      <c r="D461" s="26" t="s">
        <v>136</v>
      </c>
      <c r="E461" s="26" t="s">
        <v>136</v>
      </c>
      <c r="F461" s="26" t="s">
        <v>136</v>
      </c>
      <c r="G461" s="26" t="s">
        <v>136</v>
      </c>
      <c r="H461" s="26" t="s">
        <v>136</v>
      </c>
      <c r="I461" s="26" t="s">
        <v>136</v>
      </c>
      <c r="J461" s="26" t="s">
        <v>136</v>
      </c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 t="s">
        <v>136</v>
      </c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  <c r="BF461" s="14"/>
      <c r="BG461" s="14"/>
    </row>
    <row r="462" spans="1:59" s="174" customFormat="1" ht="12" x14ac:dyDescent="0.25">
      <c r="A462" s="26" t="s">
        <v>136</v>
      </c>
      <c r="B462" s="26" t="s">
        <v>136</v>
      </c>
      <c r="C462" s="26" t="s">
        <v>136</v>
      </c>
      <c r="D462" s="26" t="s">
        <v>136</v>
      </c>
      <c r="E462" s="26" t="s">
        <v>136</v>
      </c>
      <c r="F462" s="26" t="s">
        <v>136</v>
      </c>
      <c r="G462" s="26" t="s">
        <v>136</v>
      </c>
      <c r="H462" s="26" t="s">
        <v>136</v>
      </c>
      <c r="I462" s="26" t="s">
        <v>136</v>
      </c>
      <c r="J462" s="26" t="s">
        <v>136</v>
      </c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 t="s">
        <v>136</v>
      </c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  <c r="BF462" s="14"/>
      <c r="BG462" s="14"/>
    </row>
    <row r="463" spans="1:59" s="174" customFormat="1" ht="12" x14ac:dyDescent="0.25">
      <c r="A463" s="26" t="s">
        <v>136</v>
      </c>
      <c r="B463" s="26" t="s">
        <v>136</v>
      </c>
      <c r="C463" s="26" t="s">
        <v>136</v>
      </c>
      <c r="D463" s="26" t="s">
        <v>136</v>
      </c>
      <c r="E463" s="26" t="s">
        <v>136</v>
      </c>
      <c r="F463" s="26" t="s">
        <v>136</v>
      </c>
      <c r="G463" s="26" t="s">
        <v>136</v>
      </c>
      <c r="H463" s="26" t="s">
        <v>136</v>
      </c>
      <c r="I463" s="26" t="s">
        <v>136</v>
      </c>
      <c r="J463" s="26" t="s">
        <v>136</v>
      </c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 t="s">
        <v>136</v>
      </c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  <c r="BF463" s="14"/>
      <c r="BG463" s="14"/>
    </row>
    <row r="464" spans="1:59" s="174" customFormat="1" ht="12" x14ac:dyDescent="0.25">
      <c r="A464" s="26" t="s">
        <v>136</v>
      </c>
      <c r="B464" s="26" t="s">
        <v>136</v>
      </c>
      <c r="C464" s="26" t="s">
        <v>136</v>
      </c>
      <c r="D464" s="26" t="s">
        <v>136</v>
      </c>
      <c r="E464" s="26" t="s">
        <v>136</v>
      </c>
      <c r="F464" s="26" t="s">
        <v>136</v>
      </c>
      <c r="G464" s="26" t="s">
        <v>136</v>
      </c>
      <c r="H464" s="26" t="s">
        <v>136</v>
      </c>
      <c r="I464" s="26" t="s">
        <v>136</v>
      </c>
      <c r="J464" s="26" t="s">
        <v>136</v>
      </c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 t="s">
        <v>136</v>
      </c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  <c r="BF464" s="14"/>
      <c r="BG464" s="14"/>
    </row>
    <row r="465" spans="1:59" s="174" customFormat="1" ht="12" x14ac:dyDescent="0.25">
      <c r="A465" s="26" t="s">
        <v>136</v>
      </c>
      <c r="B465" s="26" t="s">
        <v>136</v>
      </c>
      <c r="C465" s="26" t="s">
        <v>136</v>
      </c>
      <c r="D465" s="26" t="s">
        <v>136</v>
      </c>
      <c r="E465" s="26" t="s">
        <v>136</v>
      </c>
      <c r="F465" s="26" t="s">
        <v>136</v>
      </c>
      <c r="G465" s="26" t="s">
        <v>136</v>
      </c>
      <c r="H465" s="26" t="s">
        <v>136</v>
      </c>
      <c r="I465" s="26" t="s">
        <v>136</v>
      </c>
      <c r="J465" s="26" t="s">
        <v>136</v>
      </c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 t="s">
        <v>136</v>
      </c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  <c r="BF465" s="14"/>
      <c r="BG465" s="14"/>
    </row>
    <row r="466" spans="1:59" s="174" customFormat="1" ht="12" x14ac:dyDescent="0.25">
      <c r="A466" s="26" t="s">
        <v>136</v>
      </c>
      <c r="B466" s="26" t="s">
        <v>136</v>
      </c>
      <c r="C466" s="26" t="s">
        <v>136</v>
      </c>
      <c r="D466" s="26" t="s">
        <v>136</v>
      </c>
      <c r="E466" s="26" t="s">
        <v>136</v>
      </c>
      <c r="F466" s="26" t="s">
        <v>136</v>
      </c>
      <c r="G466" s="26" t="s">
        <v>136</v>
      </c>
      <c r="H466" s="26" t="s">
        <v>136</v>
      </c>
      <c r="I466" s="26" t="s">
        <v>136</v>
      </c>
      <c r="J466" s="26" t="s">
        <v>136</v>
      </c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 t="s">
        <v>136</v>
      </c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  <c r="BF466" s="14"/>
      <c r="BG466" s="14"/>
    </row>
    <row r="467" spans="1:59" s="174" customFormat="1" ht="12" x14ac:dyDescent="0.25">
      <c r="A467" s="26" t="s">
        <v>136</v>
      </c>
      <c r="B467" s="26" t="s">
        <v>136</v>
      </c>
      <c r="C467" s="26" t="s">
        <v>136</v>
      </c>
      <c r="D467" s="26" t="s">
        <v>136</v>
      </c>
      <c r="E467" s="26" t="s">
        <v>136</v>
      </c>
      <c r="F467" s="26" t="s">
        <v>136</v>
      </c>
      <c r="G467" s="26" t="s">
        <v>136</v>
      </c>
      <c r="H467" s="26" t="s">
        <v>136</v>
      </c>
      <c r="I467" s="26" t="s">
        <v>136</v>
      </c>
      <c r="J467" s="26" t="s">
        <v>136</v>
      </c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 t="s">
        <v>136</v>
      </c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  <c r="BF467" s="14"/>
      <c r="BG467" s="14"/>
    </row>
    <row r="468" spans="1:59" s="174" customFormat="1" ht="12" x14ac:dyDescent="0.25">
      <c r="A468" s="26" t="s">
        <v>136</v>
      </c>
      <c r="B468" s="26" t="s">
        <v>136</v>
      </c>
      <c r="C468" s="26" t="s">
        <v>136</v>
      </c>
      <c r="D468" s="26" t="s">
        <v>136</v>
      </c>
      <c r="E468" s="26" t="s">
        <v>136</v>
      </c>
      <c r="F468" s="26" t="s">
        <v>136</v>
      </c>
      <c r="G468" s="26" t="s">
        <v>136</v>
      </c>
      <c r="H468" s="26" t="s">
        <v>136</v>
      </c>
      <c r="I468" s="26" t="s">
        <v>136</v>
      </c>
      <c r="J468" s="26" t="s">
        <v>136</v>
      </c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 t="s">
        <v>136</v>
      </c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  <c r="BF468" s="14"/>
      <c r="BG468" s="14"/>
    </row>
    <row r="469" spans="1:59" s="174" customFormat="1" ht="12" x14ac:dyDescent="0.25">
      <c r="A469" s="26" t="s">
        <v>136</v>
      </c>
      <c r="B469" s="26" t="s">
        <v>136</v>
      </c>
      <c r="C469" s="26" t="s">
        <v>136</v>
      </c>
      <c r="D469" s="26" t="s">
        <v>136</v>
      </c>
      <c r="E469" s="26" t="s">
        <v>136</v>
      </c>
      <c r="F469" s="26" t="s">
        <v>136</v>
      </c>
      <c r="G469" s="26" t="s">
        <v>136</v>
      </c>
      <c r="H469" s="26" t="s">
        <v>136</v>
      </c>
      <c r="I469" s="26" t="s">
        <v>136</v>
      </c>
      <c r="J469" s="26" t="s">
        <v>136</v>
      </c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 t="s">
        <v>136</v>
      </c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  <c r="BF469" s="14"/>
      <c r="BG469" s="14"/>
    </row>
    <row r="470" spans="1:59" s="174" customFormat="1" ht="12" x14ac:dyDescent="0.25">
      <c r="A470" s="26" t="s">
        <v>136</v>
      </c>
      <c r="B470" s="26" t="s">
        <v>136</v>
      </c>
      <c r="C470" s="26" t="s">
        <v>136</v>
      </c>
      <c r="D470" s="26" t="s">
        <v>136</v>
      </c>
      <c r="E470" s="26" t="s">
        <v>136</v>
      </c>
      <c r="F470" s="26" t="s">
        <v>136</v>
      </c>
      <c r="G470" s="26" t="s">
        <v>136</v>
      </c>
      <c r="H470" s="26" t="s">
        <v>136</v>
      </c>
      <c r="I470" s="26" t="s">
        <v>136</v>
      </c>
      <c r="J470" s="26" t="s">
        <v>136</v>
      </c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 t="s">
        <v>136</v>
      </c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  <c r="BF470" s="14"/>
      <c r="BG470" s="14"/>
    </row>
    <row r="471" spans="1:59" s="174" customFormat="1" ht="12" x14ac:dyDescent="0.25">
      <c r="A471" s="26" t="s">
        <v>136</v>
      </c>
      <c r="B471" s="26" t="s">
        <v>136</v>
      </c>
      <c r="C471" s="26" t="s">
        <v>136</v>
      </c>
      <c r="D471" s="26" t="s">
        <v>136</v>
      </c>
      <c r="E471" s="26" t="s">
        <v>136</v>
      </c>
      <c r="F471" s="26" t="s">
        <v>136</v>
      </c>
      <c r="G471" s="26" t="s">
        <v>136</v>
      </c>
      <c r="H471" s="26" t="s">
        <v>136</v>
      </c>
      <c r="I471" s="26" t="s">
        <v>136</v>
      </c>
      <c r="J471" s="26" t="s">
        <v>136</v>
      </c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 t="s">
        <v>136</v>
      </c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  <c r="BF471" s="14"/>
      <c r="BG471" s="14"/>
    </row>
    <row r="472" spans="1:59" s="174" customFormat="1" ht="12" x14ac:dyDescent="0.25">
      <c r="A472" s="26" t="s">
        <v>136</v>
      </c>
      <c r="B472" s="26" t="s">
        <v>136</v>
      </c>
      <c r="C472" s="26" t="s">
        <v>136</v>
      </c>
      <c r="D472" s="26" t="s">
        <v>136</v>
      </c>
      <c r="E472" s="26" t="s">
        <v>136</v>
      </c>
      <c r="F472" s="26" t="s">
        <v>136</v>
      </c>
      <c r="G472" s="26" t="s">
        <v>136</v>
      </c>
      <c r="H472" s="26" t="s">
        <v>136</v>
      </c>
      <c r="I472" s="26" t="s">
        <v>136</v>
      </c>
      <c r="J472" s="26" t="s">
        <v>136</v>
      </c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 t="s">
        <v>136</v>
      </c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  <c r="BF472" s="14"/>
      <c r="BG472" s="14"/>
    </row>
    <row r="473" spans="1:59" s="174" customFormat="1" ht="12" x14ac:dyDescent="0.25">
      <c r="A473" s="26" t="s">
        <v>136</v>
      </c>
      <c r="B473" s="26" t="s">
        <v>136</v>
      </c>
      <c r="C473" s="26" t="s">
        <v>136</v>
      </c>
      <c r="D473" s="26" t="s">
        <v>136</v>
      </c>
      <c r="E473" s="26" t="s">
        <v>136</v>
      </c>
      <c r="F473" s="26" t="s">
        <v>136</v>
      </c>
      <c r="G473" s="26" t="s">
        <v>136</v>
      </c>
      <c r="H473" s="26" t="s">
        <v>136</v>
      </c>
      <c r="I473" s="26" t="s">
        <v>136</v>
      </c>
      <c r="J473" s="26" t="s">
        <v>136</v>
      </c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 t="s">
        <v>136</v>
      </c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  <c r="BF473" s="14"/>
      <c r="BG473" s="14"/>
    </row>
    <row r="474" spans="1:59" s="174" customFormat="1" ht="12" x14ac:dyDescent="0.25">
      <c r="A474" s="26" t="s">
        <v>136</v>
      </c>
      <c r="B474" s="26" t="s">
        <v>136</v>
      </c>
      <c r="C474" s="26" t="s">
        <v>136</v>
      </c>
      <c r="D474" s="26" t="s">
        <v>136</v>
      </c>
      <c r="E474" s="26" t="s">
        <v>136</v>
      </c>
      <c r="F474" s="26" t="s">
        <v>136</v>
      </c>
      <c r="G474" s="26" t="s">
        <v>136</v>
      </c>
      <c r="H474" s="26" t="s">
        <v>136</v>
      </c>
      <c r="I474" s="26" t="s">
        <v>136</v>
      </c>
      <c r="J474" s="26" t="s">
        <v>136</v>
      </c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 t="s">
        <v>136</v>
      </c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  <c r="BF474" s="14"/>
      <c r="BG474" s="14"/>
    </row>
    <row r="475" spans="1:59" s="174" customFormat="1" ht="12" x14ac:dyDescent="0.25">
      <c r="A475" s="26" t="s">
        <v>136</v>
      </c>
      <c r="B475" s="26" t="s">
        <v>136</v>
      </c>
      <c r="C475" s="26" t="s">
        <v>136</v>
      </c>
      <c r="D475" s="26" t="s">
        <v>136</v>
      </c>
      <c r="E475" s="26" t="s">
        <v>136</v>
      </c>
      <c r="F475" s="26" t="s">
        <v>136</v>
      </c>
      <c r="G475" s="26" t="s">
        <v>136</v>
      </c>
      <c r="H475" s="26" t="s">
        <v>136</v>
      </c>
      <c r="I475" s="26" t="s">
        <v>136</v>
      </c>
      <c r="J475" s="26" t="s">
        <v>136</v>
      </c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 t="s">
        <v>136</v>
      </c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  <c r="BF475" s="14"/>
      <c r="BG475" s="14"/>
    </row>
    <row r="476" spans="1:59" s="174" customFormat="1" ht="12" x14ac:dyDescent="0.25">
      <c r="A476" s="26" t="s">
        <v>136</v>
      </c>
      <c r="B476" s="26" t="s">
        <v>136</v>
      </c>
      <c r="C476" s="26" t="s">
        <v>136</v>
      </c>
      <c r="D476" s="26" t="s">
        <v>136</v>
      </c>
      <c r="E476" s="26" t="s">
        <v>136</v>
      </c>
      <c r="F476" s="26" t="s">
        <v>136</v>
      </c>
      <c r="G476" s="26" t="s">
        <v>136</v>
      </c>
      <c r="H476" s="26" t="s">
        <v>136</v>
      </c>
      <c r="I476" s="26" t="s">
        <v>136</v>
      </c>
      <c r="J476" s="26" t="s">
        <v>136</v>
      </c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 t="s">
        <v>136</v>
      </c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  <c r="BF476" s="14"/>
      <c r="BG476" s="14"/>
    </row>
    <row r="477" spans="1:59" s="174" customFormat="1" ht="12" x14ac:dyDescent="0.25">
      <c r="A477" s="26" t="s">
        <v>136</v>
      </c>
      <c r="B477" s="26" t="s">
        <v>136</v>
      </c>
      <c r="C477" s="26" t="s">
        <v>136</v>
      </c>
      <c r="D477" s="26" t="s">
        <v>136</v>
      </c>
      <c r="E477" s="26" t="s">
        <v>136</v>
      </c>
      <c r="F477" s="26" t="s">
        <v>136</v>
      </c>
      <c r="G477" s="26" t="s">
        <v>136</v>
      </c>
      <c r="H477" s="26" t="s">
        <v>136</v>
      </c>
      <c r="I477" s="26" t="s">
        <v>136</v>
      </c>
      <c r="J477" s="26" t="s">
        <v>136</v>
      </c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 t="s">
        <v>136</v>
      </c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  <c r="BF477" s="14"/>
      <c r="BG477" s="14"/>
    </row>
    <row r="478" spans="1:59" s="174" customFormat="1" ht="12" x14ac:dyDescent="0.25">
      <c r="A478" s="26" t="s">
        <v>136</v>
      </c>
      <c r="B478" s="26" t="s">
        <v>136</v>
      </c>
      <c r="C478" s="26" t="s">
        <v>136</v>
      </c>
      <c r="D478" s="26" t="s">
        <v>136</v>
      </c>
      <c r="E478" s="26" t="s">
        <v>136</v>
      </c>
      <c r="F478" s="26" t="s">
        <v>136</v>
      </c>
      <c r="G478" s="26" t="s">
        <v>136</v>
      </c>
      <c r="H478" s="26" t="s">
        <v>136</v>
      </c>
      <c r="I478" s="26" t="s">
        <v>136</v>
      </c>
      <c r="J478" s="26" t="s">
        <v>136</v>
      </c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 t="s">
        <v>136</v>
      </c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  <c r="BF478" s="14"/>
      <c r="BG478" s="14"/>
    </row>
    <row r="479" spans="1:59" s="174" customFormat="1" ht="12" x14ac:dyDescent="0.25">
      <c r="A479" s="26" t="s">
        <v>136</v>
      </c>
      <c r="B479" s="26" t="s">
        <v>136</v>
      </c>
      <c r="C479" s="26" t="s">
        <v>136</v>
      </c>
      <c r="D479" s="26" t="s">
        <v>136</v>
      </c>
      <c r="E479" s="26" t="s">
        <v>136</v>
      </c>
      <c r="F479" s="26" t="s">
        <v>136</v>
      </c>
      <c r="G479" s="26" t="s">
        <v>136</v>
      </c>
      <c r="H479" s="26" t="s">
        <v>136</v>
      </c>
      <c r="I479" s="26" t="s">
        <v>136</v>
      </c>
      <c r="J479" s="26" t="s">
        <v>136</v>
      </c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 t="s">
        <v>136</v>
      </c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  <c r="BF479" s="14"/>
      <c r="BG479" s="14"/>
    </row>
    <row r="480" spans="1:59" s="174" customFormat="1" ht="12" x14ac:dyDescent="0.25">
      <c r="A480" s="26" t="s">
        <v>136</v>
      </c>
      <c r="B480" s="26" t="s">
        <v>136</v>
      </c>
      <c r="C480" s="26" t="s">
        <v>136</v>
      </c>
      <c r="D480" s="26" t="s">
        <v>136</v>
      </c>
      <c r="E480" s="26" t="s">
        <v>136</v>
      </c>
      <c r="F480" s="26" t="s">
        <v>136</v>
      </c>
      <c r="G480" s="26" t="s">
        <v>136</v>
      </c>
      <c r="H480" s="26" t="s">
        <v>136</v>
      </c>
      <c r="I480" s="26" t="s">
        <v>136</v>
      </c>
      <c r="J480" s="26" t="s">
        <v>136</v>
      </c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 t="s">
        <v>136</v>
      </c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  <c r="BF480" s="14"/>
      <c r="BG480" s="14"/>
    </row>
    <row r="481" spans="1:59" s="174" customFormat="1" ht="12" x14ac:dyDescent="0.25">
      <c r="A481" s="26" t="s">
        <v>136</v>
      </c>
      <c r="B481" s="26" t="s">
        <v>136</v>
      </c>
      <c r="C481" s="26" t="s">
        <v>136</v>
      </c>
      <c r="D481" s="26" t="s">
        <v>136</v>
      </c>
      <c r="E481" s="26" t="s">
        <v>136</v>
      </c>
      <c r="F481" s="26" t="s">
        <v>136</v>
      </c>
      <c r="G481" s="26" t="s">
        <v>136</v>
      </c>
      <c r="H481" s="26" t="s">
        <v>136</v>
      </c>
      <c r="I481" s="26" t="s">
        <v>136</v>
      </c>
      <c r="J481" s="26" t="s">
        <v>136</v>
      </c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 t="s">
        <v>136</v>
      </c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  <c r="BF481" s="14"/>
      <c r="BG481" s="14"/>
    </row>
    <row r="482" spans="1:59" s="174" customFormat="1" ht="12" x14ac:dyDescent="0.25">
      <c r="A482" s="26" t="s">
        <v>136</v>
      </c>
      <c r="B482" s="26" t="s">
        <v>136</v>
      </c>
      <c r="C482" s="26" t="s">
        <v>136</v>
      </c>
      <c r="D482" s="26" t="s">
        <v>136</v>
      </c>
      <c r="E482" s="26" t="s">
        <v>136</v>
      </c>
      <c r="F482" s="26" t="s">
        <v>136</v>
      </c>
      <c r="G482" s="26" t="s">
        <v>136</v>
      </c>
      <c r="H482" s="26" t="s">
        <v>136</v>
      </c>
      <c r="I482" s="26" t="s">
        <v>136</v>
      </c>
      <c r="J482" s="26" t="s">
        <v>136</v>
      </c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 t="s">
        <v>136</v>
      </c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  <c r="BF482" s="14"/>
      <c r="BG482" s="14"/>
    </row>
    <row r="483" spans="1:59" s="174" customFormat="1" ht="12" x14ac:dyDescent="0.25">
      <c r="A483" s="26" t="s">
        <v>136</v>
      </c>
      <c r="B483" s="26" t="s">
        <v>136</v>
      </c>
      <c r="C483" s="26" t="s">
        <v>136</v>
      </c>
      <c r="D483" s="26" t="s">
        <v>136</v>
      </c>
      <c r="E483" s="26" t="s">
        <v>136</v>
      </c>
      <c r="F483" s="26" t="s">
        <v>136</v>
      </c>
      <c r="G483" s="26" t="s">
        <v>136</v>
      </c>
      <c r="H483" s="26" t="s">
        <v>136</v>
      </c>
      <c r="I483" s="26" t="s">
        <v>136</v>
      </c>
      <c r="J483" s="26" t="s">
        <v>136</v>
      </c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 t="s">
        <v>136</v>
      </c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  <c r="BF483" s="14"/>
      <c r="BG483" s="14"/>
    </row>
    <row r="484" spans="1:59" s="174" customFormat="1" ht="12" x14ac:dyDescent="0.25">
      <c r="A484" s="26" t="s">
        <v>136</v>
      </c>
      <c r="B484" s="26" t="s">
        <v>136</v>
      </c>
      <c r="C484" s="26" t="s">
        <v>136</v>
      </c>
      <c r="D484" s="26" t="s">
        <v>136</v>
      </c>
      <c r="E484" s="26" t="s">
        <v>136</v>
      </c>
      <c r="F484" s="26" t="s">
        <v>136</v>
      </c>
      <c r="G484" s="26" t="s">
        <v>136</v>
      </c>
      <c r="H484" s="26" t="s">
        <v>136</v>
      </c>
      <c r="I484" s="26" t="s">
        <v>136</v>
      </c>
      <c r="J484" s="26" t="s">
        <v>136</v>
      </c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 t="s">
        <v>136</v>
      </c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  <c r="BF484" s="14"/>
      <c r="BG484" s="14"/>
    </row>
    <row r="485" spans="1:59" s="174" customFormat="1" ht="12" x14ac:dyDescent="0.25">
      <c r="A485" s="26" t="s">
        <v>136</v>
      </c>
      <c r="B485" s="26" t="s">
        <v>136</v>
      </c>
      <c r="C485" s="26" t="s">
        <v>136</v>
      </c>
      <c r="D485" s="26" t="s">
        <v>136</v>
      </c>
      <c r="E485" s="26" t="s">
        <v>136</v>
      </c>
      <c r="F485" s="26" t="s">
        <v>136</v>
      </c>
      <c r="G485" s="26" t="s">
        <v>136</v>
      </c>
      <c r="H485" s="26" t="s">
        <v>136</v>
      </c>
      <c r="I485" s="26" t="s">
        <v>136</v>
      </c>
      <c r="J485" s="26" t="s">
        <v>136</v>
      </c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 t="s">
        <v>136</v>
      </c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  <c r="BF485" s="14"/>
      <c r="BG485" s="14"/>
    </row>
    <row r="486" spans="1:59" s="174" customFormat="1" ht="12" x14ac:dyDescent="0.25">
      <c r="A486" s="26" t="s">
        <v>136</v>
      </c>
      <c r="B486" s="26" t="s">
        <v>136</v>
      </c>
      <c r="C486" s="26" t="s">
        <v>136</v>
      </c>
      <c r="D486" s="26" t="s">
        <v>136</v>
      </c>
      <c r="E486" s="26" t="s">
        <v>136</v>
      </c>
      <c r="F486" s="26" t="s">
        <v>136</v>
      </c>
      <c r="G486" s="26" t="s">
        <v>136</v>
      </c>
      <c r="H486" s="26" t="s">
        <v>136</v>
      </c>
      <c r="I486" s="26" t="s">
        <v>136</v>
      </c>
      <c r="J486" s="26" t="s">
        <v>136</v>
      </c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 t="s">
        <v>136</v>
      </c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  <c r="BF486" s="14"/>
      <c r="BG486" s="14"/>
    </row>
    <row r="487" spans="1:59" s="174" customFormat="1" ht="12" x14ac:dyDescent="0.25">
      <c r="A487" s="26" t="s">
        <v>136</v>
      </c>
      <c r="B487" s="26" t="s">
        <v>136</v>
      </c>
      <c r="C487" s="26" t="s">
        <v>136</v>
      </c>
      <c r="D487" s="26" t="s">
        <v>136</v>
      </c>
      <c r="E487" s="26" t="s">
        <v>136</v>
      </c>
      <c r="F487" s="26" t="s">
        <v>136</v>
      </c>
      <c r="G487" s="26" t="s">
        <v>136</v>
      </c>
      <c r="H487" s="26" t="s">
        <v>136</v>
      </c>
      <c r="I487" s="26" t="s">
        <v>136</v>
      </c>
      <c r="J487" s="26" t="s">
        <v>136</v>
      </c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 t="s">
        <v>136</v>
      </c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  <c r="BF487" s="14"/>
      <c r="BG487" s="14"/>
    </row>
    <row r="488" spans="1:59" s="174" customFormat="1" ht="12" x14ac:dyDescent="0.25">
      <c r="A488" s="26" t="s">
        <v>136</v>
      </c>
      <c r="B488" s="26" t="s">
        <v>136</v>
      </c>
      <c r="C488" s="26" t="s">
        <v>136</v>
      </c>
      <c r="D488" s="26" t="s">
        <v>136</v>
      </c>
      <c r="E488" s="26" t="s">
        <v>136</v>
      </c>
      <c r="F488" s="26" t="s">
        <v>136</v>
      </c>
      <c r="G488" s="26" t="s">
        <v>136</v>
      </c>
      <c r="H488" s="26" t="s">
        <v>136</v>
      </c>
      <c r="I488" s="26" t="s">
        <v>136</v>
      </c>
      <c r="J488" s="26" t="s">
        <v>136</v>
      </c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 t="s">
        <v>136</v>
      </c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  <c r="BF488" s="14"/>
      <c r="BG488" s="14"/>
    </row>
    <row r="489" spans="1:59" s="174" customFormat="1" ht="12" x14ac:dyDescent="0.25">
      <c r="A489" s="26" t="s">
        <v>136</v>
      </c>
      <c r="B489" s="26" t="s">
        <v>136</v>
      </c>
      <c r="C489" s="26" t="s">
        <v>136</v>
      </c>
      <c r="D489" s="26" t="s">
        <v>136</v>
      </c>
      <c r="E489" s="26" t="s">
        <v>136</v>
      </c>
      <c r="F489" s="26" t="s">
        <v>136</v>
      </c>
      <c r="G489" s="26" t="s">
        <v>136</v>
      </c>
      <c r="H489" s="26" t="s">
        <v>136</v>
      </c>
      <c r="I489" s="26" t="s">
        <v>136</v>
      </c>
      <c r="J489" s="26" t="s">
        <v>136</v>
      </c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 t="s">
        <v>136</v>
      </c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  <c r="BF489" s="14"/>
      <c r="BG489" s="14"/>
    </row>
    <row r="490" spans="1:59" s="174" customFormat="1" ht="12" x14ac:dyDescent="0.25">
      <c r="A490" s="26" t="s">
        <v>136</v>
      </c>
      <c r="B490" s="26" t="s">
        <v>136</v>
      </c>
      <c r="C490" s="26" t="s">
        <v>136</v>
      </c>
      <c r="D490" s="26" t="s">
        <v>136</v>
      </c>
      <c r="E490" s="26" t="s">
        <v>136</v>
      </c>
      <c r="F490" s="26" t="s">
        <v>136</v>
      </c>
      <c r="G490" s="26" t="s">
        <v>136</v>
      </c>
      <c r="H490" s="26" t="s">
        <v>136</v>
      </c>
      <c r="I490" s="26" t="s">
        <v>136</v>
      </c>
      <c r="J490" s="26" t="s">
        <v>136</v>
      </c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 t="s">
        <v>136</v>
      </c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  <c r="BF490" s="14"/>
      <c r="BG490" s="14"/>
    </row>
    <row r="491" spans="1:59" s="174" customFormat="1" ht="12" x14ac:dyDescent="0.25">
      <c r="A491" s="26" t="s">
        <v>136</v>
      </c>
      <c r="B491" s="26" t="s">
        <v>136</v>
      </c>
      <c r="C491" s="26" t="s">
        <v>136</v>
      </c>
      <c r="D491" s="26" t="s">
        <v>136</v>
      </c>
      <c r="E491" s="26" t="s">
        <v>136</v>
      </c>
      <c r="F491" s="26" t="s">
        <v>136</v>
      </c>
      <c r="G491" s="26" t="s">
        <v>136</v>
      </c>
      <c r="H491" s="26" t="s">
        <v>136</v>
      </c>
      <c r="I491" s="26" t="s">
        <v>136</v>
      </c>
      <c r="J491" s="26" t="s">
        <v>136</v>
      </c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 t="s">
        <v>136</v>
      </c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  <c r="BF491" s="14"/>
      <c r="BG491" s="14"/>
    </row>
    <row r="492" spans="1:59" s="174" customFormat="1" ht="12" x14ac:dyDescent="0.25">
      <c r="A492" s="26" t="s">
        <v>136</v>
      </c>
      <c r="B492" s="26" t="s">
        <v>136</v>
      </c>
      <c r="C492" s="26" t="s">
        <v>136</v>
      </c>
      <c r="D492" s="26" t="s">
        <v>136</v>
      </c>
      <c r="E492" s="26" t="s">
        <v>136</v>
      </c>
      <c r="F492" s="26" t="s">
        <v>136</v>
      </c>
      <c r="G492" s="26" t="s">
        <v>136</v>
      </c>
      <c r="H492" s="26" t="s">
        <v>136</v>
      </c>
      <c r="I492" s="26" t="s">
        <v>136</v>
      </c>
      <c r="J492" s="26" t="s">
        <v>136</v>
      </c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 t="s">
        <v>136</v>
      </c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  <c r="BF492" s="14"/>
      <c r="BG492" s="14"/>
    </row>
    <row r="493" spans="1:59" s="174" customFormat="1" ht="12" x14ac:dyDescent="0.25">
      <c r="A493" s="26" t="s">
        <v>136</v>
      </c>
      <c r="B493" s="26" t="s">
        <v>136</v>
      </c>
      <c r="C493" s="26" t="s">
        <v>136</v>
      </c>
      <c r="D493" s="26" t="s">
        <v>136</v>
      </c>
      <c r="E493" s="26" t="s">
        <v>136</v>
      </c>
      <c r="F493" s="26" t="s">
        <v>136</v>
      </c>
      <c r="G493" s="26" t="s">
        <v>136</v>
      </c>
      <c r="H493" s="26" t="s">
        <v>136</v>
      </c>
      <c r="I493" s="26" t="s">
        <v>136</v>
      </c>
      <c r="J493" s="26" t="s">
        <v>136</v>
      </c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 t="s">
        <v>136</v>
      </c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  <c r="BF493" s="14"/>
      <c r="BG493" s="14"/>
    </row>
    <row r="494" spans="1:59" s="174" customFormat="1" ht="12" x14ac:dyDescent="0.25">
      <c r="A494" s="26" t="s">
        <v>136</v>
      </c>
      <c r="B494" s="26" t="s">
        <v>136</v>
      </c>
      <c r="C494" s="26" t="s">
        <v>136</v>
      </c>
      <c r="D494" s="26" t="s">
        <v>136</v>
      </c>
      <c r="E494" s="26" t="s">
        <v>136</v>
      </c>
      <c r="F494" s="26" t="s">
        <v>136</v>
      </c>
      <c r="G494" s="26" t="s">
        <v>136</v>
      </c>
      <c r="H494" s="26" t="s">
        <v>136</v>
      </c>
      <c r="I494" s="26" t="s">
        <v>136</v>
      </c>
      <c r="J494" s="26" t="s">
        <v>136</v>
      </c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 t="s">
        <v>136</v>
      </c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  <c r="BF494" s="14"/>
      <c r="BG494" s="14"/>
    </row>
    <row r="495" spans="1:59" s="174" customFormat="1" ht="12" x14ac:dyDescent="0.25">
      <c r="A495" s="26" t="s">
        <v>136</v>
      </c>
      <c r="B495" s="26" t="s">
        <v>136</v>
      </c>
      <c r="C495" s="26" t="s">
        <v>136</v>
      </c>
      <c r="D495" s="26" t="s">
        <v>136</v>
      </c>
      <c r="E495" s="26" t="s">
        <v>136</v>
      </c>
      <c r="F495" s="26" t="s">
        <v>136</v>
      </c>
      <c r="G495" s="26" t="s">
        <v>136</v>
      </c>
      <c r="H495" s="26" t="s">
        <v>136</v>
      </c>
      <c r="I495" s="26" t="s">
        <v>136</v>
      </c>
      <c r="J495" s="26" t="s">
        <v>136</v>
      </c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 t="s">
        <v>136</v>
      </c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  <c r="BF495" s="14"/>
      <c r="BG495" s="14"/>
    </row>
    <row r="496" spans="1:59" s="174" customFormat="1" ht="12" x14ac:dyDescent="0.25">
      <c r="A496" s="26" t="s">
        <v>136</v>
      </c>
      <c r="B496" s="26" t="s">
        <v>136</v>
      </c>
      <c r="C496" s="26" t="s">
        <v>136</v>
      </c>
      <c r="D496" s="26" t="s">
        <v>136</v>
      </c>
      <c r="E496" s="26" t="s">
        <v>136</v>
      </c>
      <c r="F496" s="26" t="s">
        <v>136</v>
      </c>
      <c r="G496" s="26" t="s">
        <v>136</v>
      </c>
      <c r="H496" s="26" t="s">
        <v>136</v>
      </c>
      <c r="I496" s="26" t="s">
        <v>136</v>
      </c>
      <c r="J496" s="26" t="s">
        <v>136</v>
      </c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 t="s">
        <v>136</v>
      </c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  <c r="BF496" s="14"/>
      <c r="BG496" s="14"/>
    </row>
    <row r="497" spans="1:59" s="174" customFormat="1" ht="12" x14ac:dyDescent="0.25">
      <c r="A497" s="26" t="s">
        <v>136</v>
      </c>
      <c r="B497" s="26" t="s">
        <v>136</v>
      </c>
      <c r="C497" s="26" t="s">
        <v>136</v>
      </c>
      <c r="D497" s="26" t="s">
        <v>136</v>
      </c>
      <c r="E497" s="26" t="s">
        <v>136</v>
      </c>
      <c r="F497" s="26" t="s">
        <v>136</v>
      </c>
      <c r="G497" s="26" t="s">
        <v>136</v>
      </c>
      <c r="H497" s="26" t="s">
        <v>136</v>
      </c>
      <c r="I497" s="26" t="s">
        <v>136</v>
      </c>
      <c r="J497" s="26" t="s">
        <v>136</v>
      </c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 t="s">
        <v>136</v>
      </c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  <c r="BF497" s="14"/>
      <c r="BG497" s="14"/>
    </row>
    <row r="498" spans="1:59" s="174" customFormat="1" ht="12" x14ac:dyDescent="0.25">
      <c r="A498" s="26" t="s">
        <v>136</v>
      </c>
      <c r="B498" s="26" t="s">
        <v>136</v>
      </c>
      <c r="C498" s="26" t="s">
        <v>136</v>
      </c>
      <c r="D498" s="26" t="s">
        <v>136</v>
      </c>
      <c r="E498" s="26" t="s">
        <v>136</v>
      </c>
      <c r="F498" s="26" t="s">
        <v>136</v>
      </c>
      <c r="G498" s="26" t="s">
        <v>136</v>
      </c>
      <c r="H498" s="26" t="s">
        <v>136</v>
      </c>
      <c r="I498" s="26" t="s">
        <v>136</v>
      </c>
      <c r="J498" s="26" t="s">
        <v>136</v>
      </c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 t="s">
        <v>136</v>
      </c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  <c r="BF498" s="14"/>
      <c r="BG498" s="14"/>
    </row>
    <row r="499" spans="1:59" s="174" customFormat="1" ht="12" x14ac:dyDescent="0.25">
      <c r="A499" s="26" t="s">
        <v>136</v>
      </c>
      <c r="B499" s="26" t="s">
        <v>136</v>
      </c>
      <c r="C499" s="26" t="s">
        <v>136</v>
      </c>
      <c r="D499" s="26" t="s">
        <v>136</v>
      </c>
      <c r="E499" s="26" t="s">
        <v>136</v>
      </c>
      <c r="F499" s="26" t="s">
        <v>136</v>
      </c>
      <c r="G499" s="26" t="s">
        <v>136</v>
      </c>
      <c r="H499" s="26" t="s">
        <v>136</v>
      </c>
      <c r="I499" s="26" t="s">
        <v>136</v>
      </c>
      <c r="J499" s="26" t="s">
        <v>136</v>
      </c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 t="s">
        <v>136</v>
      </c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  <c r="BF499" s="14"/>
      <c r="BG499" s="14"/>
    </row>
    <row r="500" spans="1:59" s="174" customFormat="1" ht="12" x14ac:dyDescent="0.25">
      <c r="A500" s="26" t="s">
        <v>136</v>
      </c>
      <c r="B500" s="26" t="s">
        <v>136</v>
      </c>
      <c r="C500" s="26" t="s">
        <v>136</v>
      </c>
      <c r="D500" s="26" t="s">
        <v>136</v>
      </c>
      <c r="E500" s="26" t="s">
        <v>136</v>
      </c>
      <c r="F500" s="26" t="s">
        <v>136</v>
      </c>
      <c r="G500" s="26" t="s">
        <v>136</v>
      </c>
      <c r="H500" s="26" t="s">
        <v>136</v>
      </c>
      <c r="I500" s="26" t="s">
        <v>136</v>
      </c>
      <c r="J500" s="26" t="s">
        <v>136</v>
      </c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 t="s">
        <v>136</v>
      </c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  <c r="BF500" s="14"/>
      <c r="BG500" s="14"/>
    </row>
    <row r="501" spans="1:59" s="174" customFormat="1" ht="12" x14ac:dyDescent="0.25">
      <c r="A501" s="26" t="s">
        <v>136</v>
      </c>
      <c r="B501" s="26" t="s">
        <v>136</v>
      </c>
      <c r="C501" s="26" t="s">
        <v>136</v>
      </c>
      <c r="D501" s="26" t="s">
        <v>136</v>
      </c>
      <c r="E501" s="26" t="s">
        <v>136</v>
      </c>
      <c r="F501" s="26" t="s">
        <v>136</v>
      </c>
      <c r="G501" s="26" t="s">
        <v>136</v>
      </c>
      <c r="H501" s="26" t="s">
        <v>136</v>
      </c>
      <c r="I501" s="26" t="s">
        <v>136</v>
      </c>
      <c r="J501" s="26" t="s">
        <v>136</v>
      </c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 t="s">
        <v>136</v>
      </c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  <c r="BF501" s="14"/>
      <c r="BG501" s="14"/>
    </row>
    <row r="502" spans="1:59" s="174" customFormat="1" ht="12" x14ac:dyDescent="0.25">
      <c r="A502" s="26" t="s">
        <v>136</v>
      </c>
      <c r="B502" s="26" t="s">
        <v>136</v>
      </c>
      <c r="C502" s="26" t="s">
        <v>136</v>
      </c>
      <c r="D502" s="26" t="s">
        <v>136</v>
      </c>
      <c r="E502" s="26" t="s">
        <v>136</v>
      </c>
      <c r="F502" s="26" t="s">
        <v>136</v>
      </c>
      <c r="G502" s="26" t="s">
        <v>136</v>
      </c>
      <c r="H502" s="26" t="s">
        <v>136</v>
      </c>
      <c r="I502" s="26" t="s">
        <v>136</v>
      </c>
      <c r="J502" s="26" t="s">
        <v>136</v>
      </c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 t="s">
        <v>136</v>
      </c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  <c r="BF502" s="14"/>
      <c r="BG502" s="14"/>
    </row>
    <row r="503" spans="1:59" s="174" customFormat="1" ht="12" x14ac:dyDescent="0.25">
      <c r="A503" s="26" t="s">
        <v>136</v>
      </c>
      <c r="B503" s="26" t="s">
        <v>136</v>
      </c>
      <c r="C503" s="26" t="s">
        <v>136</v>
      </c>
      <c r="D503" s="26" t="s">
        <v>136</v>
      </c>
      <c r="E503" s="26" t="s">
        <v>136</v>
      </c>
      <c r="F503" s="26" t="s">
        <v>136</v>
      </c>
      <c r="G503" s="26" t="s">
        <v>136</v>
      </c>
      <c r="H503" s="26" t="s">
        <v>136</v>
      </c>
      <c r="I503" s="26" t="s">
        <v>136</v>
      </c>
      <c r="J503" s="26" t="s">
        <v>136</v>
      </c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 t="s">
        <v>136</v>
      </c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  <c r="BF503" s="14"/>
      <c r="BG503" s="14"/>
    </row>
    <row r="504" spans="1:59" s="174" customFormat="1" ht="12" x14ac:dyDescent="0.25">
      <c r="A504" s="26" t="s">
        <v>136</v>
      </c>
      <c r="B504" s="26" t="s">
        <v>136</v>
      </c>
      <c r="C504" s="26" t="s">
        <v>136</v>
      </c>
      <c r="D504" s="26" t="s">
        <v>136</v>
      </c>
      <c r="E504" s="26" t="s">
        <v>136</v>
      </c>
      <c r="F504" s="26" t="s">
        <v>136</v>
      </c>
      <c r="G504" s="26" t="s">
        <v>136</v>
      </c>
      <c r="H504" s="26" t="s">
        <v>136</v>
      </c>
      <c r="I504" s="26" t="s">
        <v>136</v>
      </c>
      <c r="J504" s="26" t="s">
        <v>136</v>
      </c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 t="s">
        <v>136</v>
      </c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  <c r="BF504" s="14"/>
      <c r="BG504" s="14"/>
    </row>
    <row r="505" spans="1:59" s="174" customFormat="1" ht="12" x14ac:dyDescent="0.25">
      <c r="A505" s="26" t="s">
        <v>136</v>
      </c>
      <c r="B505" s="26" t="s">
        <v>136</v>
      </c>
      <c r="C505" s="26" t="s">
        <v>136</v>
      </c>
      <c r="D505" s="26" t="s">
        <v>136</v>
      </c>
      <c r="E505" s="26" t="s">
        <v>136</v>
      </c>
      <c r="F505" s="26" t="s">
        <v>136</v>
      </c>
      <c r="G505" s="26" t="s">
        <v>136</v>
      </c>
      <c r="H505" s="26" t="s">
        <v>136</v>
      </c>
      <c r="I505" s="26" t="s">
        <v>136</v>
      </c>
      <c r="J505" s="26" t="s">
        <v>136</v>
      </c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 t="s">
        <v>136</v>
      </c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  <c r="BF505" s="14"/>
      <c r="BG505" s="14"/>
    </row>
    <row r="506" spans="1:59" s="174" customFormat="1" ht="12" x14ac:dyDescent="0.25">
      <c r="A506" s="26" t="s">
        <v>136</v>
      </c>
      <c r="B506" s="26" t="s">
        <v>136</v>
      </c>
      <c r="C506" s="26" t="s">
        <v>136</v>
      </c>
      <c r="D506" s="26" t="s">
        <v>136</v>
      </c>
      <c r="E506" s="26" t="s">
        <v>136</v>
      </c>
      <c r="F506" s="26" t="s">
        <v>136</v>
      </c>
      <c r="G506" s="26" t="s">
        <v>136</v>
      </c>
      <c r="H506" s="26" t="s">
        <v>136</v>
      </c>
      <c r="I506" s="26" t="s">
        <v>136</v>
      </c>
      <c r="J506" s="26" t="s">
        <v>136</v>
      </c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 t="s">
        <v>136</v>
      </c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  <c r="BF506" s="14"/>
      <c r="BG506" s="14"/>
    </row>
    <row r="507" spans="1:59" s="174" customFormat="1" ht="12" x14ac:dyDescent="0.25">
      <c r="A507" s="26" t="s">
        <v>136</v>
      </c>
      <c r="B507" s="26" t="s">
        <v>136</v>
      </c>
      <c r="C507" s="26" t="s">
        <v>136</v>
      </c>
      <c r="D507" s="26" t="s">
        <v>136</v>
      </c>
      <c r="E507" s="26" t="s">
        <v>136</v>
      </c>
      <c r="F507" s="26" t="s">
        <v>136</v>
      </c>
      <c r="G507" s="26" t="s">
        <v>136</v>
      </c>
      <c r="H507" s="26" t="s">
        <v>136</v>
      </c>
      <c r="I507" s="26" t="s">
        <v>136</v>
      </c>
      <c r="J507" s="26" t="s">
        <v>136</v>
      </c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 t="s">
        <v>136</v>
      </c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  <c r="BF507" s="14"/>
      <c r="BG507" s="14"/>
    </row>
    <row r="508" spans="1:59" s="174" customFormat="1" ht="12" x14ac:dyDescent="0.25">
      <c r="A508" s="26" t="s">
        <v>136</v>
      </c>
      <c r="B508" s="26" t="s">
        <v>136</v>
      </c>
      <c r="C508" s="26" t="s">
        <v>136</v>
      </c>
      <c r="D508" s="26" t="s">
        <v>136</v>
      </c>
      <c r="E508" s="26" t="s">
        <v>136</v>
      </c>
      <c r="F508" s="26" t="s">
        <v>136</v>
      </c>
      <c r="G508" s="26" t="s">
        <v>136</v>
      </c>
      <c r="H508" s="26" t="s">
        <v>136</v>
      </c>
      <c r="I508" s="26" t="s">
        <v>136</v>
      </c>
      <c r="J508" s="26" t="s">
        <v>136</v>
      </c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 t="s">
        <v>136</v>
      </c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  <c r="BF508" s="14"/>
      <c r="BG508" s="14"/>
    </row>
    <row r="509" spans="1:59" s="174" customFormat="1" ht="12" x14ac:dyDescent="0.25">
      <c r="A509" s="26" t="s">
        <v>136</v>
      </c>
      <c r="B509" s="26" t="s">
        <v>136</v>
      </c>
      <c r="C509" s="26" t="s">
        <v>136</v>
      </c>
      <c r="D509" s="26" t="s">
        <v>136</v>
      </c>
      <c r="E509" s="26" t="s">
        <v>136</v>
      </c>
      <c r="F509" s="26" t="s">
        <v>136</v>
      </c>
      <c r="G509" s="26" t="s">
        <v>136</v>
      </c>
      <c r="H509" s="26" t="s">
        <v>136</v>
      </c>
      <c r="I509" s="26" t="s">
        <v>136</v>
      </c>
      <c r="J509" s="26" t="s">
        <v>136</v>
      </c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 t="s">
        <v>136</v>
      </c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  <c r="BF509" s="14"/>
      <c r="BG509" s="14"/>
    </row>
    <row r="510" spans="1:59" s="174" customFormat="1" ht="12" x14ac:dyDescent="0.25">
      <c r="A510" s="26" t="s">
        <v>136</v>
      </c>
      <c r="B510" s="26" t="s">
        <v>136</v>
      </c>
      <c r="C510" s="26" t="s">
        <v>136</v>
      </c>
      <c r="D510" s="26" t="s">
        <v>136</v>
      </c>
      <c r="E510" s="26" t="s">
        <v>136</v>
      </c>
      <c r="F510" s="26" t="s">
        <v>136</v>
      </c>
      <c r="G510" s="26" t="s">
        <v>136</v>
      </c>
      <c r="H510" s="26" t="s">
        <v>136</v>
      </c>
      <c r="I510" s="26" t="s">
        <v>136</v>
      </c>
      <c r="J510" s="26" t="s">
        <v>136</v>
      </c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 t="s">
        <v>136</v>
      </c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  <c r="BF510" s="14"/>
      <c r="BG510" s="14"/>
    </row>
    <row r="511" spans="1:59" s="174" customFormat="1" ht="12" x14ac:dyDescent="0.25">
      <c r="A511" s="26" t="s">
        <v>136</v>
      </c>
      <c r="B511" s="26" t="s">
        <v>136</v>
      </c>
      <c r="C511" s="26" t="s">
        <v>136</v>
      </c>
      <c r="D511" s="26" t="s">
        <v>136</v>
      </c>
      <c r="E511" s="26" t="s">
        <v>136</v>
      </c>
      <c r="F511" s="26" t="s">
        <v>136</v>
      </c>
      <c r="G511" s="26" t="s">
        <v>136</v>
      </c>
      <c r="H511" s="26" t="s">
        <v>136</v>
      </c>
      <c r="I511" s="26" t="s">
        <v>136</v>
      </c>
      <c r="J511" s="26" t="s">
        <v>136</v>
      </c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 t="s">
        <v>136</v>
      </c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  <c r="BF511" s="14"/>
      <c r="BG511" s="14"/>
    </row>
    <row r="512" spans="1:59" s="174" customFormat="1" ht="12" x14ac:dyDescent="0.25">
      <c r="A512" s="26" t="s">
        <v>136</v>
      </c>
      <c r="B512" s="26" t="s">
        <v>136</v>
      </c>
      <c r="C512" s="26" t="s">
        <v>136</v>
      </c>
      <c r="D512" s="26" t="s">
        <v>136</v>
      </c>
      <c r="E512" s="26" t="s">
        <v>136</v>
      </c>
      <c r="F512" s="26" t="s">
        <v>136</v>
      </c>
      <c r="G512" s="26" t="s">
        <v>136</v>
      </c>
      <c r="H512" s="26" t="s">
        <v>136</v>
      </c>
      <c r="I512" s="26" t="s">
        <v>136</v>
      </c>
      <c r="J512" s="26" t="s">
        <v>136</v>
      </c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 t="s">
        <v>136</v>
      </c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  <c r="BF512" s="14"/>
      <c r="BG512" s="14"/>
    </row>
    <row r="513" spans="1:59" s="174" customFormat="1" ht="12" x14ac:dyDescent="0.25">
      <c r="A513" s="26" t="s">
        <v>136</v>
      </c>
      <c r="B513" s="26" t="s">
        <v>136</v>
      </c>
      <c r="C513" s="26" t="s">
        <v>136</v>
      </c>
      <c r="D513" s="26" t="s">
        <v>136</v>
      </c>
      <c r="E513" s="26" t="s">
        <v>136</v>
      </c>
      <c r="F513" s="26" t="s">
        <v>136</v>
      </c>
      <c r="G513" s="26" t="s">
        <v>136</v>
      </c>
      <c r="H513" s="26" t="s">
        <v>136</v>
      </c>
      <c r="I513" s="26" t="s">
        <v>136</v>
      </c>
      <c r="J513" s="26" t="s">
        <v>136</v>
      </c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 t="s">
        <v>136</v>
      </c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  <c r="BF513" s="14"/>
      <c r="BG513" s="14"/>
    </row>
    <row r="514" spans="1:59" s="174" customFormat="1" ht="12" x14ac:dyDescent="0.25">
      <c r="A514" s="26" t="s">
        <v>136</v>
      </c>
      <c r="B514" s="26" t="s">
        <v>136</v>
      </c>
      <c r="C514" s="26" t="s">
        <v>136</v>
      </c>
      <c r="D514" s="26" t="s">
        <v>136</v>
      </c>
      <c r="E514" s="26" t="s">
        <v>136</v>
      </c>
      <c r="F514" s="26" t="s">
        <v>136</v>
      </c>
      <c r="G514" s="26" t="s">
        <v>136</v>
      </c>
      <c r="H514" s="26" t="s">
        <v>136</v>
      </c>
      <c r="I514" s="26" t="s">
        <v>136</v>
      </c>
      <c r="J514" s="26" t="s">
        <v>136</v>
      </c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 t="s">
        <v>136</v>
      </c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  <c r="BF514" s="14"/>
      <c r="BG514" s="14"/>
    </row>
    <row r="515" spans="1:59" s="174" customFormat="1" ht="12" x14ac:dyDescent="0.25">
      <c r="A515" s="26" t="s">
        <v>136</v>
      </c>
      <c r="B515" s="26" t="s">
        <v>136</v>
      </c>
      <c r="C515" s="26" t="s">
        <v>136</v>
      </c>
      <c r="D515" s="26" t="s">
        <v>136</v>
      </c>
      <c r="E515" s="26" t="s">
        <v>136</v>
      </c>
      <c r="F515" s="26" t="s">
        <v>136</v>
      </c>
      <c r="G515" s="26" t="s">
        <v>136</v>
      </c>
      <c r="H515" s="26" t="s">
        <v>136</v>
      </c>
      <c r="I515" s="26" t="s">
        <v>136</v>
      </c>
      <c r="J515" s="26" t="s">
        <v>136</v>
      </c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 t="s">
        <v>136</v>
      </c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  <c r="BF515" s="14"/>
      <c r="BG515" s="14"/>
    </row>
    <row r="516" spans="1:59" s="174" customFormat="1" ht="12" x14ac:dyDescent="0.25">
      <c r="A516" s="26" t="s">
        <v>136</v>
      </c>
      <c r="B516" s="26" t="s">
        <v>136</v>
      </c>
      <c r="C516" s="26" t="s">
        <v>136</v>
      </c>
      <c r="D516" s="26" t="s">
        <v>136</v>
      </c>
      <c r="E516" s="26" t="s">
        <v>136</v>
      </c>
      <c r="F516" s="26" t="s">
        <v>136</v>
      </c>
      <c r="G516" s="26" t="s">
        <v>136</v>
      </c>
      <c r="H516" s="26" t="s">
        <v>136</v>
      </c>
      <c r="I516" s="26" t="s">
        <v>136</v>
      </c>
      <c r="J516" s="26" t="s">
        <v>136</v>
      </c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 t="s">
        <v>136</v>
      </c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  <c r="BF516" s="14"/>
      <c r="BG516" s="14"/>
    </row>
    <row r="517" spans="1:59" s="174" customFormat="1" ht="12" x14ac:dyDescent="0.25">
      <c r="A517" s="26" t="s">
        <v>136</v>
      </c>
      <c r="B517" s="26" t="s">
        <v>136</v>
      </c>
      <c r="C517" s="26" t="s">
        <v>136</v>
      </c>
      <c r="D517" s="26" t="s">
        <v>136</v>
      </c>
      <c r="E517" s="26" t="s">
        <v>136</v>
      </c>
      <c r="F517" s="26" t="s">
        <v>136</v>
      </c>
      <c r="G517" s="26" t="s">
        <v>136</v>
      </c>
      <c r="H517" s="26" t="s">
        <v>136</v>
      </c>
      <c r="I517" s="26" t="s">
        <v>136</v>
      </c>
      <c r="J517" s="26" t="s">
        <v>136</v>
      </c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 t="s">
        <v>136</v>
      </c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  <c r="BF517" s="14"/>
      <c r="BG517" s="14"/>
    </row>
    <row r="518" spans="1:59" s="174" customFormat="1" ht="12" x14ac:dyDescent="0.25">
      <c r="A518" s="26" t="s">
        <v>136</v>
      </c>
      <c r="B518" s="26" t="s">
        <v>136</v>
      </c>
      <c r="C518" s="26" t="s">
        <v>136</v>
      </c>
      <c r="D518" s="26" t="s">
        <v>136</v>
      </c>
      <c r="E518" s="26" t="s">
        <v>136</v>
      </c>
      <c r="F518" s="26" t="s">
        <v>136</v>
      </c>
      <c r="G518" s="26" t="s">
        <v>136</v>
      </c>
      <c r="H518" s="26" t="s">
        <v>136</v>
      </c>
      <c r="I518" s="26" t="s">
        <v>136</v>
      </c>
      <c r="J518" s="26" t="s">
        <v>136</v>
      </c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 t="s">
        <v>136</v>
      </c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  <c r="BF518" s="14"/>
      <c r="BG518" s="14"/>
    </row>
    <row r="519" spans="1:59" s="174" customFormat="1" ht="12" x14ac:dyDescent="0.25">
      <c r="A519" s="26" t="s">
        <v>136</v>
      </c>
      <c r="B519" s="26" t="s">
        <v>136</v>
      </c>
      <c r="C519" s="26" t="s">
        <v>136</v>
      </c>
      <c r="D519" s="26" t="s">
        <v>136</v>
      </c>
      <c r="E519" s="26" t="s">
        <v>136</v>
      </c>
      <c r="F519" s="26" t="s">
        <v>136</v>
      </c>
      <c r="G519" s="26" t="s">
        <v>136</v>
      </c>
      <c r="H519" s="26" t="s">
        <v>136</v>
      </c>
      <c r="I519" s="26" t="s">
        <v>136</v>
      </c>
      <c r="J519" s="26" t="s">
        <v>136</v>
      </c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 t="s">
        <v>136</v>
      </c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  <c r="BF519" s="14"/>
      <c r="BG519" s="14"/>
    </row>
    <row r="520" spans="1:59" s="174" customFormat="1" ht="12" x14ac:dyDescent="0.25">
      <c r="A520" s="26" t="s">
        <v>136</v>
      </c>
      <c r="B520" s="26" t="s">
        <v>136</v>
      </c>
      <c r="C520" s="26" t="s">
        <v>136</v>
      </c>
      <c r="D520" s="26" t="s">
        <v>136</v>
      </c>
      <c r="E520" s="26" t="s">
        <v>136</v>
      </c>
      <c r="F520" s="26" t="s">
        <v>136</v>
      </c>
      <c r="G520" s="26" t="s">
        <v>136</v>
      </c>
      <c r="H520" s="26" t="s">
        <v>136</v>
      </c>
      <c r="I520" s="26" t="s">
        <v>136</v>
      </c>
      <c r="J520" s="26" t="s">
        <v>136</v>
      </c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 t="s">
        <v>136</v>
      </c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  <c r="BF520" s="14"/>
      <c r="BG520" s="14"/>
    </row>
    <row r="521" spans="1:59" s="174" customFormat="1" ht="12" x14ac:dyDescent="0.25">
      <c r="A521" s="26" t="s">
        <v>136</v>
      </c>
      <c r="B521" s="26" t="s">
        <v>136</v>
      </c>
      <c r="C521" s="26" t="s">
        <v>136</v>
      </c>
      <c r="D521" s="26" t="s">
        <v>136</v>
      </c>
      <c r="E521" s="26" t="s">
        <v>136</v>
      </c>
      <c r="F521" s="26" t="s">
        <v>136</v>
      </c>
      <c r="G521" s="26" t="s">
        <v>136</v>
      </c>
      <c r="H521" s="26" t="s">
        <v>136</v>
      </c>
      <c r="I521" s="26" t="s">
        <v>136</v>
      </c>
      <c r="J521" s="26" t="s">
        <v>136</v>
      </c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 t="s">
        <v>136</v>
      </c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  <c r="BF521" s="14"/>
      <c r="BG521" s="14"/>
    </row>
    <row r="522" spans="1:59" s="174" customFormat="1" ht="12" x14ac:dyDescent="0.25">
      <c r="A522" s="26" t="s">
        <v>136</v>
      </c>
      <c r="B522" s="26" t="s">
        <v>136</v>
      </c>
      <c r="C522" s="26" t="s">
        <v>136</v>
      </c>
      <c r="D522" s="26" t="s">
        <v>136</v>
      </c>
      <c r="E522" s="26" t="s">
        <v>136</v>
      </c>
      <c r="F522" s="26" t="s">
        <v>136</v>
      </c>
      <c r="G522" s="26" t="s">
        <v>136</v>
      </c>
      <c r="H522" s="26" t="s">
        <v>136</v>
      </c>
      <c r="I522" s="26" t="s">
        <v>136</v>
      </c>
      <c r="J522" s="26" t="s">
        <v>136</v>
      </c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 t="s">
        <v>136</v>
      </c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  <c r="BF522" s="14"/>
      <c r="BG522" s="14"/>
    </row>
    <row r="523" spans="1:59" s="174" customFormat="1" ht="12" x14ac:dyDescent="0.25">
      <c r="A523" s="26" t="s">
        <v>136</v>
      </c>
      <c r="B523" s="26" t="s">
        <v>136</v>
      </c>
      <c r="C523" s="26" t="s">
        <v>136</v>
      </c>
      <c r="D523" s="26" t="s">
        <v>136</v>
      </c>
      <c r="E523" s="26" t="s">
        <v>136</v>
      </c>
      <c r="F523" s="26" t="s">
        <v>136</v>
      </c>
      <c r="G523" s="26" t="s">
        <v>136</v>
      </c>
      <c r="H523" s="26" t="s">
        <v>136</v>
      </c>
      <c r="I523" s="26" t="s">
        <v>136</v>
      </c>
      <c r="J523" s="26" t="s">
        <v>136</v>
      </c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 t="s">
        <v>136</v>
      </c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  <c r="BF523" s="14"/>
      <c r="BG523" s="14"/>
    </row>
    <row r="524" spans="1:59" s="174" customFormat="1" ht="12" x14ac:dyDescent="0.25">
      <c r="A524" s="26" t="s">
        <v>136</v>
      </c>
      <c r="B524" s="26" t="s">
        <v>136</v>
      </c>
      <c r="C524" s="26" t="s">
        <v>136</v>
      </c>
      <c r="D524" s="26" t="s">
        <v>136</v>
      </c>
      <c r="E524" s="26" t="s">
        <v>136</v>
      </c>
      <c r="F524" s="26" t="s">
        <v>136</v>
      </c>
      <c r="G524" s="26" t="s">
        <v>136</v>
      </c>
      <c r="H524" s="26" t="s">
        <v>136</v>
      </c>
      <c r="I524" s="26" t="s">
        <v>136</v>
      </c>
      <c r="J524" s="26" t="s">
        <v>136</v>
      </c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 t="s">
        <v>136</v>
      </c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  <c r="BF524" s="14"/>
      <c r="BG524" s="14"/>
    </row>
    <row r="525" spans="1:59" s="174" customFormat="1" ht="12" x14ac:dyDescent="0.25">
      <c r="A525" s="26" t="s">
        <v>136</v>
      </c>
      <c r="B525" s="26" t="s">
        <v>136</v>
      </c>
      <c r="C525" s="26" t="s">
        <v>136</v>
      </c>
      <c r="D525" s="26" t="s">
        <v>136</v>
      </c>
      <c r="E525" s="26" t="s">
        <v>136</v>
      </c>
      <c r="F525" s="26" t="s">
        <v>136</v>
      </c>
      <c r="G525" s="26" t="s">
        <v>136</v>
      </c>
      <c r="H525" s="26" t="s">
        <v>136</v>
      </c>
      <c r="I525" s="26" t="s">
        <v>136</v>
      </c>
      <c r="J525" s="26" t="s">
        <v>136</v>
      </c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 t="s">
        <v>136</v>
      </c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  <c r="BF525" s="14"/>
      <c r="BG525" s="14"/>
    </row>
    <row r="526" spans="1:59" s="174" customFormat="1" ht="12" x14ac:dyDescent="0.25">
      <c r="A526" s="26" t="s">
        <v>136</v>
      </c>
      <c r="B526" s="26" t="s">
        <v>136</v>
      </c>
      <c r="C526" s="26" t="s">
        <v>136</v>
      </c>
      <c r="D526" s="26" t="s">
        <v>136</v>
      </c>
      <c r="E526" s="26" t="s">
        <v>136</v>
      </c>
      <c r="F526" s="26" t="s">
        <v>136</v>
      </c>
      <c r="G526" s="26" t="s">
        <v>136</v>
      </c>
      <c r="H526" s="26" t="s">
        <v>136</v>
      </c>
      <c r="I526" s="26" t="s">
        <v>136</v>
      </c>
      <c r="J526" s="26" t="s">
        <v>136</v>
      </c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 t="s">
        <v>136</v>
      </c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  <c r="BF526" s="14"/>
      <c r="BG526" s="14"/>
    </row>
    <row r="527" spans="1:59" s="174" customFormat="1" ht="12" x14ac:dyDescent="0.25">
      <c r="A527" s="26" t="s">
        <v>136</v>
      </c>
      <c r="B527" s="26" t="s">
        <v>136</v>
      </c>
      <c r="C527" s="26" t="s">
        <v>136</v>
      </c>
      <c r="D527" s="26" t="s">
        <v>136</v>
      </c>
      <c r="E527" s="26" t="s">
        <v>136</v>
      </c>
      <c r="F527" s="26" t="s">
        <v>136</v>
      </c>
      <c r="G527" s="26" t="s">
        <v>136</v>
      </c>
      <c r="H527" s="26" t="s">
        <v>136</v>
      </c>
      <c r="I527" s="26" t="s">
        <v>136</v>
      </c>
      <c r="J527" s="26" t="s">
        <v>136</v>
      </c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 t="s">
        <v>136</v>
      </c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  <c r="BF527" s="14"/>
      <c r="BG527" s="14"/>
    </row>
    <row r="528" spans="1:59" s="174" customFormat="1" ht="12" x14ac:dyDescent="0.25">
      <c r="A528" s="26" t="s">
        <v>136</v>
      </c>
      <c r="B528" s="26" t="s">
        <v>136</v>
      </c>
      <c r="C528" s="26" t="s">
        <v>136</v>
      </c>
      <c r="D528" s="26" t="s">
        <v>136</v>
      </c>
      <c r="E528" s="26" t="s">
        <v>136</v>
      </c>
      <c r="F528" s="26" t="s">
        <v>136</v>
      </c>
      <c r="G528" s="26" t="s">
        <v>136</v>
      </c>
      <c r="H528" s="26" t="s">
        <v>136</v>
      </c>
      <c r="I528" s="26" t="s">
        <v>136</v>
      </c>
      <c r="J528" s="26" t="s">
        <v>136</v>
      </c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 t="s">
        <v>136</v>
      </c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  <c r="BF528" s="14"/>
      <c r="BG528" s="14"/>
    </row>
    <row r="529" spans="1:59" s="174" customFormat="1" ht="12" x14ac:dyDescent="0.25">
      <c r="A529" s="26" t="s">
        <v>136</v>
      </c>
      <c r="B529" s="26" t="s">
        <v>136</v>
      </c>
      <c r="C529" s="26" t="s">
        <v>136</v>
      </c>
      <c r="D529" s="26" t="s">
        <v>136</v>
      </c>
      <c r="E529" s="26" t="s">
        <v>136</v>
      </c>
      <c r="F529" s="26" t="s">
        <v>136</v>
      </c>
      <c r="G529" s="26" t="s">
        <v>136</v>
      </c>
      <c r="H529" s="26" t="s">
        <v>136</v>
      </c>
      <c r="I529" s="26" t="s">
        <v>136</v>
      </c>
      <c r="J529" s="26" t="s">
        <v>136</v>
      </c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 t="s">
        <v>136</v>
      </c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  <c r="BF529" s="14"/>
      <c r="BG529" s="14"/>
    </row>
    <row r="530" spans="1:59" s="174" customFormat="1" ht="12" x14ac:dyDescent="0.25">
      <c r="A530" s="26" t="s">
        <v>136</v>
      </c>
      <c r="B530" s="26" t="s">
        <v>136</v>
      </c>
      <c r="C530" s="26" t="s">
        <v>136</v>
      </c>
      <c r="D530" s="26" t="s">
        <v>136</v>
      </c>
      <c r="E530" s="26" t="s">
        <v>136</v>
      </c>
      <c r="F530" s="26" t="s">
        <v>136</v>
      </c>
      <c r="G530" s="26" t="s">
        <v>136</v>
      </c>
      <c r="H530" s="26" t="s">
        <v>136</v>
      </c>
      <c r="I530" s="26" t="s">
        <v>136</v>
      </c>
      <c r="J530" s="26" t="s">
        <v>136</v>
      </c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 t="s">
        <v>136</v>
      </c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  <c r="BF530" s="14"/>
      <c r="BG530" s="14"/>
    </row>
    <row r="531" spans="1:59" s="174" customFormat="1" ht="12" x14ac:dyDescent="0.25">
      <c r="A531" s="26" t="s">
        <v>136</v>
      </c>
      <c r="B531" s="26" t="s">
        <v>136</v>
      </c>
      <c r="C531" s="26" t="s">
        <v>136</v>
      </c>
      <c r="D531" s="26" t="s">
        <v>136</v>
      </c>
      <c r="E531" s="26" t="s">
        <v>136</v>
      </c>
      <c r="F531" s="26" t="s">
        <v>136</v>
      </c>
      <c r="G531" s="26" t="s">
        <v>136</v>
      </c>
      <c r="H531" s="26" t="s">
        <v>136</v>
      </c>
      <c r="I531" s="26" t="s">
        <v>136</v>
      </c>
      <c r="J531" s="26" t="s">
        <v>136</v>
      </c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 t="s">
        <v>136</v>
      </c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  <c r="BF531" s="14"/>
      <c r="BG531" s="14"/>
    </row>
    <row r="532" spans="1:59" s="174" customFormat="1" ht="12" x14ac:dyDescent="0.25">
      <c r="A532" s="26" t="s">
        <v>136</v>
      </c>
      <c r="B532" s="26" t="s">
        <v>136</v>
      </c>
      <c r="C532" s="26" t="s">
        <v>136</v>
      </c>
      <c r="D532" s="26" t="s">
        <v>136</v>
      </c>
      <c r="E532" s="26" t="s">
        <v>136</v>
      </c>
      <c r="F532" s="26" t="s">
        <v>136</v>
      </c>
      <c r="G532" s="26" t="s">
        <v>136</v>
      </c>
      <c r="H532" s="26" t="s">
        <v>136</v>
      </c>
      <c r="I532" s="26" t="s">
        <v>136</v>
      </c>
      <c r="J532" s="26" t="s">
        <v>136</v>
      </c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 t="s">
        <v>136</v>
      </c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  <c r="BF532" s="14"/>
      <c r="BG532" s="14"/>
    </row>
    <row r="533" spans="1:59" s="174" customFormat="1" ht="12" x14ac:dyDescent="0.25">
      <c r="A533" s="26" t="s">
        <v>136</v>
      </c>
      <c r="B533" s="26" t="s">
        <v>136</v>
      </c>
      <c r="C533" s="26" t="s">
        <v>136</v>
      </c>
      <c r="D533" s="26" t="s">
        <v>136</v>
      </c>
      <c r="E533" s="26" t="s">
        <v>136</v>
      </c>
      <c r="F533" s="26" t="s">
        <v>136</v>
      </c>
      <c r="G533" s="26" t="s">
        <v>136</v>
      </c>
      <c r="H533" s="26" t="s">
        <v>136</v>
      </c>
      <c r="I533" s="26" t="s">
        <v>136</v>
      </c>
      <c r="J533" s="26" t="s">
        <v>136</v>
      </c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 t="s">
        <v>136</v>
      </c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  <c r="BF533" s="14"/>
      <c r="BG533" s="14"/>
    </row>
    <row r="534" spans="1:59" s="174" customFormat="1" ht="12" x14ac:dyDescent="0.25">
      <c r="A534" s="26" t="s">
        <v>136</v>
      </c>
      <c r="B534" s="26" t="s">
        <v>136</v>
      </c>
      <c r="C534" s="26" t="s">
        <v>136</v>
      </c>
      <c r="D534" s="26" t="s">
        <v>136</v>
      </c>
      <c r="E534" s="26" t="s">
        <v>136</v>
      </c>
      <c r="F534" s="26" t="s">
        <v>136</v>
      </c>
      <c r="G534" s="26" t="s">
        <v>136</v>
      </c>
      <c r="H534" s="26" t="s">
        <v>136</v>
      </c>
      <c r="I534" s="26" t="s">
        <v>136</v>
      </c>
      <c r="J534" s="26" t="s">
        <v>136</v>
      </c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 t="s">
        <v>136</v>
      </c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  <c r="BF534" s="14"/>
      <c r="BG534" s="14"/>
    </row>
    <row r="535" spans="1:59" s="174" customFormat="1" ht="12" x14ac:dyDescent="0.25">
      <c r="A535" s="26" t="s">
        <v>136</v>
      </c>
      <c r="B535" s="26" t="s">
        <v>136</v>
      </c>
      <c r="C535" s="26" t="s">
        <v>136</v>
      </c>
      <c r="D535" s="26" t="s">
        <v>136</v>
      </c>
      <c r="E535" s="26" t="s">
        <v>136</v>
      </c>
      <c r="F535" s="26" t="s">
        <v>136</v>
      </c>
      <c r="G535" s="26" t="s">
        <v>136</v>
      </c>
      <c r="H535" s="26" t="s">
        <v>136</v>
      </c>
      <c r="I535" s="26" t="s">
        <v>136</v>
      </c>
      <c r="J535" s="26" t="s">
        <v>136</v>
      </c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 t="s">
        <v>136</v>
      </c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  <c r="BF535" s="14"/>
      <c r="BG535" s="14"/>
    </row>
    <row r="536" spans="1:59" s="174" customFormat="1" ht="12" x14ac:dyDescent="0.25">
      <c r="A536" s="26" t="s">
        <v>136</v>
      </c>
      <c r="B536" s="26" t="s">
        <v>136</v>
      </c>
      <c r="C536" s="26" t="s">
        <v>136</v>
      </c>
      <c r="D536" s="26" t="s">
        <v>136</v>
      </c>
      <c r="E536" s="26" t="s">
        <v>136</v>
      </c>
      <c r="F536" s="26" t="s">
        <v>136</v>
      </c>
      <c r="G536" s="26" t="s">
        <v>136</v>
      </c>
      <c r="H536" s="26" t="s">
        <v>136</v>
      </c>
      <c r="I536" s="26" t="s">
        <v>136</v>
      </c>
      <c r="J536" s="26" t="s">
        <v>136</v>
      </c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 t="s">
        <v>136</v>
      </c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  <c r="BF536" s="14"/>
      <c r="BG536" s="14"/>
    </row>
    <row r="537" spans="1:59" s="174" customFormat="1" ht="12" x14ac:dyDescent="0.25">
      <c r="A537" s="26" t="s">
        <v>136</v>
      </c>
      <c r="B537" s="26" t="s">
        <v>136</v>
      </c>
      <c r="C537" s="26" t="s">
        <v>136</v>
      </c>
      <c r="D537" s="26" t="s">
        <v>136</v>
      </c>
      <c r="E537" s="26" t="s">
        <v>136</v>
      </c>
      <c r="F537" s="26" t="s">
        <v>136</v>
      </c>
      <c r="G537" s="26" t="s">
        <v>136</v>
      </c>
      <c r="H537" s="26" t="s">
        <v>136</v>
      </c>
      <c r="I537" s="26" t="s">
        <v>136</v>
      </c>
      <c r="J537" s="26" t="s">
        <v>136</v>
      </c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 t="s">
        <v>136</v>
      </c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  <c r="BF537" s="14"/>
      <c r="BG537" s="14"/>
    </row>
    <row r="538" spans="1:59" s="174" customFormat="1" ht="12" x14ac:dyDescent="0.25">
      <c r="A538" s="26" t="s">
        <v>136</v>
      </c>
      <c r="B538" s="26" t="s">
        <v>136</v>
      </c>
      <c r="C538" s="26" t="s">
        <v>136</v>
      </c>
      <c r="D538" s="26" t="s">
        <v>136</v>
      </c>
      <c r="E538" s="26" t="s">
        <v>136</v>
      </c>
      <c r="F538" s="26" t="s">
        <v>136</v>
      </c>
      <c r="G538" s="26" t="s">
        <v>136</v>
      </c>
      <c r="H538" s="26" t="s">
        <v>136</v>
      </c>
      <c r="I538" s="26" t="s">
        <v>136</v>
      </c>
      <c r="J538" s="26" t="s">
        <v>136</v>
      </c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 t="s">
        <v>136</v>
      </c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  <c r="BF538" s="14"/>
      <c r="BG538" s="14"/>
    </row>
    <row r="539" spans="1:59" s="174" customFormat="1" ht="12" x14ac:dyDescent="0.25">
      <c r="A539" s="26" t="s">
        <v>136</v>
      </c>
      <c r="B539" s="26" t="s">
        <v>136</v>
      </c>
      <c r="C539" s="26" t="s">
        <v>136</v>
      </c>
      <c r="D539" s="26" t="s">
        <v>136</v>
      </c>
      <c r="E539" s="26" t="s">
        <v>136</v>
      </c>
      <c r="F539" s="26" t="s">
        <v>136</v>
      </c>
      <c r="G539" s="26" t="s">
        <v>136</v>
      </c>
      <c r="H539" s="26" t="s">
        <v>136</v>
      </c>
      <c r="I539" s="26" t="s">
        <v>136</v>
      </c>
      <c r="J539" s="26" t="s">
        <v>136</v>
      </c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 t="s">
        <v>136</v>
      </c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  <c r="BF539" s="14"/>
      <c r="BG539" s="14"/>
    </row>
    <row r="540" spans="1:59" s="174" customFormat="1" ht="12" x14ac:dyDescent="0.25">
      <c r="A540" s="26" t="s">
        <v>136</v>
      </c>
      <c r="B540" s="26" t="s">
        <v>136</v>
      </c>
      <c r="C540" s="26" t="s">
        <v>136</v>
      </c>
      <c r="D540" s="26" t="s">
        <v>136</v>
      </c>
      <c r="E540" s="26" t="s">
        <v>136</v>
      </c>
      <c r="F540" s="26" t="s">
        <v>136</v>
      </c>
      <c r="G540" s="26" t="s">
        <v>136</v>
      </c>
      <c r="H540" s="26" t="s">
        <v>136</v>
      </c>
      <c r="I540" s="26" t="s">
        <v>136</v>
      </c>
      <c r="J540" s="26" t="s">
        <v>136</v>
      </c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 t="s">
        <v>136</v>
      </c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  <c r="BF540" s="14"/>
      <c r="BG540" s="14"/>
    </row>
    <row r="541" spans="1:59" s="174" customFormat="1" ht="12" x14ac:dyDescent="0.25">
      <c r="A541" s="26" t="s">
        <v>136</v>
      </c>
      <c r="B541" s="26" t="s">
        <v>136</v>
      </c>
      <c r="C541" s="26" t="s">
        <v>136</v>
      </c>
      <c r="D541" s="26" t="s">
        <v>136</v>
      </c>
      <c r="E541" s="26" t="s">
        <v>136</v>
      </c>
      <c r="F541" s="26" t="s">
        <v>136</v>
      </c>
      <c r="G541" s="26" t="s">
        <v>136</v>
      </c>
      <c r="H541" s="26" t="s">
        <v>136</v>
      </c>
      <c r="I541" s="26" t="s">
        <v>136</v>
      </c>
      <c r="J541" s="26" t="s">
        <v>136</v>
      </c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 t="s">
        <v>136</v>
      </c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  <c r="BF541" s="14"/>
      <c r="BG541" s="14"/>
    </row>
    <row r="542" spans="1:59" s="174" customFormat="1" ht="12" x14ac:dyDescent="0.25">
      <c r="A542" s="26" t="s">
        <v>136</v>
      </c>
      <c r="B542" s="26" t="s">
        <v>136</v>
      </c>
      <c r="C542" s="26" t="s">
        <v>136</v>
      </c>
      <c r="D542" s="26" t="s">
        <v>136</v>
      </c>
      <c r="E542" s="26" t="s">
        <v>136</v>
      </c>
      <c r="F542" s="26" t="s">
        <v>136</v>
      </c>
      <c r="G542" s="26" t="s">
        <v>136</v>
      </c>
      <c r="H542" s="26" t="s">
        <v>136</v>
      </c>
      <c r="I542" s="26" t="s">
        <v>136</v>
      </c>
      <c r="J542" s="26" t="s">
        <v>136</v>
      </c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 t="s">
        <v>136</v>
      </c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  <c r="BF542" s="14"/>
      <c r="BG542" s="14"/>
    </row>
    <row r="543" spans="1:59" s="174" customFormat="1" ht="12" x14ac:dyDescent="0.25">
      <c r="A543" s="26" t="s">
        <v>136</v>
      </c>
      <c r="B543" s="26" t="s">
        <v>136</v>
      </c>
      <c r="C543" s="26" t="s">
        <v>136</v>
      </c>
      <c r="D543" s="26" t="s">
        <v>136</v>
      </c>
      <c r="E543" s="26" t="s">
        <v>136</v>
      </c>
      <c r="F543" s="26" t="s">
        <v>136</v>
      </c>
      <c r="G543" s="26" t="s">
        <v>136</v>
      </c>
      <c r="H543" s="26" t="s">
        <v>136</v>
      </c>
      <c r="I543" s="26" t="s">
        <v>136</v>
      </c>
      <c r="J543" s="26" t="s">
        <v>136</v>
      </c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 t="s">
        <v>136</v>
      </c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  <c r="BF543" s="14"/>
      <c r="BG543" s="14"/>
    </row>
    <row r="544" spans="1:59" s="174" customFormat="1" ht="12" x14ac:dyDescent="0.25">
      <c r="A544" s="26" t="s">
        <v>136</v>
      </c>
      <c r="B544" s="26" t="s">
        <v>136</v>
      </c>
      <c r="C544" s="26" t="s">
        <v>136</v>
      </c>
      <c r="D544" s="26" t="s">
        <v>136</v>
      </c>
      <c r="E544" s="26" t="s">
        <v>136</v>
      </c>
      <c r="F544" s="26" t="s">
        <v>136</v>
      </c>
      <c r="G544" s="26" t="s">
        <v>136</v>
      </c>
      <c r="H544" s="26" t="s">
        <v>136</v>
      </c>
      <c r="I544" s="26" t="s">
        <v>136</v>
      </c>
      <c r="J544" s="26" t="s">
        <v>136</v>
      </c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 t="s">
        <v>136</v>
      </c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  <c r="BF544" s="14"/>
      <c r="BG544" s="14"/>
    </row>
    <row r="545" spans="1:59" s="174" customFormat="1" ht="12" x14ac:dyDescent="0.25">
      <c r="A545" s="26" t="s">
        <v>136</v>
      </c>
      <c r="B545" s="26" t="s">
        <v>136</v>
      </c>
      <c r="C545" s="26" t="s">
        <v>136</v>
      </c>
      <c r="D545" s="26" t="s">
        <v>136</v>
      </c>
      <c r="E545" s="26" t="s">
        <v>136</v>
      </c>
      <c r="F545" s="26" t="s">
        <v>136</v>
      </c>
      <c r="G545" s="26" t="s">
        <v>136</v>
      </c>
      <c r="H545" s="26" t="s">
        <v>136</v>
      </c>
      <c r="I545" s="26" t="s">
        <v>136</v>
      </c>
      <c r="J545" s="26" t="s">
        <v>136</v>
      </c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 t="s">
        <v>136</v>
      </c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  <c r="BF545" s="14"/>
      <c r="BG545" s="14"/>
    </row>
    <row r="546" spans="1:59" s="174" customFormat="1" ht="12" x14ac:dyDescent="0.25">
      <c r="A546" s="26" t="s">
        <v>136</v>
      </c>
      <c r="B546" s="26" t="s">
        <v>136</v>
      </c>
      <c r="C546" s="26" t="s">
        <v>136</v>
      </c>
      <c r="D546" s="26" t="s">
        <v>136</v>
      </c>
      <c r="E546" s="26" t="s">
        <v>136</v>
      </c>
      <c r="F546" s="26" t="s">
        <v>136</v>
      </c>
      <c r="G546" s="26" t="s">
        <v>136</v>
      </c>
      <c r="H546" s="26" t="s">
        <v>136</v>
      </c>
      <c r="I546" s="26" t="s">
        <v>136</v>
      </c>
      <c r="J546" s="26" t="s">
        <v>136</v>
      </c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 t="s">
        <v>136</v>
      </c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  <c r="BF546" s="14"/>
      <c r="BG546" s="14"/>
    </row>
    <row r="547" spans="1:59" s="174" customFormat="1" ht="12" x14ac:dyDescent="0.25">
      <c r="A547" s="26" t="s">
        <v>136</v>
      </c>
      <c r="B547" s="26" t="s">
        <v>136</v>
      </c>
      <c r="C547" s="26" t="s">
        <v>136</v>
      </c>
      <c r="D547" s="26" t="s">
        <v>136</v>
      </c>
      <c r="E547" s="26" t="s">
        <v>136</v>
      </c>
      <c r="F547" s="26" t="s">
        <v>136</v>
      </c>
      <c r="G547" s="26" t="s">
        <v>136</v>
      </c>
      <c r="H547" s="26" t="s">
        <v>136</v>
      </c>
      <c r="I547" s="26" t="s">
        <v>136</v>
      </c>
      <c r="J547" s="26" t="s">
        <v>136</v>
      </c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 t="s">
        <v>136</v>
      </c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  <c r="BF547" s="14"/>
      <c r="BG547" s="14"/>
    </row>
    <row r="548" spans="1:59" s="174" customFormat="1" ht="12" x14ac:dyDescent="0.25">
      <c r="A548" s="26" t="s">
        <v>136</v>
      </c>
      <c r="B548" s="26" t="s">
        <v>136</v>
      </c>
      <c r="C548" s="26" t="s">
        <v>136</v>
      </c>
      <c r="D548" s="26" t="s">
        <v>136</v>
      </c>
      <c r="E548" s="26" t="s">
        <v>136</v>
      </c>
      <c r="F548" s="26" t="s">
        <v>136</v>
      </c>
      <c r="G548" s="26" t="s">
        <v>136</v>
      </c>
      <c r="H548" s="26" t="s">
        <v>136</v>
      </c>
      <c r="I548" s="26" t="s">
        <v>136</v>
      </c>
      <c r="J548" s="26" t="s">
        <v>136</v>
      </c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 t="s">
        <v>136</v>
      </c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  <c r="BF548" s="14"/>
      <c r="BG548" s="14"/>
    </row>
    <row r="549" spans="1:59" s="174" customFormat="1" ht="12" x14ac:dyDescent="0.25">
      <c r="A549" s="26" t="s">
        <v>136</v>
      </c>
      <c r="B549" s="26" t="s">
        <v>136</v>
      </c>
      <c r="C549" s="26" t="s">
        <v>136</v>
      </c>
      <c r="D549" s="26" t="s">
        <v>136</v>
      </c>
      <c r="E549" s="26" t="s">
        <v>136</v>
      </c>
      <c r="F549" s="26" t="s">
        <v>136</v>
      </c>
      <c r="G549" s="26" t="s">
        <v>136</v>
      </c>
      <c r="H549" s="26" t="s">
        <v>136</v>
      </c>
      <c r="I549" s="26" t="s">
        <v>136</v>
      </c>
      <c r="J549" s="26" t="s">
        <v>136</v>
      </c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 t="s">
        <v>136</v>
      </c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  <c r="BF549" s="14"/>
      <c r="BG549" s="14"/>
    </row>
    <row r="550" spans="1:59" s="174" customFormat="1" ht="12" x14ac:dyDescent="0.25">
      <c r="A550" s="26" t="s">
        <v>136</v>
      </c>
      <c r="B550" s="26" t="s">
        <v>136</v>
      </c>
      <c r="C550" s="26" t="s">
        <v>136</v>
      </c>
      <c r="D550" s="26" t="s">
        <v>136</v>
      </c>
      <c r="E550" s="26" t="s">
        <v>136</v>
      </c>
      <c r="F550" s="26" t="s">
        <v>136</v>
      </c>
      <c r="G550" s="26" t="s">
        <v>136</v>
      </c>
      <c r="H550" s="26" t="s">
        <v>136</v>
      </c>
      <c r="I550" s="26" t="s">
        <v>136</v>
      </c>
      <c r="J550" s="26" t="s">
        <v>136</v>
      </c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 t="s">
        <v>136</v>
      </c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  <c r="BF550" s="14"/>
      <c r="BG550" s="14"/>
    </row>
    <row r="551" spans="1:59" s="174" customFormat="1" ht="12" x14ac:dyDescent="0.25">
      <c r="A551" s="26" t="s">
        <v>136</v>
      </c>
      <c r="B551" s="26" t="s">
        <v>136</v>
      </c>
      <c r="C551" s="26" t="s">
        <v>136</v>
      </c>
      <c r="D551" s="26" t="s">
        <v>136</v>
      </c>
      <c r="E551" s="26" t="s">
        <v>136</v>
      </c>
      <c r="F551" s="26" t="s">
        <v>136</v>
      </c>
      <c r="G551" s="26" t="s">
        <v>136</v>
      </c>
      <c r="H551" s="26" t="s">
        <v>136</v>
      </c>
      <c r="I551" s="26" t="s">
        <v>136</v>
      </c>
      <c r="J551" s="26" t="s">
        <v>136</v>
      </c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 t="s">
        <v>136</v>
      </c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  <c r="BF551" s="14"/>
      <c r="BG551" s="14"/>
    </row>
    <row r="552" spans="1:59" s="174" customFormat="1" ht="12" x14ac:dyDescent="0.25">
      <c r="A552" s="26" t="s">
        <v>136</v>
      </c>
      <c r="B552" s="26" t="s">
        <v>136</v>
      </c>
      <c r="C552" s="26" t="s">
        <v>136</v>
      </c>
      <c r="D552" s="26" t="s">
        <v>136</v>
      </c>
      <c r="E552" s="26" t="s">
        <v>136</v>
      </c>
      <c r="F552" s="26" t="s">
        <v>136</v>
      </c>
      <c r="G552" s="26" t="s">
        <v>136</v>
      </c>
      <c r="H552" s="26" t="s">
        <v>136</v>
      </c>
      <c r="I552" s="26" t="s">
        <v>136</v>
      </c>
      <c r="J552" s="26" t="s">
        <v>136</v>
      </c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 t="s">
        <v>136</v>
      </c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  <c r="BF552" s="14"/>
      <c r="BG552" s="14"/>
    </row>
    <row r="553" spans="1:59" s="174" customFormat="1" ht="12" x14ac:dyDescent="0.25">
      <c r="A553" s="26" t="s">
        <v>136</v>
      </c>
      <c r="B553" s="26" t="s">
        <v>136</v>
      </c>
      <c r="C553" s="26" t="s">
        <v>136</v>
      </c>
      <c r="D553" s="26" t="s">
        <v>136</v>
      </c>
      <c r="E553" s="26" t="s">
        <v>136</v>
      </c>
      <c r="F553" s="26" t="s">
        <v>136</v>
      </c>
      <c r="G553" s="26" t="s">
        <v>136</v>
      </c>
      <c r="H553" s="26" t="s">
        <v>136</v>
      </c>
      <c r="I553" s="26" t="s">
        <v>136</v>
      </c>
      <c r="J553" s="26" t="s">
        <v>136</v>
      </c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 t="s">
        <v>136</v>
      </c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  <c r="BF553" s="14"/>
      <c r="BG553" s="14"/>
    </row>
    <row r="554" spans="1:59" s="174" customFormat="1" ht="12" x14ac:dyDescent="0.25">
      <c r="A554" s="26" t="s">
        <v>136</v>
      </c>
      <c r="B554" s="26" t="s">
        <v>136</v>
      </c>
      <c r="C554" s="26" t="s">
        <v>136</v>
      </c>
      <c r="D554" s="26" t="s">
        <v>136</v>
      </c>
      <c r="E554" s="26" t="s">
        <v>136</v>
      </c>
      <c r="F554" s="26" t="s">
        <v>136</v>
      </c>
      <c r="G554" s="26" t="s">
        <v>136</v>
      </c>
      <c r="H554" s="26" t="s">
        <v>136</v>
      </c>
      <c r="I554" s="26" t="s">
        <v>136</v>
      </c>
      <c r="J554" s="26" t="s">
        <v>136</v>
      </c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 t="s">
        <v>136</v>
      </c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  <c r="BF554" s="14"/>
      <c r="BG554" s="14"/>
    </row>
    <row r="555" spans="1:59" s="174" customFormat="1" ht="12" x14ac:dyDescent="0.25">
      <c r="A555" s="26" t="s">
        <v>136</v>
      </c>
      <c r="B555" s="26" t="s">
        <v>136</v>
      </c>
      <c r="C555" s="26" t="s">
        <v>136</v>
      </c>
      <c r="D555" s="26" t="s">
        <v>136</v>
      </c>
      <c r="E555" s="26" t="s">
        <v>136</v>
      </c>
      <c r="F555" s="26" t="s">
        <v>136</v>
      </c>
      <c r="G555" s="26" t="s">
        <v>136</v>
      </c>
      <c r="H555" s="26" t="s">
        <v>136</v>
      </c>
      <c r="I555" s="26" t="s">
        <v>136</v>
      </c>
      <c r="J555" s="26" t="s">
        <v>136</v>
      </c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 t="s">
        <v>136</v>
      </c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  <c r="BF555" s="14"/>
      <c r="BG555" s="14"/>
    </row>
    <row r="556" spans="1:59" s="174" customFormat="1" ht="12" x14ac:dyDescent="0.25">
      <c r="A556" s="26" t="s">
        <v>136</v>
      </c>
      <c r="B556" s="26" t="s">
        <v>136</v>
      </c>
      <c r="C556" s="26" t="s">
        <v>136</v>
      </c>
      <c r="D556" s="26" t="s">
        <v>136</v>
      </c>
      <c r="E556" s="26" t="s">
        <v>136</v>
      </c>
      <c r="F556" s="26" t="s">
        <v>136</v>
      </c>
      <c r="G556" s="26" t="s">
        <v>136</v>
      </c>
      <c r="H556" s="26" t="s">
        <v>136</v>
      </c>
      <c r="I556" s="26" t="s">
        <v>136</v>
      </c>
      <c r="J556" s="26" t="s">
        <v>136</v>
      </c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 t="s">
        <v>136</v>
      </c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  <c r="BF556" s="14"/>
      <c r="BG556" s="14"/>
    </row>
    <row r="557" spans="1:59" s="174" customFormat="1" ht="12" x14ac:dyDescent="0.25">
      <c r="A557" s="26" t="s">
        <v>136</v>
      </c>
      <c r="B557" s="26" t="s">
        <v>136</v>
      </c>
      <c r="C557" s="26" t="s">
        <v>136</v>
      </c>
      <c r="D557" s="26" t="s">
        <v>136</v>
      </c>
      <c r="E557" s="26" t="s">
        <v>136</v>
      </c>
      <c r="F557" s="26" t="s">
        <v>136</v>
      </c>
      <c r="G557" s="26" t="s">
        <v>136</v>
      </c>
      <c r="H557" s="26" t="s">
        <v>136</v>
      </c>
      <c r="I557" s="26" t="s">
        <v>136</v>
      </c>
      <c r="J557" s="26" t="s">
        <v>136</v>
      </c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 t="s">
        <v>136</v>
      </c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  <c r="BF557" s="14"/>
      <c r="BG557" s="14"/>
    </row>
    <row r="558" spans="1:59" s="174" customFormat="1" ht="12" x14ac:dyDescent="0.25">
      <c r="A558" s="26" t="s">
        <v>136</v>
      </c>
      <c r="B558" s="26" t="s">
        <v>136</v>
      </c>
      <c r="C558" s="26" t="s">
        <v>136</v>
      </c>
      <c r="D558" s="26" t="s">
        <v>136</v>
      </c>
      <c r="E558" s="26" t="s">
        <v>136</v>
      </c>
      <c r="F558" s="26" t="s">
        <v>136</v>
      </c>
      <c r="G558" s="26" t="s">
        <v>136</v>
      </c>
      <c r="H558" s="26" t="s">
        <v>136</v>
      </c>
      <c r="I558" s="26" t="s">
        <v>136</v>
      </c>
      <c r="J558" s="26" t="s">
        <v>136</v>
      </c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 t="s">
        <v>136</v>
      </c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  <c r="BF558" s="14"/>
      <c r="BG558" s="14"/>
    </row>
    <row r="559" spans="1:59" s="174" customFormat="1" ht="12" x14ac:dyDescent="0.25">
      <c r="A559" s="26" t="s">
        <v>136</v>
      </c>
      <c r="B559" s="26" t="s">
        <v>136</v>
      </c>
      <c r="C559" s="26" t="s">
        <v>136</v>
      </c>
      <c r="D559" s="26" t="s">
        <v>136</v>
      </c>
      <c r="E559" s="26" t="s">
        <v>136</v>
      </c>
      <c r="F559" s="26" t="s">
        <v>136</v>
      </c>
      <c r="G559" s="26" t="s">
        <v>136</v>
      </c>
      <c r="H559" s="26" t="s">
        <v>136</v>
      </c>
      <c r="I559" s="26" t="s">
        <v>136</v>
      </c>
      <c r="J559" s="26" t="s">
        <v>136</v>
      </c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 t="s">
        <v>136</v>
      </c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  <c r="BF559" s="14"/>
      <c r="BG559" s="14"/>
    </row>
    <row r="560" spans="1:59" s="174" customFormat="1" ht="12" x14ac:dyDescent="0.25">
      <c r="A560" s="26" t="s">
        <v>136</v>
      </c>
      <c r="B560" s="26" t="s">
        <v>136</v>
      </c>
      <c r="C560" s="26" t="s">
        <v>136</v>
      </c>
      <c r="D560" s="26" t="s">
        <v>136</v>
      </c>
      <c r="E560" s="26" t="s">
        <v>136</v>
      </c>
      <c r="F560" s="26" t="s">
        <v>136</v>
      </c>
      <c r="G560" s="26" t="s">
        <v>136</v>
      </c>
      <c r="H560" s="26" t="s">
        <v>136</v>
      </c>
      <c r="I560" s="26" t="s">
        <v>136</v>
      </c>
      <c r="J560" s="26" t="s">
        <v>136</v>
      </c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 t="s">
        <v>136</v>
      </c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  <c r="BF560" s="14"/>
      <c r="BG560" s="14"/>
    </row>
    <row r="561" spans="1:59" s="174" customFormat="1" ht="12" x14ac:dyDescent="0.25">
      <c r="A561" s="26" t="s">
        <v>136</v>
      </c>
      <c r="B561" s="26" t="s">
        <v>136</v>
      </c>
      <c r="C561" s="26" t="s">
        <v>136</v>
      </c>
      <c r="D561" s="26" t="s">
        <v>136</v>
      </c>
      <c r="E561" s="26" t="s">
        <v>136</v>
      </c>
      <c r="F561" s="26" t="s">
        <v>136</v>
      </c>
      <c r="G561" s="26" t="s">
        <v>136</v>
      </c>
      <c r="H561" s="26" t="s">
        <v>136</v>
      </c>
      <c r="I561" s="26" t="s">
        <v>136</v>
      </c>
      <c r="J561" s="26" t="s">
        <v>136</v>
      </c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 t="s">
        <v>136</v>
      </c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  <c r="BF561" s="14"/>
      <c r="BG561" s="14"/>
    </row>
    <row r="562" spans="1:59" s="174" customFormat="1" ht="12" x14ac:dyDescent="0.25">
      <c r="A562" s="26" t="s">
        <v>136</v>
      </c>
      <c r="B562" s="26" t="s">
        <v>136</v>
      </c>
      <c r="C562" s="26" t="s">
        <v>136</v>
      </c>
      <c r="D562" s="26" t="s">
        <v>136</v>
      </c>
      <c r="E562" s="26" t="s">
        <v>136</v>
      </c>
      <c r="F562" s="26" t="s">
        <v>136</v>
      </c>
      <c r="G562" s="26" t="s">
        <v>136</v>
      </c>
      <c r="H562" s="26" t="s">
        <v>136</v>
      </c>
      <c r="I562" s="26" t="s">
        <v>136</v>
      </c>
      <c r="J562" s="26" t="s">
        <v>136</v>
      </c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 t="s">
        <v>136</v>
      </c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  <c r="BF562" s="14"/>
      <c r="BG562" s="14"/>
    </row>
    <row r="563" spans="1:59" s="174" customFormat="1" ht="12" x14ac:dyDescent="0.25">
      <c r="A563" s="26" t="s">
        <v>136</v>
      </c>
      <c r="B563" s="26" t="s">
        <v>136</v>
      </c>
      <c r="C563" s="26" t="s">
        <v>136</v>
      </c>
      <c r="D563" s="26" t="s">
        <v>136</v>
      </c>
      <c r="E563" s="26" t="s">
        <v>136</v>
      </c>
      <c r="F563" s="26" t="s">
        <v>136</v>
      </c>
      <c r="G563" s="26" t="s">
        <v>136</v>
      </c>
      <c r="H563" s="26" t="s">
        <v>136</v>
      </c>
      <c r="I563" s="26" t="s">
        <v>136</v>
      </c>
      <c r="J563" s="26" t="s">
        <v>136</v>
      </c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 t="s">
        <v>136</v>
      </c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  <c r="BF563" s="14"/>
      <c r="BG563" s="14"/>
    </row>
    <row r="564" spans="1:59" s="174" customFormat="1" ht="12" x14ac:dyDescent="0.25">
      <c r="A564" s="26" t="s">
        <v>136</v>
      </c>
      <c r="B564" s="26" t="s">
        <v>136</v>
      </c>
      <c r="C564" s="26" t="s">
        <v>136</v>
      </c>
      <c r="D564" s="26" t="s">
        <v>136</v>
      </c>
      <c r="E564" s="26" t="s">
        <v>136</v>
      </c>
      <c r="F564" s="26" t="s">
        <v>136</v>
      </c>
      <c r="G564" s="26" t="s">
        <v>136</v>
      </c>
      <c r="H564" s="26" t="s">
        <v>136</v>
      </c>
      <c r="I564" s="26" t="s">
        <v>136</v>
      </c>
      <c r="J564" s="26" t="s">
        <v>136</v>
      </c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 t="s">
        <v>136</v>
      </c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  <c r="BF564" s="14"/>
      <c r="BG564" s="14"/>
    </row>
    <row r="565" spans="1:59" s="174" customFormat="1" ht="12" x14ac:dyDescent="0.25">
      <c r="A565" s="26" t="s">
        <v>136</v>
      </c>
      <c r="B565" s="26" t="s">
        <v>136</v>
      </c>
      <c r="C565" s="26" t="s">
        <v>136</v>
      </c>
      <c r="D565" s="26" t="s">
        <v>136</v>
      </c>
      <c r="E565" s="26" t="s">
        <v>136</v>
      </c>
      <c r="F565" s="26" t="s">
        <v>136</v>
      </c>
      <c r="G565" s="26" t="s">
        <v>136</v>
      </c>
      <c r="H565" s="26" t="s">
        <v>136</v>
      </c>
      <c r="I565" s="26" t="s">
        <v>136</v>
      </c>
      <c r="J565" s="26" t="s">
        <v>136</v>
      </c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 t="s">
        <v>136</v>
      </c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  <c r="BF565" s="14"/>
      <c r="BG565" s="14"/>
    </row>
    <row r="566" spans="1:59" s="174" customFormat="1" ht="12" x14ac:dyDescent="0.25">
      <c r="A566" s="26" t="s">
        <v>136</v>
      </c>
      <c r="B566" s="26" t="s">
        <v>136</v>
      </c>
      <c r="C566" s="26" t="s">
        <v>136</v>
      </c>
      <c r="D566" s="26" t="s">
        <v>136</v>
      </c>
      <c r="E566" s="26" t="s">
        <v>136</v>
      </c>
      <c r="F566" s="26" t="s">
        <v>136</v>
      </c>
      <c r="G566" s="26" t="s">
        <v>136</v>
      </c>
      <c r="H566" s="26" t="s">
        <v>136</v>
      </c>
      <c r="I566" s="26" t="s">
        <v>136</v>
      </c>
      <c r="J566" s="26" t="s">
        <v>136</v>
      </c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 t="s">
        <v>136</v>
      </c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  <c r="BF566" s="14"/>
      <c r="BG566" s="14"/>
    </row>
    <row r="567" spans="1:59" s="174" customFormat="1" ht="12" x14ac:dyDescent="0.25">
      <c r="A567" s="26" t="s">
        <v>136</v>
      </c>
      <c r="B567" s="26" t="s">
        <v>136</v>
      </c>
      <c r="C567" s="26" t="s">
        <v>136</v>
      </c>
      <c r="D567" s="26" t="s">
        <v>136</v>
      </c>
      <c r="E567" s="26" t="s">
        <v>136</v>
      </c>
      <c r="F567" s="26" t="s">
        <v>136</v>
      </c>
      <c r="G567" s="26" t="s">
        <v>136</v>
      </c>
      <c r="H567" s="26" t="s">
        <v>136</v>
      </c>
      <c r="I567" s="26" t="s">
        <v>136</v>
      </c>
      <c r="J567" s="26" t="s">
        <v>136</v>
      </c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 t="s">
        <v>136</v>
      </c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  <c r="BF567" s="14"/>
      <c r="BG567" s="14"/>
    </row>
    <row r="568" spans="1:59" s="174" customFormat="1" ht="12" x14ac:dyDescent="0.25">
      <c r="A568" s="26" t="s">
        <v>136</v>
      </c>
      <c r="B568" s="26" t="s">
        <v>136</v>
      </c>
      <c r="C568" s="26" t="s">
        <v>136</v>
      </c>
      <c r="D568" s="26" t="s">
        <v>136</v>
      </c>
      <c r="E568" s="26" t="s">
        <v>136</v>
      </c>
      <c r="F568" s="26" t="s">
        <v>136</v>
      </c>
      <c r="G568" s="26" t="s">
        <v>136</v>
      </c>
      <c r="H568" s="26" t="s">
        <v>136</v>
      </c>
      <c r="I568" s="26" t="s">
        <v>136</v>
      </c>
      <c r="J568" s="26" t="s">
        <v>136</v>
      </c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 t="s">
        <v>136</v>
      </c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  <c r="BF568" s="14"/>
      <c r="BG568" s="14"/>
    </row>
    <row r="569" spans="1:59" s="174" customFormat="1" ht="12" x14ac:dyDescent="0.25">
      <c r="A569" s="26" t="s">
        <v>136</v>
      </c>
      <c r="B569" s="26" t="s">
        <v>136</v>
      </c>
      <c r="C569" s="26" t="s">
        <v>136</v>
      </c>
      <c r="D569" s="26" t="s">
        <v>136</v>
      </c>
      <c r="E569" s="26" t="s">
        <v>136</v>
      </c>
      <c r="F569" s="26" t="s">
        <v>136</v>
      </c>
      <c r="G569" s="26" t="s">
        <v>136</v>
      </c>
      <c r="H569" s="26" t="s">
        <v>136</v>
      </c>
      <c r="I569" s="26" t="s">
        <v>136</v>
      </c>
      <c r="J569" s="26" t="s">
        <v>136</v>
      </c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 t="s">
        <v>136</v>
      </c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  <c r="BF569" s="14"/>
      <c r="BG569" s="14"/>
    </row>
    <row r="570" spans="1:59" s="174" customFormat="1" ht="12" x14ac:dyDescent="0.25">
      <c r="A570" s="26" t="s">
        <v>136</v>
      </c>
      <c r="B570" s="26" t="s">
        <v>136</v>
      </c>
      <c r="C570" s="26" t="s">
        <v>136</v>
      </c>
      <c r="D570" s="26" t="s">
        <v>136</v>
      </c>
      <c r="E570" s="26" t="s">
        <v>136</v>
      </c>
      <c r="F570" s="26" t="s">
        <v>136</v>
      </c>
      <c r="G570" s="26" t="s">
        <v>136</v>
      </c>
      <c r="H570" s="26" t="s">
        <v>136</v>
      </c>
      <c r="I570" s="26" t="s">
        <v>136</v>
      </c>
      <c r="J570" s="26" t="s">
        <v>136</v>
      </c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 t="s">
        <v>136</v>
      </c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  <c r="BF570" s="14"/>
      <c r="BG570" s="14"/>
    </row>
    <row r="571" spans="1:59" s="174" customFormat="1" ht="12" x14ac:dyDescent="0.25">
      <c r="A571" s="26" t="s">
        <v>136</v>
      </c>
      <c r="B571" s="26" t="s">
        <v>136</v>
      </c>
      <c r="C571" s="26" t="s">
        <v>136</v>
      </c>
      <c r="D571" s="26" t="s">
        <v>136</v>
      </c>
      <c r="E571" s="26" t="s">
        <v>136</v>
      </c>
      <c r="F571" s="26" t="s">
        <v>136</v>
      </c>
      <c r="G571" s="26" t="s">
        <v>136</v>
      </c>
      <c r="H571" s="26" t="s">
        <v>136</v>
      </c>
      <c r="I571" s="26" t="s">
        <v>136</v>
      </c>
      <c r="J571" s="26" t="s">
        <v>136</v>
      </c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 t="s">
        <v>136</v>
      </c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  <c r="BF571" s="14"/>
      <c r="BG571" s="14"/>
    </row>
    <row r="572" spans="1:59" s="174" customFormat="1" ht="12" x14ac:dyDescent="0.25">
      <c r="A572" s="26" t="s">
        <v>136</v>
      </c>
      <c r="B572" s="26" t="s">
        <v>136</v>
      </c>
      <c r="C572" s="26" t="s">
        <v>136</v>
      </c>
      <c r="D572" s="26" t="s">
        <v>136</v>
      </c>
      <c r="E572" s="26" t="s">
        <v>136</v>
      </c>
      <c r="F572" s="26" t="s">
        <v>136</v>
      </c>
      <c r="G572" s="26" t="s">
        <v>136</v>
      </c>
      <c r="H572" s="26" t="s">
        <v>136</v>
      </c>
      <c r="I572" s="26" t="s">
        <v>136</v>
      </c>
      <c r="J572" s="26" t="s">
        <v>136</v>
      </c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 t="s">
        <v>136</v>
      </c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  <c r="BF572" s="14"/>
      <c r="BG572" s="14"/>
    </row>
    <row r="573" spans="1:59" s="174" customFormat="1" ht="12" x14ac:dyDescent="0.25">
      <c r="A573" s="26" t="s">
        <v>136</v>
      </c>
      <c r="B573" s="26" t="s">
        <v>136</v>
      </c>
      <c r="C573" s="26" t="s">
        <v>136</v>
      </c>
      <c r="D573" s="26" t="s">
        <v>136</v>
      </c>
      <c r="E573" s="26" t="s">
        <v>136</v>
      </c>
      <c r="F573" s="26" t="s">
        <v>136</v>
      </c>
      <c r="G573" s="26" t="s">
        <v>136</v>
      </c>
      <c r="H573" s="26" t="s">
        <v>136</v>
      </c>
      <c r="I573" s="26" t="s">
        <v>136</v>
      </c>
      <c r="J573" s="26" t="s">
        <v>136</v>
      </c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 t="s">
        <v>136</v>
      </c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  <c r="BF573" s="14"/>
      <c r="BG573" s="14"/>
    </row>
    <row r="574" spans="1:59" s="174" customFormat="1" ht="12" x14ac:dyDescent="0.25">
      <c r="A574" s="26" t="s">
        <v>136</v>
      </c>
      <c r="B574" s="26" t="s">
        <v>136</v>
      </c>
      <c r="C574" s="26" t="s">
        <v>136</v>
      </c>
      <c r="D574" s="26" t="s">
        <v>136</v>
      </c>
      <c r="E574" s="26" t="s">
        <v>136</v>
      </c>
      <c r="F574" s="26" t="s">
        <v>136</v>
      </c>
      <c r="G574" s="26" t="s">
        <v>136</v>
      </c>
      <c r="H574" s="26" t="s">
        <v>136</v>
      </c>
      <c r="I574" s="26" t="s">
        <v>136</v>
      </c>
      <c r="J574" s="26" t="s">
        <v>136</v>
      </c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 t="s">
        <v>136</v>
      </c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  <c r="BF574" s="14"/>
      <c r="BG574" s="14"/>
    </row>
    <row r="575" spans="1:59" s="174" customFormat="1" ht="12" x14ac:dyDescent="0.25">
      <c r="A575" s="26" t="s">
        <v>136</v>
      </c>
      <c r="B575" s="26" t="s">
        <v>136</v>
      </c>
      <c r="C575" s="26" t="s">
        <v>136</v>
      </c>
      <c r="D575" s="26" t="s">
        <v>136</v>
      </c>
      <c r="E575" s="26" t="s">
        <v>136</v>
      </c>
      <c r="F575" s="26" t="s">
        <v>136</v>
      </c>
      <c r="G575" s="26" t="s">
        <v>136</v>
      </c>
      <c r="H575" s="26" t="s">
        <v>136</v>
      </c>
      <c r="I575" s="26" t="s">
        <v>136</v>
      </c>
      <c r="J575" s="26" t="s">
        <v>136</v>
      </c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 t="s">
        <v>136</v>
      </c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  <c r="BF575" s="14"/>
      <c r="BG575" s="14"/>
    </row>
    <row r="576" spans="1:59" s="174" customFormat="1" ht="12" x14ac:dyDescent="0.25">
      <c r="A576" s="26" t="s">
        <v>136</v>
      </c>
      <c r="B576" s="26" t="s">
        <v>136</v>
      </c>
      <c r="C576" s="26" t="s">
        <v>136</v>
      </c>
      <c r="D576" s="26" t="s">
        <v>136</v>
      </c>
      <c r="E576" s="26" t="s">
        <v>136</v>
      </c>
      <c r="F576" s="26" t="s">
        <v>136</v>
      </c>
      <c r="G576" s="26" t="s">
        <v>136</v>
      </c>
      <c r="H576" s="26" t="s">
        <v>136</v>
      </c>
      <c r="I576" s="26" t="s">
        <v>136</v>
      </c>
      <c r="J576" s="26" t="s">
        <v>136</v>
      </c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 t="s">
        <v>136</v>
      </c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  <c r="BF576" s="14"/>
      <c r="BG576" s="14"/>
    </row>
    <row r="577" spans="1:59" s="174" customFormat="1" ht="12" x14ac:dyDescent="0.25">
      <c r="A577" s="26" t="s">
        <v>136</v>
      </c>
      <c r="B577" s="26" t="s">
        <v>136</v>
      </c>
      <c r="C577" s="26" t="s">
        <v>136</v>
      </c>
      <c r="D577" s="26" t="s">
        <v>136</v>
      </c>
      <c r="E577" s="26" t="s">
        <v>136</v>
      </c>
      <c r="F577" s="26" t="s">
        <v>136</v>
      </c>
      <c r="G577" s="26" t="s">
        <v>136</v>
      </c>
      <c r="H577" s="26" t="s">
        <v>136</v>
      </c>
      <c r="I577" s="26" t="s">
        <v>136</v>
      </c>
      <c r="J577" s="26" t="s">
        <v>136</v>
      </c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 t="s">
        <v>136</v>
      </c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  <c r="BF577" s="14"/>
      <c r="BG577" s="14"/>
    </row>
    <row r="578" spans="1:59" s="174" customFormat="1" ht="12" x14ac:dyDescent="0.25">
      <c r="A578" s="26" t="s">
        <v>136</v>
      </c>
      <c r="B578" s="26" t="s">
        <v>136</v>
      </c>
      <c r="C578" s="26" t="s">
        <v>136</v>
      </c>
      <c r="D578" s="26" t="s">
        <v>136</v>
      </c>
      <c r="E578" s="26" t="s">
        <v>136</v>
      </c>
      <c r="F578" s="26" t="s">
        <v>136</v>
      </c>
      <c r="G578" s="26" t="s">
        <v>136</v>
      </c>
      <c r="H578" s="26" t="s">
        <v>136</v>
      </c>
      <c r="I578" s="26" t="s">
        <v>136</v>
      </c>
      <c r="J578" s="26" t="s">
        <v>136</v>
      </c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 t="s">
        <v>136</v>
      </c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  <c r="BF578" s="14"/>
      <c r="BG578" s="14"/>
    </row>
    <row r="579" spans="1:59" s="174" customFormat="1" ht="12" x14ac:dyDescent="0.25">
      <c r="A579" s="26" t="s">
        <v>136</v>
      </c>
      <c r="B579" s="26" t="s">
        <v>136</v>
      </c>
      <c r="C579" s="26" t="s">
        <v>136</v>
      </c>
      <c r="D579" s="26" t="s">
        <v>136</v>
      </c>
      <c r="E579" s="26" t="s">
        <v>136</v>
      </c>
      <c r="F579" s="26" t="s">
        <v>136</v>
      </c>
      <c r="G579" s="26" t="s">
        <v>136</v>
      </c>
      <c r="H579" s="26" t="s">
        <v>136</v>
      </c>
      <c r="I579" s="26" t="s">
        <v>136</v>
      </c>
      <c r="J579" s="26" t="s">
        <v>136</v>
      </c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 t="s">
        <v>136</v>
      </c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  <c r="BF579" s="14"/>
      <c r="BG579" s="14"/>
    </row>
    <row r="580" spans="1:59" s="174" customFormat="1" ht="12" x14ac:dyDescent="0.25">
      <c r="A580" s="26" t="s">
        <v>136</v>
      </c>
      <c r="B580" s="26" t="s">
        <v>136</v>
      </c>
      <c r="C580" s="26" t="s">
        <v>136</v>
      </c>
      <c r="D580" s="26" t="s">
        <v>136</v>
      </c>
      <c r="E580" s="26" t="s">
        <v>136</v>
      </c>
      <c r="F580" s="26" t="s">
        <v>136</v>
      </c>
      <c r="G580" s="26" t="s">
        <v>136</v>
      </c>
      <c r="H580" s="26" t="s">
        <v>136</v>
      </c>
      <c r="I580" s="26" t="s">
        <v>136</v>
      </c>
      <c r="J580" s="26" t="s">
        <v>136</v>
      </c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 t="s">
        <v>136</v>
      </c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  <c r="BF580" s="14"/>
      <c r="BG580" s="14"/>
    </row>
    <row r="581" spans="1:59" s="174" customFormat="1" ht="12" x14ac:dyDescent="0.25">
      <c r="A581" s="26" t="s">
        <v>136</v>
      </c>
      <c r="B581" s="26" t="s">
        <v>136</v>
      </c>
      <c r="C581" s="26" t="s">
        <v>136</v>
      </c>
      <c r="D581" s="26" t="s">
        <v>136</v>
      </c>
      <c r="E581" s="26" t="s">
        <v>136</v>
      </c>
      <c r="F581" s="26" t="s">
        <v>136</v>
      </c>
      <c r="G581" s="26" t="s">
        <v>136</v>
      </c>
      <c r="H581" s="26" t="s">
        <v>136</v>
      </c>
      <c r="I581" s="26" t="s">
        <v>136</v>
      </c>
      <c r="J581" s="26" t="s">
        <v>136</v>
      </c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 t="s">
        <v>136</v>
      </c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  <c r="BF581" s="14"/>
      <c r="BG581" s="14"/>
    </row>
    <row r="582" spans="1:59" s="174" customFormat="1" ht="12" x14ac:dyDescent="0.25">
      <c r="A582" s="26" t="s">
        <v>136</v>
      </c>
      <c r="B582" s="26" t="s">
        <v>136</v>
      </c>
      <c r="C582" s="26" t="s">
        <v>136</v>
      </c>
      <c r="D582" s="26" t="s">
        <v>136</v>
      </c>
      <c r="E582" s="26" t="s">
        <v>136</v>
      </c>
      <c r="F582" s="26" t="s">
        <v>136</v>
      </c>
      <c r="G582" s="26" t="s">
        <v>136</v>
      </c>
      <c r="H582" s="26" t="s">
        <v>136</v>
      </c>
      <c r="I582" s="26" t="s">
        <v>136</v>
      </c>
      <c r="J582" s="26" t="s">
        <v>136</v>
      </c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 t="s">
        <v>136</v>
      </c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  <c r="BF582" s="14"/>
      <c r="BG582" s="14"/>
    </row>
    <row r="583" spans="1:59" s="174" customFormat="1" ht="12" x14ac:dyDescent="0.25">
      <c r="A583" s="26" t="s">
        <v>136</v>
      </c>
      <c r="B583" s="26" t="s">
        <v>136</v>
      </c>
      <c r="C583" s="26" t="s">
        <v>136</v>
      </c>
      <c r="D583" s="26" t="s">
        <v>136</v>
      </c>
      <c r="E583" s="26" t="s">
        <v>136</v>
      </c>
      <c r="F583" s="26" t="s">
        <v>136</v>
      </c>
      <c r="G583" s="26" t="s">
        <v>136</v>
      </c>
      <c r="H583" s="26" t="s">
        <v>136</v>
      </c>
      <c r="I583" s="26" t="s">
        <v>136</v>
      </c>
      <c r="J583" s="26" t="s">
        <v>136</v>
      </c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 t="s">
        <v>136</v>
      </c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  <c r="BF583" s="14"/>
      <c r="BG583" s="14"/>
    </row>
    <row r="584" spans="1:59" s="174" customFormat="1" ht="12" x14ac:dyDescent="0.25">
      <c r="A584" s="26" t="s">
        <v>136</v>
      </c>
      <c r="B584" s="26" t="s">
        <v>136</v>
      </c>
      <c r="C584" s="26" t="s">
        <v>136</v>
      </c>
      <c r="D584" s="26" t="s">
        <v>136</v>
      </c>
      <c r="E584" s="26" t="s">
        <v>136</v>
      </c>
      <c r="F584" s="26" t="s">
        <v>136</v>
      </c>
      <c r="G584" s="26" t="s">
        <v>136</v>
      </c>
      <c r="H584" s="26" t="s">
        <v>136</v>
      </c>
      <c r="I584" s="26" t="s">
        <v>136</v>
      </c>
      <c r="J584" s="26" t="s">
        <v>136</v>
      </c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 t="s">
        <v>136</v>
      </c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  <c r="BF584" s="14"/>
      <c r="BG584" s="14"/>
    </row>
    <row r="585" spans="1:59" s="174" customFormat="1" ht="12" x14ac:dyDescent="0.25">
      <c r="A585" s="26" t="s">
        <v>136</v>
      </c>
      <c r="B585" s="26" t="s">
        <v>136</v>
      </c>
      <c r="C585" s="26" t="s">
        <v>136</v>
      </c>
      <c r="D585" s="26" t="s">
        <v>136</v>
      </c>
      <c r="E585" s="26" t="s">
        <v>136</v>
      </c>
      <c r="F585" s="26" t="s">
        <v>136</v>
      </c>
      <c r="G585" s="26" t="s">
        <v>136</v>
      </c>
      <c r="H585" s="26" t="s">
        <v>136</v>
      </c>
      <c r="I585" s="26" t="s">
        <v>136</v>
      </c>
      <c r="J585" s="26" t="s">
        <v>136</v>
      </c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 t="s">
        <v>136</v>
      </c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  <c r="BF585" s="14"/>
      <c r="BG585" s="14"/>
    </row>
    <row r="586" spans="1:59" s="174" customFormat="1" ht="12" x14ac:dyDescent="0.25">
      <c r="A586" s="26" t="s">
        <v>136</v>
      </c>
      <c r="B586" s="26" t="s">
        <v>136</v>
      </c>
      <c r="C586" s="26" t="s">
        <v>136</v>
      </c>
      <c r="D586" s="26" t="s">
        <v>136</v>
      </c>
      <c r="E586" s="26" t="s">
        <v>136</v>
      </c>
      <c r="F586" s="26" t="s">
        <v>136</v>
      </c>
      <c r="G586" s="26" t="s">
        <v>136</v>
      </c>
      <c r="H586" s="26" t="s">
        <v>136</v>
      </c>
      <c r="I586" s="26" t="s">
        <v>136</v>
      </c>
      <c r="J586" s="26" t="s">
        <v>136</v>
      </c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 t="s">
        <v>136</v>
      </c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  <c r="BF586" s="14"/>
      <c r="BG586" s="14"/>
    </row>
    <row r="587" spans="1:59" s="174" customFormat="1" ht="12" x14ac:dyDescent="0.25">
      <c r="A587" s="26" t="s">
        <v>136</v>
      </c>
      <c r="B587" s="26" t="s">
        <v>136</v>
      </c>
      <c r="C587" s="26" t="s">
        <v>136</v>
      </c>
      <c r="D587" s="26" t="s">
        <v>136</v>
      </c>
      <c r="E587" s="26" t="s">
        <v>136</v>
      </c>
      <c r="F587" s="26" t="s">
        <v>136</v>
      </c>
      <c r="G587" s="26" t="s">
        <v>136</v>
      </c>
      <c r="H587" s="26" t="s">
        <v>136</v>
      </c>
      <c r="I587" s="26" t="s">
        <v>136</v>
      </c>
      <c r="J587" s="26" t="s">
        <v>136</v>
      </c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 t="s">
        <v>136</v>
      </c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  <c r="BF587" s="14"/>
      <c r="BG587" s="14"/>
    </row>
    <row r="588" spans="1:59" s="174" customFormat="1" ht="12" x14ac:dyDescent="0.25">
      <c r="A588" s="26" t="s">
        <v>136</v>
      </c>
      <c r="B588" s="26" t="s">
        <v>136</v>
      </c>
      <c r="C588" s="26" t="s">
        <v>136</v>
      </c>
      <c r="D588" s="26" t="s">
        <v>136</v>
      </c>
      <c r="E588" s="26" t="s">
        <v>136</v>
      </c>
      <c r="F588" s="26" t="s">
        <v>136</v>
      </c>
      <c r="G588" s="26" t="s">
        <v>136</v>
      </c>
      <c r="H588" s="26" t="s">
        <v>136</v>
      </c>
      <c r="I588" s="26" t="s">
        <v>136</v>
      </c>
      <c r="J588" s="26" t="s">
        <v>136</v>
      </c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 t="s">
        <v>136</v>
      </c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  <c r="BF588" s="14"/>
      <c r="BG588" s="14"/>
    </row>
    <row r="589" spans="1:59" s="174" customFormat="1" ht="12" x14ac:dyDescent="0.25">
      <c r="A589" s="26" t="s">
        <v>136</v>
      </c>
      <c r="B589" s="26" t="s">
        <v>136</v>
      </c>
      <c r="C589" s="26" t="s">
        <v>136</v>
      </c>
      <c r="D589" s="26" t="s">
        <v>136</v>
      </c>
      <c r="E589" s="26" t="s">
        <v>136</v>
      </c>
      <c r="F589" s="26" t="s">
        <v>136</v>
      </c>
      <c r="G589" s="26" t="s">
        <v>136</v>
      </c>
      <c r="H589" s="26" t="s">
        <v>136</v>
      </c>
      <c r="I589" s="26" t="s">
        <v>136</v>
      </c>
      <c r="J589" s="26" t="s">
        <v>136</v>
      </c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 t="s">
        <v>136</v>
      </c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  <c r="BF589" s="14"/>
      <c r="BG589" s="14"/>
    </row>
    <row r="590" spans="1:59" s="174" customFormat="1" ht="12" x14ac:dyDescent="0.25">
      <c r="A590" s="26" t="s">
        <v>136</v>
      </c>
      <c r="B590" s="26" t="s">
        <v>136</v>
      </c>
      <c r="C590" s="26" t="s">
        <v>136</v>
      </c>
      <c r="D590" s="26" t="s">
        <v>136</v>
      </c>
      <c r="E590" s="26" t="s">
        <v>136</v>
      </c>
      <c r="F590" s="26" t="s">
        <v>136</v>
      </c>
      <c r="G590" s="26" t="s">
        <v>136</v>
      </c>
      <c r="H590" s="26" t="s">
        <v>136</v>
      </c>
      <c r="I590" s="26" t="s">
        <v>136</v>
      </c>
      <c r="J590" s="26" t="s">
        <v>136</v>
      </c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 t="s">
        <v>136</v>
      </c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  <c r="BF590" s="14"/>
      <c r="BG590" s="14"/>
    </row>
    <row r="591" spans="1:59" s="174" customFormat="1" ht="12" x14ac:dyDescent="0.25">
      <c r="A591" s="26" t="s">
        <v>136</v>
      </c>
      <c r="B591" s="26" t="s">
        <v>136</v>
      </c>
      <c r="C591" s="26" t="s">
        <v>136</v>
      </c>
      <c r="D591" s="26" t="s">
        <v>136</v>
      </c>
      <c r="E591" s="26" t="s">
        <v>136</v>
      </c>
      <c r="F591" s="26" t="s">
        <v>136</v>
      </c>
      <c r="G591" s="26" t="s">
        <v>136</v>
      </c>
      <c r="H591" s="26" t="s">
        <v>136</v>
      </c>
      <c r="I591" s="26" t="s">
        <v>136</v>
      </c>
      <c r="J591" s="26" t="s">
        <v>136</v>
      </c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 t="s">
        <v>136</v>
      </c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  <c r="BF591" s="14"/>
      <c r="BG591" s="14"/>
    </row>
    <row r="592" spans="1:59" s="174" customFormat="1" ht="12" x14ac:dyDescent="0.25">
      <c r="A592" s="26" t="s">
        <v>136</v>
      </c>
      <c r="B592" s="26" t="s">
        <v>136</v>
      </c>
      <c r="C592" s="26" t="s">
        <v>136</v>
      </c>
      <c r="D592" s="26" t="s">
        <v>136</v>
      </c>
      <c r="E592" s="26" t="s">
        <v>136</v>
      </c>
      <c r="F592" s="26" t="s">
        <v>136</v>
      </c>
      <c r="G592" s="26" t="s">
        <v>136</v>
      </c>
      <c r="H592" s="26" t="s">
        <v>136</v>
      </c>
      <c r="I592" s="26" t="s">
        <v>136</v>
      </c>
      <c r="J592" s="26" t="s">
        <v>136</v>
      </c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 t="s">
        <v>136</v>
      </c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  <c r="BF592" s="14"/>
      <c r="BG592" s="14"/>
    </row>
    <row r="593" spans="1:59" s="174" customFormat="1" ht="12" x14ac:dyDescent="0.25">
      <c r="A593" s="26" t="s">
        <v>136</v>
      </c>
      <c r="B593" s="26" t="s">
        <v>136</v>
      </c>
      <c r="C593" s="26" t="s">
        <v>136</v>
      </c>
      <c r="D593" s="26" t="s">
        <v>136</v>
      </c>
      <c r="E593" s="26" t="s">
        <v>136</v>
      </c>
      <c r="F593" s="26" t="s">
        <v>136</v>
      </c>
      <c r="G593" s="26" t="s">
        <v>136</v>
      </c>
      <c r="H593" s="26" t="s">
        <v>136</v>
      </c>
      <c r="I593" s="26" t="s">
        <v>136</v>
      </c>
      <c r="J593" s="26" t="s">
        <v>136</v>
      </c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 t="s">
        <v>136</v>
      </c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  <c r="BF593" s="14"/>
      <c r="BG593" s="14"/>
    </row>
    <row r="594" spans="1:59" s="174" customFormat="1" ht="12" x14ac:dyDescent="0.25">
      <c r="A594" s="26" t="s">
        <v>136</v>
      </c>
      <c r="B594" s="26" t="s">
        <v>136</v>
      </c>
      <c r="C594" s="26" t="s">
        <v>136</v>
      </c>
      <c r="D594" s="26" t="s">
        <v>136</v>
      </c>
      <c r="E594" s="26" t="s">
        <v>136</v>
      </c>
      <c r="F594" s="26" t="s">
        <v>136</v>
      </c>
      <c r="G594" s="26" t="s">
        <v>136</v>
      </c>
      <c r="H594" s="26" t="s">
        <v>136</v>
      </c>
      <c r="I594" s="26" t="s">
        <v>136</v>
      </c>
      <c r="J594" s="26" t="s">
        <v>136</v>
      </c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 t="s">
        <v>136</v>
      </c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  <c r="BF594" s="14"/>
      <c r="BG594" s="14"/>
    </row>
    <row r="595" spans="1:59" s="174" customFormat="1" ht="12" x14ac:dyDescent="0.25">
      <c r="A595" s="26" t="s">
        <v>136</v>
      </c>
      <c r="B595" s="26" t="s">
        <v>136</v>
      </c>
      <c r="C595" s="26" t="s">
        <v>136</v>
      </c>
      <c r="D595" s="26" t="s">
        <v>136</v>
      </c>
      <c r="E595" s="26" t="s">
        <v>136</v>
      </c>
      <c r="F595" s="26" t="s">
        <v>136</v>
      </c>
      <c r="G595" s="26" t="s">
        <v>136</v>
      </c>
      <c r="H595" s="26" t="s">
        <v>136</v>
      </c>
      <c r="I595" s="26" t="s">
        <v>136</v>
      </c>
      <c r="J595" s="26" t="s">
        <v>136</v>
      </c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 t="s">
        <v>136</v>
      </c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  <c r="BF595" s="14"/>
      <c r="BG595" s="14"/>
    </row>
    <row r="596" spans="1:59" s="174" customFormat="1" ht="12" x14ac:dyDescent="0.25">
      <c r="A596" s="26" t="s">
        <v>136</v>
      </c>
      <c r="B596" s="26" t="s">
        <v>136</v>
      </c>
      <c r="C596" s="26" t="s">
        <v>136</v>
      </c>
      <c r="D596" s="26" t="s">
        <v>136</v>
      </c>
      <c r="E596" s="26" t="s">
        <v>136</v>
      </c>
      <c r="F596" s="26" t="s">
        <v>136</v>
      </c>
      <c r="G596" s="26" t="s">
        <v>136</v>
      </c>
      <c r="H596" s="26" t="s">
        <v>136</v>
      </c>
      <c r="I596" s="26" t="s">
        <v>136</v>
      </c>
      <c r="J596" s="26" t="s">
        <v>136</v>
      </c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 t="s">
        <v>136</v>
      </c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  <c r="BF596" s="14"/>
      <c r="BG596" s="14"/>
    </row>
    <row r="597" spans="1:59" s="174" customFormat="1" ht="12" x14ac:dyDescent="0.25">
      <c r="A597" s="26" t="s">
        <v>136</v>
      </c>
      <c r="B597" s="26" t="s">
        <v>136</v>
      </c>
      <c r="C597" s="26" t="s">
        <v>136</v>
      </c>
      <c r="D597" s="26" t="s">
        <v>136</v>
      </c>
      <c r="E597" s="26" t="s">
        <v>136</v>
      </c>
      <c r="F597" s="26" t="s">
        <v>136</v>
      </c>
      <c r="G597" s="26" t="s">
        <v>136</v>
      </c>
      <c r="H597" s="26" t="s">
        <v>136</v>
      </c>
      <c r="I597" s="26" t="s">
        <v>136</v>
      </c>
      <c r="J597" s="26" t="s">
        <v>136</v>
      </c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 t="s">
        <v>136</v>
      </c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  <c r="BF597" s="14"/>
      <c r="BG597" s="14"/>
    </row>
    <row r="598" spans="1:59" s="174" customFormat="1" ht="12" x14ac:dyDescent="0.25">
      <c r="A598" s="26" t="s">
        <v>136</v>
      </c>
      <c r="B598" s="26" t="s">
        <v>136</v>
      </c>
      <c r="C598" s="26" t="s">
        <v>136</v>
      </c>
      <c r="D598" s="26" t="s">
        <v>136</v>
      </c>
      <c r="E598" s="26" t="s">
        <v>136</v>
      </c>
      <c r="F598" s="26" t="s">
        <v>136</v>
      </c>
      <c r="G598" s="26" t="s">
        <v>136</v>
      </c>
      <c r="H598" s="26" t="s">
        <v>136</v>
      </c>
      <c r="I598" s="26" t="s">
        <v>136</v>
      </c>
      <c r="J598" s="26" t="s">
        <v>136</v>
      </c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 t="s">
        <v>136</v>
      </c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  <c r="BF598" s="14"/>
      <c r="BG598" s="14"/>
    </row>
    <row r="599" spans="1:59" s="174" customFormat="1" ht="12" x14ac:dyDescent="0.25">
      <c r="A599" s="26" t="s">
        <v>136</v>
      </c>
      <c r="B599" s="26" t="s">
        <v>136</v>
      </c>
      <c r="C599" s="26" t="s">
        <v>136</v>
      </c>
      <c r="D599" s="26" t="s">
        <v>136</v>
      </c>
      <c r="E599" s="26" t="s">
        <v>136</v>
      </c>
      <c r="F599" s="26" t="s">
        <v>136</v>
      </c>
      <c r="G599" s="26" t="s">
        <v>136</v>
      </c>
      <c r="H599" s="26" t="s">
        <v>136</v>
      </c>
      <c r="I599" s="26" t="s">
        <v>136</v>
      </c>
      <c r="J599" s="26" t="s">
        <v>136</v>
      </c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 t="s">
        <v>136</v>
      </c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  <c r="BF599" s="14"/>
      <c r="BG599" s="14"/>
    </row>
    <row r="600" spans="1:59" s="174" customFormat="1" ht="12" x14ac:dyDescent="0.25">
      <c r="A600" s="26" t="s">
        <v>136</v>
      </c>
      <c r="B600" s="26" t="s">
        <v>136</v>
      </c>
      <c r="C600" s="26" t="s">
        <v>136</v>
      </c>
      <c r="D600" s="26" t="s">
        <v>136</v>
      </c>
      <c r="E600" s="26" t="s">
        <v>136</v>
      </c>
      <c r="F600" s="26" t="s">
        <v>136</v>
      </c>
      <c r="G600" s="26" t="s">
        <v>136</v>
      </c>
      <c r="H600" s="26" t="s">
        <v>136</v>
      </c>
      <c r="I600" s="26" t="s">
        <v>136</v>
      </c>
      <c r="J600" s="26" t="s">
        <v>136</v>
      </c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 t="s">
        <v>136</v>
      </c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  <c r="BF600" s="14"/>
      <c r="BG600" s="14"/>
    </row>
    <row r="601" spans="1:59" s="174" customFormat="1" ht="12" x14ac:dyDescent="0.25">
      <c r="A601" s="26" t="s">
        <v>136</v>
      </c>
      <c r="B601" s="26" t="s">
        <v>136</v>
      </c>
      <c r="C601" s="26" t="s">
        <v>136</v>
      </c>
      <c r="D601" s="26" t="s">
        <v>136</v>
      </c>
      <c r="E601" s="26" t="s">
        <v>136</v>
      </c>
      <c r="F601" s="26" t="s">
        <v>136</v>
      </c>
      <c r="G601" s="26" t="s">
        <v>136</v>
      </c>
      <c r="H601" s="26" t="s">
        <v>136</v>
      </c>
      <c r="I601" s="26" t="s">
        <v>136</v>
      </c>
      <c r="J601" s="26" t="s">
        <v>136</v>
      </c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 t="s">
        <v>136</v>
      </c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  <c r="BF601" s="14"/>
      <c r="BG601" s="14"/>
    </row>
    <row r="602" spans="1:59" s="174" customFormat="1" ht="12" x14ac:dyDescent="0.25">
      <c r="A602" s="26" t="s">
        <v>136</v>
      </c>
      <c r="B602" s="26" t="s">
        <v>136</v>
      </c>
      <c r="C602" s="26" t="s">
        <v>136</v>
      </c>
      <c r="D602" s="26" t="s">
        <v>136</v>
      </c>
      <c r="E602" s="26" t="s">
        <v>136</v>
      </c>
      <c r="F602" s="26" t="s">
        <v>136</v>
      </c>
      <c r="G602" s="26" t="s">
        <v>136</v>
      </c>
      <c r="H602" s="26" t="s">
        <v>136</v>
      </c>
      <c r="I602" s="26" t="s">
        <v>136</v>
      </c>
      <c r="J602" s="26" t="s">
        <v>136</v>
      </c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 t="s">
        <v>136</v>
      </c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  <c r="BF602" s="14"/>
      <c r="BG602" s="14"/>
    </row>
    <row r="603" spans="1:59" s="174" customFormat="1" ht="12" x14ac:dyDescent="0.25">
      <c r="A603" s="26" t="s">
        <v>136</v>
      </c>
      <c r="B603" s="26" t="s">
        <v>136</v>
      </c>
      <c r="C603" s="26" t="s">
        <v>136</v>
      </c>
      <c r="D603" s="26" t="s">
        <v>136</v>
      </c>
      <c r="E603" s="26" t="s">
        <v>136</v>
      </c>
      <c r="F603" s="26" t="s">
        <v>136</v>
      </c>
      <c r="G603" s="26" t="s">
        <v>136</v>
      </c>
      <c r="H603" s="26" t="s">
        <v>136</v>
      </c>
      <c r="I603" s="26" t="s">
        <v>136</v>
      </c>
      <c r="J603" s="26" t="s">
        <v>136</v>
      </c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 t="s">
        <v>136</v>
      </c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  <c r="BF603" s="14"/>
      <c r="BG603" s="14"/>
    </row>
    <row r="604" spans="1:59" s="174" customFormat="1" ht="12" x14ac:dyDescent="0.25">
      <c r="A604" s="26" t="s">
        <v>136</v>
      </c>
      <c r="B604" s="26" t="s">
        <v>136</v>
      </c>
      <c r="C604" s="26" t="s">
        <v>136</v>
      </c>
      <c r="D604" s="26" t="s">
        <v>136</v>
      </c>
      <c r="E604" s="26" t="s">
        <v>136</v>
      </c>
      <c r="F604" s="26" t="s">
        <v>136</v>
      </c>
      <c r="G604" s="26" t="s">
        <v>136</v>
      </c>
      <c r="H604" s="26" t="s">
        <v>136</v>
      </c>
      <c r="I604" s="26" t="s">
        <v>136</v>
      </c>
      <c r="J604" s="26" t="s">
        <v>136</v>
      </c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 t="s">
        <v>136</v>
      </c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  <c r="BF604" s="14"/>
      <c r="BG604" s="14"/>
    </row>
    <row r="605" spans="1:59" s="174" customFormat="1" ht="12" x14ac:dyDescent="0.25">
      <c r="A605" s="26" t="s">
        <v>136</v>
      </c>
      <c r="B605" s="26" t="s">
        <v>136</v>
      </c>
      <c r="C605" s="26" t="s">
        <v>136</v>
      </c>
      <c r="D605" s="26" t="s">
        <v>136</v>
      </c>
      <c r="E605" s="26" t="s">
        <v>136</v>
      </c>
      <c r="F605" s="26" t="s">
        <v>136</v>
      </c>
      <c r="G605" s="26" t="s">
        <v>136</v>
      </c>
      <c r="H605" s="26" t="s">
        <v>136</v>
      </c>
      <c r="I605" s="26" t="s">
        <v>136</v>
      </c>
      <c r="J605" s="26" t="s">
        <v>136</v>
      </c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 t="s">
        <v>136</v>
      </c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  <c r="BF605" s="14"/>
      <c r="BG605" s="14"/>
    </row>
    <row r="606" spans="1:59" s="174" customFormat="1" ht="12" x14ac:dyDescent="0.25">
      <c r="A606" s="26" t="s">
        <v>136</v>
      </c>
      <c r="B606" s="26" t="s">
        <v>136</v>
      </c>
      <c r="C606" s="26" t="s">
        <v>136</v>
      </c>
      <c r="D606" s="26" t="s">
        <v>136</v>
      </c>
      <c r="E606" s="26" t="s">
        <v>136</v>
      </c>
      <c r="F606" s="26" t="s">
        <v>136</v>
      </c>
      <c r="G606" s="26" t="s">
        <v>136</v>
      </c>
      <c r="H606" s="26" t="s">
        <v>136</v>
      </c>
      <c r="I606" s="26" t="s">
        <v>136</v>
      </c>
      <c r="J606" s="26" t="s">
        <v>136</v>
      </c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 t="s">
        <v>136</v>
      </c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  <c r="BF606" s="14"/>
      <c r="BG606" s="14"/>
    </row>
    <row r="607" spans="1:59" s="174" customFormat="1" ht="12" x14ac:dyDescent="0.25">
      <c r="A607" s="26" t="s">
        <v>136</v>
      </c>
      <c r="B607" s="26" t="s">
        <v>136</v>
      </c>
      <c r="C607" s="26" t="s">
        <v>136</v>
      </c>
      <c r="D607" s="26" t="s">
        <v>136</v>
      </c>
      <c r="E607" s="26" t="s">
        <v>136</v>
      </c>
      <c r="F607" s="26" t="s">
        <v>136</v>
      </c>
      <c r="G607" s="26" t="s">
        <v>136</v>
      </c>
      <c r="H607" s="26" t="s">
        <v>136</v>
      </c>
      <c r="I607" s="26" t="s">
        <v>136</v>
      </c>
      <c r="J607" s="26" t="s">
        <v>136</v>
      </c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 t="s">
        <v>136</v>
      </c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  <c r="BF607" s="14"/>
      <c r="BG607" s="14"/>
    </row>
    <row r="608" spans="1:59" s="174" customFormat="1" ht="12" x14ac:dyDescent="0.25">
      <c r="A608" s="26" t="s">
        <v>136</v>
      </c>
      <c r="B608" s="26" t="s">
        <v>136</v>
      </c>
      <c r="C608" s="26" t="s">
        <v>136</v>
      </c>
      <c r="D608" s="26" t="s">
        <v>136</v>
      </c>
      <c r="E608" s="26" t="s">
        <v>136</v>
      </c>
      <c r="F608" s="26" t="s">
        <v>136</v>
      </c>
      <c r="G608" s="26" t="s">
        <v>136</v>
      </c>
      <c r="H608" s="26" t="s">
        <v>136</v>
      </c>
      <c r="I608" s="26" t="s">
        <v>136</v>
      </c>
      <c r="J608" s="26" t="s">
        <v>136</v>
      </c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 t="s">
        <v>136</v>
      </c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  <c r="BF608" s="14"/>
      <c r="BG608" s="14"/>
    </row>
    <row r="609" spans="1:59" s="174" customFormat="1" ht="12" x14ac:dyDescent="0.25">
      <c r="A609" s="26" t="s">
        <v>136</v>
      </c>
      <c r="B609" s="26" t="s">
        <v>136</v>
      </c>
      <c r="C609" s="26" t="s">
        <v>136</v>
      </c>
      <c r="D609" s="26" t="s">
        <v>136</v>
      </c>
      <c r="E609" s="26" t="s">
        <v>136</v>
      </c>
      <c r="F609" s="26" t="s">
        <v>136</v>
      </c>
      <c r="G609" s="26" t="s">
        <v>136</v>
      </c>
      <c r="H609" s="26" t="s">
        <v>136</v>
      </c>
      <c r="I609" s="26" t="s">
        <v>136</v>
      </c>
      <c r="J609" s="26" t="s">
        <v>136</v>
      </c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 t="s">
        <v>136</v>
      </c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  <c r="BF609" s="14"/>
      <c r="BG609" s="14"/>
    </row>
    <row r="610" spans="1:59" s="174" customFormat="1" ht="12" x14ac:dyDescent="0.25">
      <c r="A610" s="26" t="s">
        <v>136</v>
      </c>
      <c r="B610" s="26" t="s">
        <v>136</v>
      </c>
      <c r="C610" s="26" t="s">
        <v>136</v>
      </c>
      <c r="D610" s="26" t="s">
        <v>136</v>
      </c>
      <c r="E610" s="26" t="s">
        <v>136</v>
      </c>
      <c r="F610" s="26" t="s">
        <v>136</v>
      </c>
      <c r="G610" s="26" t="s">
        <v>136</v>
      </c>
      <c r="H610" s="26" t="s">
        <v>136</v>
      </c>
      <c r="I610" s="26" t="s">
        <v>136</v>
      </c>
      <c r="J610" s="26" t="s">
        <v>136</v>
      </c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 t="s">
        <v>136</v>
      </c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  <c r="BF610" s="14"/>
      <c r="BG610" s="14"/>
    </row>
    <row r="611" spans="1:59" s="174" customFormat="1" ht="12" x14ac:dyDescent="0.25">
      <c r="A611" s="26" t="s">
        <v>136</v>
      </c>
      <c r="B611" s="26" t="s">
        <v>136</v>
      </c>
      <c r="C611" s="26" t="s">
        <v>136</v>
      </c>
      <c r="D611" s="26" t="s">
        <v>136</v>
      </c>
      <c r="E611" s="26" t="s">
        <v>136</v>
      </c>
      <c r="F611" s="26" t="s">
        <v>136</v>
      </c>
      <c r="G611" s="26" t="s">
        <v>136</v>
      </c>
      <c r="H611" s="26" t="s">
        <v>136</v>
      </c>
      <c r="I611" s="26" t="s">
        <v>136</v>
      </c>
      <c r="J611" s="26" t="s">
        <v>136</v>
      </c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 t="s">
        <v>136</v>
      </c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  <c r="BF611" s="14"/>
      <c r="BG611" s="14"/>
    </row>
    <row r="612" spans="1:59" s="174" customFormat="1" ht="12" x14ac:dyDescent="0.25">
      <c r="A612" s="26" t="s">
        <v>136</v>
      </c>
      <c r="B612" s="26" t="s">
        <v>136</v>
      </c>
      <c r="C612" s="26" t="s">
        <v>136</v>
      </c>
      <c r="D612" s="26" t="s">
        <v>136</v>
      </c>
      <c r="E612" s="26" t="s">
        <v>136</v>
      </c>
      <c r="F612" s="26" t="s">
        <v>136</v>
      </c>
      <c r="G612" s="26" t="s">
        <v>136</v>
      </c>
      <c r="H612" s="26" t="s">
        <v>136</v>
      </c>
      <c r="I612" s="26" t="s">
        <v>136</v>
      </c>
      <c r="J612" s="26" t="s">
        <v>136</v>
      </c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 t="s">
        <v>136</v>
      </c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  <c r="BF612" s="14"/>
      <c r="BG612" s="14"/>
    </row>
    <row r="613" spans="1:59" s="174" customFormat="1" ht="12" x14ac:dyDescent="0.25">
      <c r="A613" s="26" t="s">
        <v>136</v>
      </c>
      <c r="B613" s="26" t="s">
        <v>136</v>
      </c>
      <c r="C613" s="26" t="s">
        <v>136</v>
      </c>
      <c r="D613" s="26" t="s">
        <v>136</v>
      </c>
      <c r="E613" s="26" t="s">
        <v>136</v>
      </c>
      <c r="F613" s="26" t="s">
        <v>136</v>
      </c>
      <c r="G613" s="26" t="s">
        <v>136</v>
      </c>
      <c r="H613" s="26" t="s">
        <v>136</v>
      </c>
      <c r="I613" s="26" t="s">
        <v>136</v>
      </c>
      <c r="J613" s="26" t="s">
        <v>136</v>
      </c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 t="s">
        <v>136</v>
      </c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  <c r="BF613" s="14"/>
      <c r="BG613" s="14"/>
    </row>
    <row r="614" spans="1:59" s="174" customFormat="1" ht="12" x14ac:dyDescent="0.25">
      <c r="A614" s="26" t="s">
        <v>136</v>
      </c>
      <c r="B614" s="26" t="s">
        <v>136</v>
      </c>
      <c r="C614" s="26" t="s">
        <v>136</v>
      </c>
      <c r="D614" s="26" t="s">
        <v>136</v>
      </c>
      <c r="E614" s="26" t="s">
        <v>136</v>
      </c>
      <c r="F614" s="26" t="s">
        <v>136</v>
      </c>
      <c r="G614" s="26" t="s">
        <v>136</v>
      </c>
      <c r="H614" s="26" t="s">
        <v>136</v>
      </c>
      <c r="I614" s="26" t="s">
        <v>136</v>
      </c>
      <c r="J614" s="26" t="s">
        <v>136</v>
      </c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 t="s">
        <v>136</v>
      </c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  <c r="BF614" s="14"/>
      <c r="BG614" s="14"/>
    </row>
    <row r="615" spans="1:59" s="174" customFormat="1" ht="12" x14ac:dyDescent="0.25">
      <c r="A615" s="26" t="s">
        <v>136</v>
      </c>
      <c r="B615" s="26" t="s">
        <v>136</v>
      </c>
      <c r="C615" s="26" t="s">
        <v>136</v>
      </c>
      <c r="D615" s="26" t="s">
        <v>136</v>
      </c>
      <c r="E615" s="26" t="s">
        <v>136</v>
      </c>
      <c r="F615" s="26" t="s">
        <v>136</v>
      </c>
      <c r="G615" s="26" t="s">
        <v>136</v>
      </c>
      <c r="H615" s="26" t="s">
        <v>136</v>
      </c>
      <c r="I615" s="26" t="s">
        <v>136</v>
      </c>
      <c r="J615" s="26" t="s">
        <v>136</v>
      </c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 t="s">
        <v>136</v>
      </c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  <c r="BF615" s="14"/>
      <c r="BG615" s="14"/>
    </row>
    <row r="616" spans="1:59" s="174" customFormat="1" ht="12" x14ac:dyDescent="0.25">
      <c r="A616" s="26" t="s">
        <v>136</v>
      </c>
      <c r="B616" s="26" t="s">
        <v>136</v>
      </c>
      <c r="C616" s="26" t="s">
        <v>136</v>
      </c>
      <c r="D616" s="26" t="s">
        <v>136</v>
      </c>
      <c r="E616" s="26" t="s">
        <v>136</v>
      </c>
      <c r="F616" s="26" t="s">
        <v>136</v>
      </c>
      <c r="G616" s="26" t="s">
        <v>136</v>
      </c>
      <c r="H616" s="26" t="s">
        <v>136</v>
      </c>
      <c r="I616" s="26" t="s">
        <v>136</v>
      </c>
      <c r="J616" s="26" t="s">
        <v>136</v>
      </c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 t="s">
        <v>136</v>
      </c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  <c r="BF616" s="14"/>
      <c r="BG616" s="14"/>
    </row>
    <row r="617" spans="1:59" s="174" customFormat="1" ht="12" x14ac:dyDescent="0.25">
      <c r="A617" s="26" t="s">
        <v>136</v>
      </c>
      <c r="B617" s="26" t="s">
        <v>136</v>
      </c>
      <c r="C617" s="26" t="s">
        <v>136</v>
      </c>
      <c r="D617" s="26" t="s">
        <v>136</v>
      </c>
      <c r="E617" s="26" t="s">
        <v>136</v>
      </c>
      <c r="F617" s="26" t="s">
        <v>136</v>
      </c>
      <c r="G617" s="26" t="s">
        <v>136</v>
      </c>
      <c r="H617" s="26" t="s">
        <v>136</v>
      </c>
      <c r="I617" s="26" t="s">
        <v>136</v>
      </c>
      <c r="J617" s="26" t="s">
        <v>136</v>
      </c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 t="s">
        <v>136</v>
      </c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  <c r="BF617" s="14"/>
      <c r="BG617" s="14"/>
    </row>
    <row r="618" spans="1:59" s="174" customFormat="1" ht="12" x14ac:dyDescent="0.25">
      <c r="A618" s="26" t="s">
        <v>136</v>
      </c>
      <c r="B618" s="26" t="s">
        <v>136</v>
      </c>
      <c r="C618" s="26" t="s">
        <v>136</v>
      </c>
      <c r="D618" s="26" t="s">
        <v>136</v>
      </c>
      <c r="E618" s="26" t="s">
        <v>136</v>
      </c>
      <c r="F618" s="26" t="s">
        <v>136</v>
      </c>
      <c r="G618" s="26" t="s">
        <v>136</v>
      </c>
      <c r="H618" s="26" t="s">
        <v>136</v>
      </c>
      <c r="I618" s="26" t="s">
        <v>136</v>
      </c>
      <c r="J618" s="26" t="s">
        <v>136</v>
      </c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 t="s">
        <v>136</v>
      </c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  <c r="BF618" s="14"/>
      <c r="BG618" s="14"/>
    </row>
    <row r="619" spans="1:59" s="174" customFormat="1" ht="12" x14ac:dyDescent="0.25">
      <c r="A619" s="26" t="s">
        <v>136</v>
      </c>
      <c r="B619" s="26" t="s">
        <v>136</v>
      </c>
      <c r="C619" s="26" t="s">
        <v>136</v>
      </c>
      <c r="D619" s="26" t="s">
        <v>136</v>
      </c>
      <c r="E619" s="26" t="s">
        <v>136</v>
      </c>
      <c r="F619" s="26" t="s">
        <v>136</v>
      </c>
      <c r="G619" s="26" t="s">
        <v>136</v>
      </c>
      <c r="H619" s="26" t="s">
        <v>136</v>
      </c>
      <c r="I619" s="26" t="s">
        <v>136</v>
      </c>
      <c r="J619" s="26" t="s">
        <v>136</v>
      </c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 t="s">
        <v>136</v>
      </c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  <c r="BF619" s="14"/>
      <c r="BG619" s="14"/>
    </row>
    <row r="620" spans="1:59" s="174" customFormat="1" ht="12" x14ac:dyDescent="0.25">
      <c r="A620" s="26" t="s">
        <v>136</v>
      </c>
      <c r="B620" s="26" t="s">
        <v>136</v>
      </c>
      <c r="C620" s="26" t="s">
        <v>136</v>
      </c>
      <c r="D620" s="26" t="s">
        <v>136</v>
      </c>
      <c r="E620" s="26" t="s">
        <v>136</v>
      </c>
      <c r="F620" s="26" t="s">
        <v>136</v>
      </c>
      <c r="G620" s="26" t="s">
        <v>136</v>
      </c>
      <c r="H620" s="26" t="s">
        <v>136</v>
      </c>
      <c r="I620" s="26" t="s">
        <v>136</v>
      </c>
      <c r="J620" s="26" t="s">
        <v>136</v>
      </c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 t="s">
        <v>136</v>
      </c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  <c r="BF620" s="14"/>
      <c r="BG620" s="14"/>
    </row>
    <row r="621" spans="1:59" s="174" customFormat="1" ht="12" x14ac:dyDescent="0.25">
      <c r="A621" s="26" t="s">
        <v>136</v>
      </c>
      <c r="B621" s="26" t="s">
        <v>136</v>
      </c>
      <c r="C621" s="26" t="s">
        <v>136</v>
      </c>
      <c r="D621" s="26" t="s">
        <v>136</v>
      </c>
      <c r="E621" s="26" t="s">
        <v>136</v>
      </c>
      <c r="F621" s="26" t="s">
        <v>136</v>
      </c>
      <c r="G621" s="26" t="s">
        <v>136</v>
      </c>
      <c r="H621" s="26" t="s">
        <v>136</v>
      </c>
      <c r="I621" s="26" t="s">
        <v>136</v>
      </c>
      <c r="J621" s="26" t="s">
        <v>136</v>
      </c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 t="s">
        <v>136</v>
      </c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  <c r="BF621" s="14"/>
      <c r="BG621" s="14"/>
    </row>
    <row r="622" spans="1:59" s="174" customFormat="1" ht="12" x14ac:dyDescent="0.25">
      <c r="A622" s="26" t="s">
        <v>136</v>
      </c>
      <c r="B622" s="26" t="s">
        <v>136</v>
      </c>
      <c r="C622" s="26" t="s">
        <v>136</v>
      </c>
      <c r="D622" s="26" t="s">
        <v>136</v>
      </c>
      <c r="E622" s="26" t="s">
        <v>136</v>
      </c>
      <c r="F622" s="26" t="s">
        <v>136</v>
      </c>
      <c r="G622" s="26" t="s">
        <v>136</v>
      </c>
      <c r="H622" s="26" t="s">
        <v>136</v>
      </c>
      <c r="I622" s="26" t="s">
        <v>136</v>
      </c>
      <c r="J622" s="26" t="s">
        <v>136</v>
      </c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 t="s">
        <v>136</v>
      </c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  <c r="BF622" s="14"/>
      <c r="BG622" s="14"/>
    </row>
    <row r="623" spans="1:59" s="174" customFormat="1" ht="12" x14ac:dyDescent="0.25">
      <c r="A623" s="26" t="s">
        <v>136</v>
      </c>
      <c r="B623" s="26" t="s">
        <v>136</v>
      </c>
      <c r="C623" s="26" t="s">
        <v>136</v>
      </c>
      <c r="D623" s="26" t="s">
        <v>136</v>
      </c>
      <c r="E623" s="26" t="s">
        <v>136</v>
      </c>
      <c r="F623" s="26" t="s">
        <v>136</v>
      </c>
      <c r="G623" s="26" t="s">
        <v>136</v>
      </c>
      <c r="H623" s="26" t="s">
        <v>136</v>
      </c>
      <c r="I623" s="26" t="s">
        <v>136</v>
      </c>
      <c r="J623" s="26" t="s">
        <v>136</v>
      </c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 t="s">
        <v>136</v>
      </c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  <c r="BF623" s="14"/>
      <c r="BG623" s="14"/>
    </row>
    <row r="624" spans="1:59" s="174" customFormat="1" ht="12" x14ac:dyDescent="0.25">
      <c r="A624" s="26" t="s">
        <v>136</v>
      </c>
      <c r="B624" s="26" t="s">
        <v>136</v>
      </c>
      <c r="C624" s="26" t="s">
        <v>136</v>
      </c>
      <c r="D624" s="26" t="s">
        <v>136</v>
      </c>
      <c r="E624" s="26" t="s">
        <v>136</v>
      </c>
      <c r="F624" s="26" t="s">
        <v>136</v>
      </c>
      <c r="G624" s="26" t="s">
        <v>136</v>
      </c>
      <c r="H624" s="26" t="s">
        <v>136</v>
      </c>
      <c r="I624" s="26" t="s">
        <v>136</v>
      </c>
      <c r="J624" s="26" t="s">
        <v>136</v>
      </c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 t="s">
        <v>136</v>
      </c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  <c r="BF624" s="14"/>
      <c r="BG624" s="14"/>
    </row>
    <row r="625" spans="1:59" s="174" customFormat="1" ht="12" x14ac:dyDescent="0.25">
      <c r="A625" s="26" t="s">
        <v>136</v>
      </c>
      <c r="B625" s="26" t="s">
        <v>136</v>
      </c>
      <c r="C625" s="26" t="s">
        <v>136</v>
      </c>
      <c r="D625" s="26" t="s">
        <v>136</v>
      </c>
      <c r="E625" s="26" t="s">
        <v>136</v>
      </c>
      <c r="F625" s="26" t="s">
        <v>136</v>
      </c>
      <c r="G625" s="26" t="s">
        <v>136</v>
      </c>
      <c r="H625" s="26" t="s">
        <v>136</v>
      </c>
      <c r="I625" s="26" t="s">
        <v>136</v>
      </c>
      <c r="J625" s="26" t="s">
        <v>136</v>
      </c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 t="s">
        <v>136</v>
      </c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  <c r="BF625" s="14"/>
      <c r="BG625" s="14"/>
    </row>
    <row r="626" spans="1:59" s="174" customFormat="1" ht="12" x14ac:dyDescent="0.25">
      <c r="A626" s="26" t="s">
        <v>136</v>
      </c>
      <c r="B626" s="26" t="s">
        <v>136</v>
      </c>
      <c r="C626" s="26" t="s">
        <v>136</v>
      </c>
      <c r="D626" s="26" t="s">
        <v>136</v>
      </c>
      <c r="E626" s="26" t="s">
        <v>136</v>
      </c>
      <c r="F626" s="26" t="s">
        <v>136</v>
      </c>
      <c r="G626" s="26" t="s">
        <v>136</v>
      </c>
      <c r="H626" s="26" t="s">
        <v>136</v>
      </c>
      <c r="I626" s="26" t="s">
        <v>136</v>
      </c>
      <c r="J626" s="26" t="s">
        <v>136</v>
      </c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 t="s">
        <v>136</v>
      </c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  <c r="BF626" s="14"/>
      <c r="BG626" s="14"/>
    </row>
    <row r="627" spans="1:59" s="174" customFormat="1" ht="12" x14ac:dyDescent="0.25">
      <c r="A627" s="26" t="s">
        <v>136</v>
      </c>
      <c r="B627" s="26" t="s">
        <v>136</v>
      </c>
      <c r="C627" s="26" t="s">
        <v>136</v>
      </c>
      <c r="D627" s="26" t="s">
        <v>136</v>
      </c>
      <c r="E627" s="26" t="s">
        <v>136</v>
      </c>
      <c r="F627" s="26" t="s">
        <v>136</v>
      </c>
      <c r="G627" s="26" t="s">
        <v>136</v>
      </c>
      <c r="H627" s="26" t="s">
        <v>136</v>
      </c>
      <c r="I627" s="26" t="s">
        <v>136</v>
      </c>
      <c r="J627" s="26" t="s">
        <v>136</v>
      </c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 t="s">
        <v>136</v>
      </c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  <c r="BF627" s="14"/>
      <c r="BG627" s="14"/>
    </row>
    <row r="628" spans="1:59" s="174" customFormat="1" ht="12" x14ac:dyDescent="0.25">
      <c r="A628" s="26" t="s">
        <v>136</v>
      </c>
      <c r="B628" s="26" t="s">
        <v>136</v>
      </c>
      <c r="C628" s="26" t="s">
        <v>136</v>
      </c>
      <c r="D628" s="26" t="s">
        <v>136</v>
      </c>
      <c r="E628" s="26" t="s">
        <v>136</v>
      </c>
      <c r="F628" s="26" t="s">
        <v>136</v>
      </c>
      <c r="G628" s="26" t="s">
        <v>136</v>
      </c>
      <c r="H628" s="26" t="s">
        <v>136</v>
      </c>
      <c r="I628" s="26" t="s">
        <v>136</v>
      </c>
      <c r="J628" s="26" t="s">
        <v>136</v>
      </c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 t="s">
        <v>136</v>
      </c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  <c r="BF628" s="14"/>
      <c r="BG628" s="14"/>
    </row>
    <row r="629" spans="1:59" s="174" customFormat="1" ht="12" x14ac:dyDescent="0.25">
      <c r="A629" s="26" t="s">
        <v>136</v>
      </c>
      <c r="B629" s="26" t="s">
        <v>136</v>
      </c>
      <c r="C629" s="26" t="s">
        <v>136</v>
      </c>
      <c r="D629" s="26" t="s">
        <v>136</v>
      </c>
      <c r="E629" s="26" t="s">
        <v>136</v>
      </c>
      <c r="F629" s="26" t="s">
        <v>136</v>
      </c>
      <c r="G629" s="26" t="s">
        <v>136</v>
      </c>
      <c r="H629" s="26" t="s">
        <v>136</v>
      </c>
      <c r="I629" s="26" t="s">
        <v>136</v>
      </c>
      <c r="J629" s="26" t="s">
        <v>136</v>
      </c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 t="s">
        <v>136</v>
      </c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  <c r="BF629" s="14"/>
      <c r="BG629" s="14"/>
    </row>
    <row r="630" spans="1:59" s="174" customFormat="1" ht="12" x14ac:dyDescent="0.25">
      <c r="A630" s="26" t="s">
        <v>136</v>
      </c>
      <c r="B630" s="26" t="s">
        <v>136</v>
      </c>
      <c r="C630" s="26" t="s">
        <v>136</v>
      </c>
      <c r="D630" s="26" t="s">
        <v>136</v>
      </c>
      <c r="E630" s="26" t="s">
        <v>136</v>
      </c>
      <c r="F630" s="26" t="s">
        <v>136</v>
      </c>
      <c r="G630" s="26" t="s">
        <v>136</v>
      </c>
      <c r="H630" s="26" t="s">
        <v>136</v>
      </c>
      <c r="I630" s="26" t="s">
        <v>136</v>
      </c>
      <c r="J630" s="26" t="s">
        <v>136</v>
      </c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 t="s">
        <v>136</v>
      </c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  <c r="BF630" s="14"/>
      <c r="BG630" s="14"/>
    </row>
    <row r="631" spans="1:59" s="174" customFormat="1" ht="12" x14ac:dyDescent="0.25">
      <c r="A631" s="26" t="s">
        <v>136</v>
      </c>
      <c r="B631" s="26" t="s">
        <v>136</v>
      </c>
      <c r="C631" s="26" t="s">
        <v>136</v>
      </c>
      <c r="D631" s="26" t="s">
        <v>136</v>
      </c>
      <c r="E631" s="26" t="s">
        <v>136</v>
      </c>
      <c r="F631" s="26" t="s">
        <v>136</v>
      </c>
      <c r="G631" s="26" t="s">
        <v>136</v>
      </c>
      <c r="H631" s="26" t="s">
        <v>136</v>
      </c>
      <c r="I631" s="26" t="s">
        <v>136</v>
      </c>
      <c r="J631" s="26" t="s">
        <v>136</v>
      </c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 t="s">
        <v>136</v>
      </c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  <c r="BF631" s="14"/>
      <c r="BG631" s="14"/>
    </row>
    <row r="632" spans="1:59" s="174" customFormat="1" ht="12" x14ac:dyDescent="0.25">
      <c r="A632" s="26" t="s">
        <v>136</v>
      </c>
      <c r="B632" s="26" t="s">
        <v>136</v>
      </c>
      <c r="C632" s="26" t="s">
        <v>136</v>
      </c>
      <c r="D632" s="26" t="s">
        <v>136</v>
      </c>
      <c r="E632" s="26" t="s">
        <v>136</v>
      </c>
      <c r="F632" s="26" t="s">
        <v>136</v>
      </c>
      <c r="G632" s="26" t="s">
        <v>136</v>
      </c>
      <c r="H632" s="26" t="s">
        <v>136</v>
      </c>
      <c r="I632" s="26" t="s">
        <v>136</v>
      </c>
      <c r="J632" s="26" t="s">
        <v>136</v>
      </c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 t="s">
        <v>136</v>
      </c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  <c r="BF632" s="14"/>
      <c r="BG632" s="14"/>
    </row>
    <row r="633" spans="1:59" s="174" customFormat="1" ht="12" x14ac:dyDescent="0.25">
      <c r="A633" s="26" t="s">
        <v>136</v>
      </c>
      <c r="B633" s="26" t="s">
        <v>136</v>
      </c>
      <c r="C633" s="26" t="s">
        <v>136</v>
      </c>
      <c r="D633" s="26" t="s">
        <v>136</v>
      </c>
      <c r="E633" s="26" t="s">
        <v>136</v>
      </c>
      <c r="F633" s="26" t="s">
        <v>136</v>
      </c>
      <c r="G633" s="26" t="s">
        <v>136</v>
      </c>
      <c r="H633" s="26" t="s">
        <v>136</v>
      </c>
      <c r="I633" s="26" t="s">
        <v>136</v>
      </c>
      <c r="J633" s="26" t="s">
        <v>136</v>
      </c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 t="s">
        <v>136</v>
      </c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  <c r="BF633" s="14"/>
      <c r="BG633" s="14"/>
    </row>
    <row r="634" spans="1:59" s="174" customFormat="1" ht="12" x14ac:dyDescent="0.25">
      <c r="A634" s="26" t="s">
        <v>136</v>
      </c>
      <c r="B634" s="26" t="s">
        <v>136</v>
      </c>
      <c r="C634" s="26" t="s">
        <v>136</v>
      </c>
      <c r="D634" s="26" t="s">
        <v>136</v>
      </c>
      <c r="E634" s="26" t="s">
        <v>136</v>
      </c>
      <c r="F634" s="26" t="s">
        <v>136</v>
      </c>
      <c r="G634" s="26" t="s">
        <v>136</v>
      </c>
      <c r="H634" s="26" t="s">
        <v>136</v>
      </c>
      <c r="I634" s="26" t="s">
        <v>136</v>
      </c>
      <c r="J634" s="26" t="s">
        <v>136</v>
      </c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 t="s">
        <v>136</v>
      </c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  <c r="BF634" s="14"/>
      <c r="BG634" s="14"/>
    </row>
    <row r="635" spans="1:59" s="174" customFormat="1" ht="12" x14ac:dyDescent="0.25">
      <c r="A635" s="26" t="s">
        <v>136</v>
      </c>
      <c r="B635" s="26" t="s">
        <v>136</v>
      </c>
      <c r="C635" s="26" t="s">
        <v>136</v>
      </c>
      <c r="D635" s="26" t="s">
        <v>136</v>
      </c>
      <c r="E635" s="26" t="s">
        <v>136</v>
      </c>
      <c r="F635" s="26" t="s">
        <v>136</v>
      </c>
      <c r="G635" s="26" t="s">
        <v>136</v>
      </c>
      <c r="H635" s="26" t="s">
        <v>136</v>
      </c>
      <c r="I635" s="26" t="s">
        <v>136</v>
      </c>
      <c r="J635" s="26" t="s">
        <v>136</v>
      </c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 t="s">
        <v>136</v>
      </c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  <c r="BF635" s="14"/>
      <c r="BG635" s="14"/>
    </row>
    <row r="636" spans="1:59" s="174" customFormat="1" ht="12" x14ac:dyDescent="0.25">
      <c r="A636" s="26" t="s">
        <v>136</v>
      </c>
      <c r="B636" s="26" t="s">
        <v>136</v>
      </c>
      <c r="C636" s="26" t="s">
        <v>136</v>
      </c>
      <c r="D636" s="26" t="s">
        <v>136</v>
      </c>
      <c r="E636" s="26" t="s">
        <v>136</v>
      </c>
      <c r="F636" s="26" t="s">
        <v>136</v>
      </c>
      <c r="G636" s="26" t="s">
        <v>136</v>
      </c>
      <c r="H636" s="26" t="s">
        <v>136</v>
      </c>
      <c r="I636" s="26" t="s">
        <v>136</v>
      </c>
      <c r="J636" s="26" t="s">
        <v>136</v>
      </c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 t="s">
        <v>136</v>
      </c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  <c r="BF636" s="14"/>
      <c r="BG636" s="14"/>
    </row>
    <row r="637" spans="1:59" s="174" customFormat="1" ht="12" x14ac:dyDescent="0.25">
      <c r="A637" s="26" t="s">
        <v>136</v>
      </c>
      <c r="B637" s="26" t="s">
        <v>136</v>
      </c>
      <c r="C637" s="26" t="s">
        <v>136</v>
      </c>
      <c r="D637" s="26" t="s">
        <v>136</v>
      </c>
      <c r="E637" s="26" t="s">
        <v>136</v>
      </c>
      <c r="F637" s="26" t="s">
        <v>136</v>
      </c>
      <c r="G637" s="26" t="s">
        <v>136</v>
      </c>
      <c r="H637" s="26" t="s">
        <v>136</v>
      </c>
      <c r="I637" s="26" t="s">
        <v>136</v>
      </c>
      <c r="J637" s="26" t="s">
        <v>136</v>
      </c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 t="s">
        <v>136</v>
      </c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  <c r="BF637" s="14"/>
      <c r="BG637" s="14"/>
    </row>
    <row r="638" spans="1:59" s="174" customFormat="1" ht="12" x14ac:dyDescent="0.25">
      <c r="A638" s="26" t="s">
        <v>136</v>
      </c>
      <c r="B638" s="26" t="s">
        <v>136</v>
      </c>
      <c r="C638" s="26" t="s">
        <v>136</v>
      </c>
      <c r="D638" s="26" t="s">
        <v>136</v>
      </c>
      <c r="E638" s="26" t="s">
        <v>136</v>
      </c>
      <c r="F638" s="26" t="s">
        <v>136</v>
      </c>
      <c r="G638" s="26" t="s">
        <v>136</v>
      </c>
      <c r="H638" s="26" t="s">
        <v>136</v>
      </c>
      <c r="I638" s="26" t="s">
        <v>136</v>
      </c>
      <c r="J638" s="26" t="s">
        <v>136</v>
      </c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 t="s">
        <v>136</v>
      </c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  <c r="BF638" s="14"/>
      <c r="BG638" s="14"/>
    </row>
    <row r="639" spans="1:59" s="174" customFormat="1" ht="12" x14ac:dyDescent="0.25">
      <c r="A639" s="26" t="s">
        <v>136</v>
      </c>
      <c r="B639" s="26" t="s">
        <v>136</v>
      </c>
      <c r="C639" s="26" t="s">
        <v>136</v>
      </c>
      <c r="D639" s="26" t="s">
        <v>136</v>
      </c>
      <c r="E639" s="26" t="s">
        <v>136</v>
      </c>
      <c r="F639" s="26" t="s">
        <v>136</v>
      </c>
      <c r="G639" s="26" t="s">
        <v>136</v>
      </c>
      <c r="H639" s="26" t="s">
        <v>136</v>
      </c>
      <c r="I639" s="26" t="s">
        <v>136</v>
      </c>
      <c r="J639" s="26" t="s">
        <v>136</v>
      </c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 t="s">
        <v>136</v>
      </c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  <c r="BF639" s="14"/>
      <c r="BG639" s="14"/>
    </row>
    <row r="640" spans="1:59" s="174" customFormat="1" ht="12" x14ac:dyDescent="0.25">
      <c r="A640" s="26" t="s">
        <v>136</v>
      </c>
      <c r="B640" s="26" t="s">
        <v>136</v>
      </c>
      <c r="C640" s="26" t="s">
        <v>136</v>
      </c>
      <c r="D640" s="26" t="s">
        <v>136</v>
      </c>
      <c r="E640" s="26" t="s">
        <v>136</v>
      </c>
      <c r="F640" s="26" t="s">
        <v>136</v>
      </c>
      <c r="G640" s="26" t="s">
        <v>136</v>
      </c>
      <c r="H640" s="26" t="s">
        <v>136</v>
      </c>
      <c r="I640" s="26" t="s">
        <v>136</v>
      </c>
      <c r="J640" s="26" t="s">
        <v>136</v>
      </c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 t="s">
        <v>136</v>
      </c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  <c r="BF640" s="14"/>
      <c r="BG640" s="14"/>
    </row>
    <row r="641" spans="1:59" s="174" customFormat="1" ht="12" x14ac:dyDescent="0.25">
      <c r="A641" s="26" t="s">
        <v>136</v>
      </c>
      <c r="B641" s="26" t="s">
        <v>136</v>
      </c>
      <c r="C641" s="26" t="s">
        <v>136</v>
      </c>
      <c r="D641" s="26" t="s">
        <v>136</v>
      </c>
      <c r="E641" s="26" t="s">
        <v>136</v>
      </c>
      <c r="F641" s="26" t="s">
        <v>136</v>
      </c>
      <c r="G641" s="26" t="s">
        <v>136</v>
      </c>
      <c r="H641" s="26" t="s">
        <v>136</v>
      </c>
      <c r="I641" s="26" t="s">
        <v>136</v>
      </c>
      <c r="J641" s="26" t="s">
        <v>136</v>
      </c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 t="s">
        <v>136</v>
      </c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  <c r="BF641" s="14"/>
      <c r="BG641" s="14"/>
    </row>
    <row r="642" spans="1:59" s="174" customFormat="1" ht="12" x14ac:dyDescent="0.25">
      <c r="A642" s="26" t="s">
        <v>136</v>
      </c>
      <c r="B642" s="26" t="s">
        <v>136</v>
      </c>
      <c r="C642" s="26" t="s">
        <v>136</v>
      </c>
      <c r="D642" s="26" t="s">
        <v>136</v>
      </c>
      <c r="E642" s="26" t="s">
        <v>136</v>
      </c>
      <c r="F642" s="26" t="s">
        <v>136</v>
      </c>
      <c r="G642" s="26" t="s">
        <v>136</v>
      </c>
      <c r="H642" s="26" t="s">
        <v>136</v>
      </c>
      <c r="I642" s="26" t="s">
        <v>136</v>
      </c>
      <c r="J642" s="26" t="s">
        <v>136</v>
      </c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 t="s">
        <v>136</v>
      </c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  <c r="BF642" s="14"/>
      <c r="BG642" s="14"/>
    </row>
    <row r="643" spans="1:59" s="174" customFormat="1" ht="12" x14ac:dyDescent="0.25">
      <c r="A643" s="26" t="s">
        <v>136</v>
      </c>
      <c r="B643" s="26" t="s">
        <v>136</v>
      </c>
      <c r="C643" s="26" t="s">
        <v>136</v>
      </c>
      <c r="D643" s="26" t="s">
        <v>136</v>
      </c>
      <c r="E643" s="26" t="s">
        <v>136</v>
      </c>
      <c r="F643" s="26" t="s">
        <v>136</v>
      </c>
      <c r="G643" s="26" t="s">
        <v>136</v>
      </c>
      <c r="H643" s="26" t="s">
        <v>136</v>
      </c>
      <c r="I643" s="26" t="s">
        <v>136</v>
      </c>
      <c r="J643" s="26" t="s">
        <v>136</v>
      </c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 t="s">
        <v>136</v>
      </c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  <c r="BF643" s="14"/>
      <c r="BG643" s="14"/>
    </row>
    <row r="644" spans="1:59" s="174" customFormat="1" ht="12" x14ac:dyDescent="0.25">
      <c r="A644" s="26" t="s">
        <v>136</v>
      </c>
      <c r="B644" s="26" t="s">
        <v>136</v>
      </c>
      <c r="C644" s="26" t="s">
        <v>136</v>
      </c>
      <c r="D644" s="26" t="s">
        <v>136</v>
      </c>
      <c r="E644" s="26" t="s">
        <v>136</v>
      </c>
      <c r="F644" s="26" t="s">
        <v>136</v>
      </c>
      <c r="G644" s="26" t="s">
        <v>136</v>
      </c>
      <c r="H644" s="26" t="s">
        <v>136</v>
      </c>
      <c r="I644" s="26" t="s">
        <v>136</v>
      </c>
      <c r="J644" s="26" t="s">
        <v>136</v>
      </c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 t="s">
        <v>136</v>
      </c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  <c r="BF644" s="14"/>
      <c r="BG644" s="14"/>
    </row>
    <row r="645" spans="1:59" s="174" customFormat="1" ht="12" x14ac:dyDescent="0.25">
      <c r="A645" s="26" t="s">
        <v>136</v>
      </c>
      <c r="B645" s="26" t="s">
        <v>136</v>
      </c>
      <c r="C645" s="26" t="s">
        <v>136</v>
      </c>
      <c r="D645" s="26" t="s">
        <v>136</v>
      </c>
      <c r="E645" s="26" t="s">
        <v>136</v>
      </c>
      <c r="F645" s="26" t="s">
        <v>136</v>
      </c>
      <c r="G645" s="26" t="s">
        <v>136</v>
      </c>
      <c r="H645" s="26" t="s">
        <v>136</v>
      </c>
      <c r="I645" s="26" t="s">
        <v>136</v>
      </c>
      <c r="J645" s="26" t="s">
        <v>136</v>
      </c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 t="s">
        <v>136</v>
      </c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  <c r="BF645" s="14"/>
      <c r="BG645" s="14"/>
    </row>
    <row r="646" spans="1:59" s="174" customFormat="1" ht="12" x14ac:dyDescent="0.25">
      <c r="A646" s="26" t="s">
        <v>136</v>
      </c>
      <c r="B646" s="26" t="s">
        <v>136</v>
      </c>
      <c r="C646" s="26" t="s">
        <v>136</v>
      </c>
      <c r="D646" s="26" t="s">
        <v>136</v>
      </c>
      <c r="E646" s="26" t="s">
        <v>136</v>
      </c>
      <c r="F646" s="26" t="s">
        <v>136</v>
      </c>
      <c r="G646" s="26" t="s">
        <v>136</v>
      </c>
      <c r="H646" s="26" t="s">
        <v>136</v>
      </c>
      <c r="I646" s="26" t="s">
        <v>136</v>
      </c>
      <c r="J646" s="26" t="s">
        <v>136</v>
      </c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 t="s">
        <v>136</v>
      </c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  <c r="BF646" s="14"/>
      <c r="BG646" s="14"/>
    </row>
    <row r="647" spans="1:59" s="174" customFormat="1" ht="12" x14ac:dyDescent="0.25">
      <c r="A647" s="26" t="s">
        <v>136</v>
      </c>
      <c r="B647" s="26" t="s">
        <v>136</v>
      </c>
      <c r="C647" s="26" t="s">
        <v>136</v>
      </c>
      <c r="D647" s="26" t="s">
        <v>136</v>
      </c>
      <c r="E647" s="26" t="s">
        <v>136</v>
      </c>
      <c r="F647" s="26" t="s">
        <v>136</v>
      </c>
      <c r="G647" s="26" t="s">
        <v>136</v>
      </c>
      <c r="H647" s="26" t="s">
        <v>136</v>
      </c>
      <c r="I647" s="26" t="s">
        <v>136</v>
      </c>
      <c r="J647" s="26" t="s">
        <v>136</v>
      </c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 t="s">
        <v>136</v>
      </c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  <c r="BF647" s="14"/>
      <c r="BG647" s="14"/>
    </row>
    <row r="648" spans="1:59" s="174" customFormat="1" ht="12" x14ac:dyDescent="0.25">
      <c r="A648" s="26" t="s">
        <v>136</v>
      </c>
      <c r="B648" s="26" t="s">
        <v>136</v>
      </c>
      <c r="C648" s="26" t="s">
        <v>136</v>
      </c>
      <c r="D648" s="26" t="s">
        <v>136</v>
      </c>
      <c r="E648" s="26" t="s">
        <v>136</v>
      </c>
      <c r="F648" s="26" t="s">
        <v>136</v>
      </c>
      <c r="G648" s="26" t="s">
        <v>136</v>
      </c>
      <c r="H648" s="26" t="s">
        <v>136</v>
      </c>
      <c r="I648" s="26" t="s">
        <v>136</v>
      </c>
      <c r="J648" s="26" t="s">
        <v>136</v>
      </c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 t="s">
        <v>136</v>
      </c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  <c r="BF648" s="14"/>
      <c r="BG648" s="14"/>
    </row>
    <row r="649" spans="1:59" s="174" customFormat="1" ht="12" x14ac:dyDescent="0.25">
      <c r="A649" s="26" t="s">
        <v>136</v>
      </c>
      <c r="B649" s="26" t="s">
        <v>136</v>
      </c>
      <c r="C649" s="26" t="s">
        <v>136</v>
      </c>
      <c r="D649" s="26" t="s">
        <v>136</v>
      </c>
      <c r="E649" s="26" t="s">
        <v>136</v>
      </c>
      <c r="F649" s="26" t="s">
        <v>136</v>
      </c>
      <c r="G649" s="26" t="s">
        <v>136</v>
      </c>
      <c r="H649" s="26" t="s">
        <v>136</v>
      </c>
      <c r="I649" s="26" t="s">
        <v>136</v>
      </c>
      <c r="J649" s="26" t="s">
        <v>136</v>
      </c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 t="s">
        <v>136</v>
      </c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  <c r="BF649" s="14"/>
      <c r="BG649" s="14"/>
    </row>
    <row r="650" spans="1:59" s="174" customFormat="1" ht="12" x14ac:dyDescent="0.25">
      <c r="A650" s="26" t="s">
        <v>136</v>
      </c>
      <c r="B650" s="26" t="s">
        <v>136</v>
      </c>
      <c r="C650" s="26" t="s">
        <v>136</v>
      </c>
      <c r="D650" s="26" t="s">
        <v>136</v>
      </c>
      <c r="E650" s="26" t="s">
        <v>136</v>
      </c>
      <c r="F650" s="26" t="s">
        <v>136</v>
      </c>
      <c r="G650" s="26" t="s">
        <v>136</v>
      </c>
      <c r="H650" s="26" t="s">
        <v>136</v>
      </c>
      <c r="I650" s="26" t="s">
        <v>136</v>
      </c>
      <c r="J650" s="26" t="s">
        <v>136</v>
      </c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 t="s">
        <v>136</v>
      </c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  <c r="BF650" s="14"/>
      <c r="BG650" s="14"/>
    </row>
    <row r="651" spans="1:59" s="174" customFormat="1" ht="12" x14ac:dyDescent="0.25">
      <c r="A651" s="26" t="s">
        <v>136</v>
      </c>
      <c r="B651" s="26" t="s">
        <v>136</v>
      </c>
      <c r="C651" s="26" t="s">
        <v>136</v>
      </c>
      <c r="D651" s="26" t="s">
        <v>136</v>
      </c>
      <c r="E651" s="26" t="s">
        <v>136</v>
      </c>
      <c r="F651" s="26" t="s">
        <v>136</v>
      </c>
      <c r="G651" s="26" t="s">
        <v>136</v>
      </c>
      <c r="H651" s="26" t="s">
        <v>136</v>
      </c>
      <c r="I651" s="26" t="s">
        <v>136</v>
      </c>
      <c r="J651" s="26" t="s">
        <v>136</v>
      </c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 t="s">
        <v>136</v>
      </c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  <c r="BF651" s="14"/>
      <c r="BG651" s="14"/>
    </row>
    <row r="652" spans="1:59" s="174" customFormat="1" ht="12" x14ac:dyDescent="0.25">
      <c r="A652" s="26" t="s">
        <v>136</v>
      </c>
      <c r="B652" s="26" t="s">
        <v>136</v>
      </c>
      <c r="C652" s="26" t="s">
        <v>136</v>
      </c>
      <c r="D652" s="26" t="s">
        <v>136</v>
      </c>
      <c r="E652" s="26" t="s">
        <v>136</v>
      </c>
      <c r="F652" s="26" t="s">
        <v>136</v>
      </c>
      <c r="G652" s="26" t="s">
        <v>136</v>
      </c>
      <c r="H652" s="26" t="s">
        <v>136</v>
      </c>
      <c r="I652" s="26" t="s">
        <v>136</v>
      </c>
      <c r="J652" s="26" t="s">
        <v>136</v>
      </c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 t="s">
        <v>136</v>
      </c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  <c r="BF652" s="14"/>
      <c r="BG652" s="14"/>
    </row>
    <row r="653" spans="1:59" s="174" customFormat="1" ht="12" x14ac:dyDescent="0.25">
      <c r="A653" s="26" t="s">
        <v>136</v>
      </c>
      <c r="B653" s="26" t="s">
        <v>136</v>
      </c>
      <c r="C653" s="26" t="s">
        <v>136</v>
      </c>
      <c r="D653" s="26" t="s">
        <v>136</v>
      </c>
      <c r="E653" s="26" t="s">
        <v>136</v>
      </c>
      <c r="F653" s="26" t="s">
        <v>136</v>
      </c>
      <c r="G653" s="26" t="s">
        <v>136</v>
      </c>
      <c r="H653" s="26" t="s">
        <v>136</v>
      </c>
      <c r="I653" s="26" t="s">
        <v>136</v>
      </c>
      <c r="J653" s="26" t="s">
        <v>136</v>
      </c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 t="s">
        <v>136</v>
      </c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  <c r="BF653" s="14"/>
      <c r="BG653" s="14"/>
    </row>
    <row r="654" spans="1:59" s="174" customFormat="1" ht="12" x14ac:dyDescent="0.25">
      <c r="A654" s="26" t="s">
        <v>136</v>
      </c>
      <c r="B654" s="26" t="s">
        <v>136</v>
      </c>
      <c r="C654" s="26" t="s">
        <v>136</v>
      </c>
      <c r="D654" s="26" t="s">
        <v>136</v>
      </c>
      <c r="E654" s="26" t="s">
        <v>136</v>
      </c>
      <c r="F654" s="26" t="s">
        <v>136</v>
      </c>
      <c r="G654" s="26" t="s">
        <v>136</v>
      </c>
      <c r="H654" s="26" t="s">
        <v>136</v>
      </c>
      <c r="I654" s="26" t="s">
        <v>136</v>
      </c>
      <c r="J654" s="26" t="s">
        <v>136</v>
      </c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 t="s">
        <v>136</v>
      </c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  <c r="BF654" s="14"/>
      <c r="BG654" s="14"/>
    </row>
    <row r="655" spans="1:59" s="174" customFormat="1" ht="12" x14ac:dyDescent="0.25">
      <c r="A655" s="26" t="s">
        <v>136</v>
      </c>
      <c r="B655" s="26" t="s">
        <v>136</v>
      </c>
      <c r="C655" s="26" t="s">
        <v>136</v>
      </c>
      <c r="D655" s="26" t="s">
        <v>136</v>
      </c>
      <c r="E655" s="26" t="s">
        <v>136</v>
      </c>
      <c r="F655" s="26" t="s">
        <v>136</v>
      </c>
      <c r="G655" s="26" t="s">
        <v>136</v>
      </c>
      <c r="H655" s="26" t="s">
        <v>136</v>
      </c>
      <c r="I655" s="26" t="s">
        <v>136</v>
      </c>
      <c r="J655" s="26" t="s">
        <v>136</v>
      </c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 t="s">
        <v>136</v>
      </c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  <c r="BF655" s="14"/>
      <c r="BG655" s="14"/>
    </row>
    <row r="656" spans="1:59" s="174" customFormat="1" ht="12" x14ac:dyDescent="0.25">
      <c r="A656" s="26" t="s">
        <v>136</v>
      </c>
      <c r="B656" s="26" t="s">
        <v>136</v>
      </c>
      <c r="C656" s="26" t="s">
        <v>136</v>
      </c>
      <c r="D656" s="26" t="s">
        <v>136</v>
      </c>
      <c r="E656" s="26" t="s">
        <v>136</v>
      </c>
      <c r="F656" s="26" t="s">
        <v>136</v>
      </c>
      <c r="G656" s="26" t="s">
        <v>136</v>
      </c>
      <c r="H656" s="26" t="s">
        <v>136</v>
      </c>
      <c r="I656" s="26" t="s">
        <v>136</v>
      </c>
      <c r="J656" s="26" t="s">
        <v>136</v>
      </c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 t="s">
        <v>136</v>
      </c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  <c r="BF656" s="14"/>
      <c r="BG656" s="14"/>
    </row>
    <row r="657" spans="1:59" s="174" customFormat="1" ht="12" x14ac:dyDescent="0.25">
      <c r="A657" s="26" t="s">
        <v>136</v>
      </c>
      <c r="B657" s="26" t="s">
        <v>136</v>
      </c>
      <c r="C657" s="26" t="s">
        <v>136</v>
      </c>
      <c r="D657" s="26" t="s">
        <v>136</v>
      </c>
      <c r="E657" s="26" t="s">
        <v>136</v>
      </c>
      <c r="F657" s="26" t="s">
        <v>136</v>
      </c>
      <c r="G657" s="26" t="s">
        <v>136</v>
      </c>
      <c r="H657" s="26" t="s">
        <v>136</v>
      </c>
      <c r="I657" s="26" t="s">
        <v>136</v>
      </c>
      <c r="J657" s="26" t="s">
        <v>136</v>
      </c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 t="s">
        <v>136</v>
      </c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  <c r="BF657" s="14"/>
      <c r="BG657" s="14"/>
    </row>
    <row r="658" spans="1:59" s="174" customFormat="1" ht="12" x14ac:dyDescent="0.25">
      <c r="A658" s="26" t="s">
        <v>136</v>
      </c>
      <c r="B658" s="26" t="s">
        <v>136</v>
      </c>
      <c r="C658" s="26" t="s">
        <v>136</v>
      </c>
      <c r="D658" s="26" t="s">
        <v>136</v>
      </c>
      <c r="E658" s="26" t="s">
        <v>136</v>
      </c>
      <c r="F658" s="26" t="s">
        <v>136</v>
      </c>
      <c r="G658" s="26" t="s">
        <v>136</v>
      </c>
      <c r="H658" s="26" t="s">
        <v>136</v>
      </c>
      <c r="I658" s="26" t="s">
        <v>136</v>
      </c>
      <c r="J658" s="26" t="s">
        <v>136</v>
      </c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 t="s">
        <v>136</v>
      </c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  <c r="BF658" s="14"/>
      <c r="BG658" s="14"/>
    </row>
    <row r="659" spans="1:59" s="174" customFormat="1" ht="12" x14ac:dyDescent="0.25">
      <c r="A659" s="26" t="s">
        <v>136</v>
      </c>
      <c r="B659" s="26" t="s">
        <v>136</v>
      </c>
      <c r="C659" s="26" t="s">
        <v>136</v>
      </c>
      <c r="D659" s="26" t="s">
        <v>136</v>
      </c>
      <c r="E659" s="26" t="s">
        <v>136</v>
      </c>
      <c r="F659" s="26" t="s">
        <v>136</v>
      </c>
      <c r="G659" s="26" t="s">
        <v>136</v>
      </c>
      <c r="H659" s="26" t="s">
        <v>136</v>
      </c>
      <c r="I659" s="26" t="s">
        <v>136</v>
      </c>
      <c r="J659" s="26" t="s">
        <v>136</v>
      </c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 t="s">
        <v>136</v>
      </c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  <c r="BF659" s="14"/>
      <c r="BG659" s="14"/>
    </row>
    <row r="660" spans="1:59" s="174" customFormat="1" ht="12" x14ac:dyDescent="0.25">
      <c r="A660" s="26" t="s">
        <v>136</v>
      </c>
      <c r="B660" s="26" t="s">
        <v>136</v>
      </c>
      <c r="C660" s="26" t="s">
        <v>136</v>
      </c>
      <c r="D660" s="26" t="s">
        <v>136</v>
      </c>
      <c r="E660" s="26" t="s">
        <v>136</v>
      </c>
      <c r="F660" s="26" t="s">
        <v>136</v>
      </c>
      <c r="G660" s="26" t="s">
        <v>136</v>
      </c>
      <c r="H660" s="26" t="s">
        <v>136</v>
      </c>
      <c r="I660" s="26" t="s">
        <v>136</v>
      </c>
      <c r="J660" s="26" t="s">
        <v>136</v>
      </c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 t="s">
        <v>136</v>
      </c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  <c r="BF660" s="14"/>
      <c r="BG660" s="14"/>
    </row>
    <row r="661" spans="1:59" s="174" customFormat="1" ht="12" x14ac:dyDescent="0.25">
      <c r="A661" s="26" t="s">
        <v>136</v>
      </c>
      <c r="B661" s="26" t="s">
        <v>136</v>
      </c>
      <c r="C661" s="26" t="s">
        <v>136</v>
      </c>
      <c r="D661" s="26" t="s">
        <v>136</v>
      </c>
      <c r="E661" s="26" t="s">
        <v>136</v>
      </c>
      <c r="F661" s="26" t="s">
        <v>136</v>
      </c>
      <c r="G661" s="26" t="s">
        <v>136</v>
      </c>
      <c r="H661" s="26" t="s">
        <v>136</v>
      </c>
      <c r="I661" s="26" t="s">
        <v>136</v>
      </c>
      <c r="J661" s="26" t="s">
        <v>136</v>
      </c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 t="s">
        <v>136</v>
      </c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  <c r="BF661" s="14"/>
      <c r="BG661" s="14"/>
    </row>
    <row r="662" spans="1:59" s="174" customFormat="1" ht="12" x14ac:dyDescent="0.25">
      <c r="A662" s="26" t="s">
        <v>136</v>
      </c>
      <c r="B662" s="26" t="s">
        <v>136</v>
      </c>
      <c r="C662" s="26" t="s">
        <v>136</v>
      </c>
      <c r="D662" s="26" t="s">
        <v>136</v>
      </c>
      <c r="E662" s="26" t="s">
        <v>136</v>
      </c>
      <c r="F662" s="26" t="s">
        <v>136</v>
      </c>
      <c r="G662" s="26" t="s">
        <v>136</v>
      </c>
      <c r="H662" s="26" t="s">
        <v>136</v>
      </c>
      <c r="I662" s="26" t="s">
        <v>136</v>
      </c>
      <c r="J662" s="26" t="s">
        <v>136</v>
      </c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 t="s">
        <v>136</v>
      </c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  <c r="BF662" s="14"/>
      <c r="BG662" s="14"/>
    </row>
    <row r="663" spans="1:59" s="174" customFormat="1" ht="12" x14ac:dyDescent="0.25">
      <c r="A663" s="26" t="s">
        <v>136</v>
      </c>
      <c r="B663" s="26" t="s">
        <v>136</v>
      </c>
      <c r="C663" s="26" t="s">
        <v>136</v>
      </c>
      <c r="D663" s="26" t="s">
        <v>136</v>
      </c>
      <c r="E663" s="26" t="s">
        <v>136</v>
      </c>
      <c r="F663" s="26" t="s">
        <v>136</v>
      </c>
      <c r="G663" s="26" t="s">
        <v>136</v>
      </c>
      <c r="H663" s="26" t="s">
        <v>136</v>
      </c>
      <c r="I663" s="26" t="s">
        <v>136</v>
      </c>
      <c r="J663" s="26" t="s">
        <v>136</v>
      </c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 t="s">
        <v>136</v>
      </c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  <c r="BF663" s="14"/>
      <c r="BG663" s="14"/>
    </row>
    <row r="664" spans="1:59" s="174" customFormat="1" ht="12" x14ac:dyDescent="0.25">
      <c r="A664" s="26" t="s">
        <v>136</v>
      </c>
      <c r="B664" s="26" t="s">
        <v>136</v>
      </c>
      <c r="C664" s="26" t="s">
        <v>136</v>
      </c>
      <c r="D664" s="26" t="s">
        <v>136</v>
      </c>
      <c r="E664" s="26" t="s">
        <v>136</v>
      </c>
      <c r="F664" s="26" t="s">
        <v>136</v>
      </c>
      <c r="G664" s="26" t="s">
        <v>136</v>
      </c>
      <c r="H664" s="26" t="s">
        <v>136</v>
      </c>
      <c r="I664" s="26" t="s">
        <v>136</v>
      </c>
      <c r="J664" s="26" t="s">
        <v>136</v>
      </c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 t="s">
        <v>136</v>
      </c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  <c r="BF664" s="14"/>
      <c r="BG664" s="14"/>
    </row>
    <row r="665" spans="1:59" s="174" customFormat="1" ht="12" x14ac:dyDescent="0.25">
      <c r="A665" s="26" t="s">
        <v>136</v>
      </c>
      <c r="B665" s="26" t="s">
        <v>136</v>
      </c>
      <c r="C665" s="26" t="s">
        <v>136</v>
      </c>
      <c r="D665" s="26" t="s">
        <v>136</v>
      </c>
      <c r="E665" s="26" t="s">
        <v>136</v>
      </c>
      <c r="F665" s="26" t="s">
        <v>136</v>
      </c>
      <c r="G665" s="26" t="s">
        <v>136</v>
      </c>
      <c r="H665" s="26" t="s">
        <v>136</v>
      </c>
      <c r="I665" s="26" t="s">
        <v>136</v>
      </c>
      <c r="J665" s="26" t="s">
        <v>136</v>
      </c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 t="s">
        <v>136</v>
      </c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  <c r="BF665" s="14"/>
      <c r="BG665" s="14"/>
    </row>
    <row r="666" spans="1:59" s="174" customFormat="1" ht="12" x14ac:dyDescent="0.25">
      <c r="A666" s="26" t="s">
        <v>136</v>
      </c>
      <c r="B666" s="26" t="s">
        <v>136</v>
      </c>
      <c r="C666" s="26" t="s">
        <v>136</v>
      </c>
      <c r="D666" s="26" t="s">
        <v>136</v>
      </c>
      <c r="E666" s="26" t="s">
        <v>136</v>
      </c>
      <c r="F666" s="26" t="s">
        <v>136</v>
      </c>
      <c r="G666" s="26" t="s">
        <v>136</v>
      </c>
      <c r="H666" s="26" t="s">
        <v>136</v>
      </c>
      <c r="I666" s="26" t="s">
        <v>136</v>
      </c>
      <c r="J666" s="26" t="s">
        <v>136</v>
      </c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 t="s">
        <v>136</v>
      </c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  <c r="BF666" s="14"/>
      <c r="BG666" s="14"/>
    </row>
    <row r="667" spans="1:59" s="174" customFormat="1" ht="12" x14ac:dyDescent="0.25">
      <c r="A667" s="26" t="s">
        <v>136</v>
      </c>
      <c r="B667" s="26" t="s">
        <v>136</v>
      </c>
      <c r="C667" s="26" t="s">
        <v>136</v>
      </c>
      <c r="D667" s="26" t="s">
        <v>136</v>
      </c>
      <c r="E667" s="26" t="s">
        <v>136</v>
      </c>
      <c r="F667" s="26" t="s">
        <v>136</v>
      </c>
      <c r="G667" s="26" t="s">
        <v>136</v>
      </c>
      <c r="H667" s="26" t="s">
        <v>136</v>
      </c>
      <c r="I667" s="26" t="s">
        <v>136</v>
      </c>
      <c r="J667" s="26" t="s">
        <v>136</v>
      </c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 t="s">
        <v>136</v>
      </c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  <c r="BF667" s="14"/>
      <c r="BG667" s="14"/>
    </row>
    <row r="668" spans="1:59" s="174" customFormat="1" ht="12" x14ac:dyDescent="0.25">
      <c r="A668" s="26" t="s">
        <v>136</v>
      </c>
      <c r="B668" s="26" t="s">
        <v>136</v>
      </c>
      <c r="C668" s="26" t="s">
        <v>136</v>
      </c>
      <c r="D668" s="26" t="s">
        <v>136</v>
      </c>
      <c r="E668" s="26" t="s">
        <v>136</v>
      </c>
      <c r="F668" s="26" t="s">
        <v>136</v>
      </c>
      <c r="G668" s="26" t="s">
        <v>136</v>
      </c>
      <c r="H668" s="26" t="s">
        <v>136</v>
      </c>
      <c r="I668" s="26" t="s">
        <v>136</v>
      </c>
      <c r="J668" s="26" t="s">
        <v>136</v>
      </c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 t="s">
        <v>136</v>
      </c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  <c r="BF668" s="14"/>
      <c r="BG668" s="14"/>
    </row>
    <row r="669" spans="1:59" s="174" customFormat="1" ht="12" x14ac:dyDescent="0.25">
      <c r="A669" s="26" t="s">
        <v>136</v>
      </c>
      <c r="B669" s="26" t="s">
        <v>136</v>
      </c>
      <c r="C669" s="26" t="s">
        <v>136</v>
      </c>
      <c r="D669" s="26" t="s">
        <v>136</v>
      </c>
      <c r="E669" s="26" t="s">
        <v>136</v>
      </c>
      <c r="F669" s="26" t="s">
        <v>136</v>
      </c>
      <c r="G669" s="26" t="s">
        <v>136</v>
      </c>
      <c r="H669" s="26" t="s">
        <v>136</v>
      </c>
      <c r="I669" s="26" t="s">
        <v>136</v>
      </c>
      <c r="J669" s="26" t="s">
        <v>136</v>
      </c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 t="s">
        <v>136</v>
      </c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  <c r="BF669" s="14"/>
      <c r="BG669" s="14"/>
    </row>
    <row r="670" spans="1:59" s="174" customFormat="1" ht="12" x14ac:dyDescent="0.25">
      <c r="A670" s="26" t="s">
        <v>136</v>
      </c>
      <c r="B670" s="26" t="s">
        <v>136</v>
      </c>
      <c r="C670" s="26" t="s">
        <v>136</v>
      </c>
      <c r="D670" s="26" t="s">
        <v>136</v>
      </c>
      <c r="E670" s="26" t="s">
        <v>136</v>
      </c>
      <c r="F670" s="26" t="s">
        <v>136</v>
      </c>
      <c r="G670" s="26" t="s">
        <v>136</v>
      </c>
      <c r="H670" s="26" t="s">
        <v>136</v>
      </c>
      <c r="I670" s="26" t="s">
        <v>136</v>
      </c>
      <c r="J670" s="26" t="s">
        <v>136</v>
      </c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 t="s">
        <v>136</v>
      </c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  <c r="BF670" s="14"/>
      <c r="BG670" s="14"/>
    </row>
    <row r="671" spans="1:59" s="174" customFormat="1" ht="12" x14ac:dyDescent="0.25">
      <c r="A671" s="26" t="s">
        <v>136</v>
      </c>
      <c r="B671" s="26" t="s">
        <v>136</v>
      </c>
      <c r="C671" s="26" t="s">
        <v>136</v>
      </c>
      <c r="D671" s="26" t="s">
        <v>136</v>
      </c>
      <c r="E671" s="26" t="s">
        <v>136</v>
      </c>
      <c r="F671" s="26" t="s">
        <v>136</v>
      </c>
      <c r="G671" s="26" t="s">
        <v>136</v>
      </c>
      <c r="H671" s="26" t="s">
        <v>136</v>
      </c>
      <c r="I671" s="26" t="s">
        <v>136</v>
      </c>
      <c r="J671" s="26" t="s">
        <v>136</v>
      </c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 t="s">
        <v>136</v>
      </c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  <c r="BF671" s="14"/>
      <c r="BG671" s="14"/>
    </row>
    <row r="672" spans="1:59" s="174" customFormat="1" ht="12" x14ac:dyDescent="0.25">
      <c r="A672" s="26" t="s">
        <v>136</v>
      </c>
      <c r="B672" s="26" t="s">
        <v>136</v>
      </c>
      <c r="C672" s="26" t="s">
        <v>136</v>
      </c>
      <c r="D672" s="26" t="s">
        <v>136</v>
      </c>
      <c r="E672" s="26" t="s">
        <v>136</v>
      </c>
      <c r="F672" s="26" t="s">
        <v>136</v>
      </c>
      <c r="G672" s="26" t="s">
        <v>136</v>
      </c>
      <c r="H672" s="26" t="s">
        <v>136</v>
      </c>
      <c r="I672" s="26" t="s">
        <v>136</v>
      </c>
      <c r="J672" s="26" t="s">
        <v>136</v>
      </c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 t="s">
        <v>136</v>
      </c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  <c r="BF672" s="14"/>
      <c r="BG672" s="14"/>
    </row>
    <row r="673" spans="1:59" s="174" customFormat="1" ht="12" x14ac:dyDescent="0.25">
      <c r="A673" s="26" t="s">
        <v>136</v>
      </c>
      <c r="B673" s="26" t="s">
        <v>136</v>
      </c>
      <c r="C673" s="26" t="s">
        <v>136</v>
      </c>
      <c r="D673" s="26" t="s">
        <v>136</v>
      </c>
      <c r="E673" s="26" t="s">
        <v>136</v>
      </c>
      <c r="F673" s="26" t="s">
        <v>136</v>
      </c>
      <c r="G673" s="26" t="s">
        <v>136</v>
      </c>
      <c r="H673" s="26" t="s">
        <v>136</v>
      </c>
      <c r="I673" s="26" t="s">
        <v>136</v>
      </c>
      <c r="J673" s="26" t="s">
        <v>136</v>
      </c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 t="s">
        <v>136</v>
      </c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  <c r="BF673" s="14"/>
      <c r="BG673" s="14"/>
    </row>
    <row r="674" spans="1:59" s="174" customFormat="1" ht="12" x14ac:dyDescent="0.25">
      <c r="A674" s="26" t="s">
        <v>136</v>
      </c>
      <c r="B674" s="26" t="s">
        <v>136</v>
      </c>
      <c r="C674" s="26" t="s">
        <v>136</v>
      </c>
      <c r="D674" s="26" t="s">
        <v>136</v>
      </c>
      <c r="E674" s="26" t="s">
        <v>136</v>
      </c>
      <c r="F674" s="26" t="s">
        <v>136</v>
      </c>
      <c r="G674" s="26" t="s">
        <v>136</v>
      </c>
      <c r="H674" s="26" t="s">
        <v>136</v>
      </c>
      <c r="I674" s="26" t="s">
        <v>136</v>
      </c>
      <c r="J674" s="26" t="s">
        <v>136</v>
      </c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 t="s">
        <v>136</v>
      </c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  <c r="BF674" s="14"/>
      <c r="BG674" s="14"/>
    </row>
    <row r="675" spans="1:59" s="174" customFormat="1" ht="12" x14ac:dyDescent="0.25">
      <c r="A675" s="26" t="s">
        <v>136</v>
      </c>
      <c r="B675" s="26" t="s">
        <v>136</v>
      </c>
      <c r="C675" s="26" t="s">
        <v>136</v>
      </c>
      <c r="D675" s="26" t="s">
        <v>136</v>
      </c>
      <c r="E675" s="26" t="s">
        <v>136</v>
      </c>
      <c r="F675" s="26" t="s">
        <v>136</v>
      </c>
      <c r="G675" s="26" t="s">
        <v>136</v>
      </c>
      <c r="H675" s="26" t="s">
        <v>136</v>
      </c>
      <c r="I675" s="26" t="s">
        <v>136</v>
      </c>
      <c r="J675" s="26" t="s">
        <v>136</v>
      </c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 t="s">
        <v>136</v>
      </c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  <c r="BF675" s="14"/>
      <c r="BG675" s="14"/>
    </row>
    <row r="676" spans="1:59" s="174" customFormat="1" ht="12" x14ac:dyDescent="0.25">
      <c r="A676" s="26" t="s">
        <v>136</v>
      </c>
      <c r="B676" s="26" t="s">
        <v>136</v>
      </c>
      <c r="C676" s="26" t="s">
        <v>136</v>
      </c>
      <c r="D676" s="26" t="s">
        <v>136</v>
      </c>
      <c r="E676" s="26" t="s">
        <v>136</v>
      </c>
      <c r="F676" s="26" t="s">
        <v>136</v>
      </c>
      <c r="G676" s="26" t="s">
        <v>136</v>
      </c>
      <c r="H676" s="26" t="s">
        <v>136</v>
      </c>
      <c r="I676" s="26" t="s">
        <v>136</v>
      </c>
      <c r="J676" s="26" t="s">
        <v>136</v>
      </c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 t="s">
        <v>136</v>
      </c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  <c r="BF676" s="14"/>
      <c r="BG676" s="14"/>
    </row>
    <row r="677" spans="1:59" s="174" customFormat="1" ht="12" x14ac:dyDescent="0.25">
      <c r="A677" s="26" t="s">
        <v>136</v>
      </c>
      <c r="B677" s="26" t="s">
        <v>136</v>
      </c>
      <c r="C677" s="26" t="s">
        <v>136</v>
      </c>
      <c r="D677" s="26" t="s">
        <v>136</v>
      </c>
      <c r="E677" s="26" t="s">
        <v>136</v>
      </c>
      <c r="F677" s="26" t="s">
        <v>136</v>
      </c>
      <c r="G677" s="26" t="s">
        <v>136</v>
      </c>
      <c r="H677" s="26" t="s">
        <v>136</v>
      </c>
      <c r="I677" s="26" t="s">
        <v>136</v>
      </c>
      <c r="J677" s="26" t="s">
        <v>136</v>
      </c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 t="s">
        <v>136</v>
      </c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  <c r="BF677" s="14"/>
      <c r="BG677" s="14"/>
    </row>
    <row r="678" spans="1:59" s="174" customFormat="1" ht="12" x14ac:dyDescent="0.25">
      <c r="A678" s="26" t="s">
        <v>136</v>
      </c>
      <c r="B678" s="26" t="s">
        <v>136</v>
      </c>
      <c r="C678" s="26" t="s">
        <v>136</v>
      </c>
      <c r="D678" s="26" t="s">
        <v>136</v>
      </c>
      <c r="E678" s="26" t="s">
        <v>136</v>
      </c>
      <c r="F678" s="26" t="s">
        <v>136</v>
      </c>
      <c r="G678" s="26" t="s">
        <v>136</v>
      </c>
      <c r="H678" s="26" t="s">
        <v>136</v>
      </c>
      <c r="I678" s="26" t="s">
        <v>136</v>
      </c>
      <c r="J678" s="26" t="s">
        <v>136</v>
      </c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 t="s">
        <v>136</v>
      </c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  <c r="BF678" s="14"/>
      <c r="BG678" s="14"/>
    </row>
    <row r="679" spans="1:59" s="174" customFormat="1" ht="12" x14ac:dyDescent="0.25">
      <c r="A679" s="26" t="s">
        <v>136</v>
      </c>
      <c r="B679" s="26" t="s">
        <v>136</v>
      </c>
      <c r="C679" s="26" t="s">
        <v>136</v>
      </c>
      <c r="D679" s="26" t="s">
        <v>136</v>
      </c>
      <c r="E679" s="26" t="s">
        <v>136</v>
      </c>
      <c r="F679" s="26" t="s">
        <v>136</v>
      </c>
      <c r="G679" s="26" t="s">
        <v>136</v>
      </c>
      <c r="H679" s="26" t="s">
        <v>136</v>
      </c>
      <c r="I679" s="26" t="s">
        <v>136</v>
      </c>
      <c r="J679" s="26" t="s">
        <v>136</v>
      </c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 t="s">
        <v>136</v>
      </c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  <c r="BF679" s="14"/>
      <c r="BG679" s="14"/>
    </row>
    <row r="680" spans="1:59" s="174" customFormat="1" ht="12" x14ac:dyDescent="0.25">
      <c r="A680" s="26" t="s">
        <v>136</v>
      </c>
      <c r="B680" s="26" t="s">
        <v>136</v>
      </c>
      <c r="C680" s="26" t="s">
        <v>136</v>
      </c>
      <c r="D680" s="26" t="s">
        <v>136</v>
      </c>
      <c r="E680" s="26" t="s">
        <v>136</v>
      </c>
      <c r="F680" s="26" t="s">
        <v>136</v>
      </c>
      <c r="G680" s="26" t="s">
        <v>136</v>
      </c>
      <c r="H680" s="26" t="s">
        <v>136</v>
      </c>
      <c r="I680" s="26" t="s">
        <v>136</v>
      </c>
      <c r="J680" s="26" t="s">
        <v>136</v>
      </c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 t="s">
        <v>136</v>
      </c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  <c r="BF680" s="14"/>
      <c r="BG680" s="14"/>
    </row>
    <row r="681" spans="1:59" s="174" customFormat="1" ht="12" x14ac:dyDescent="0.25">
      <c r="A681" s="26" t="s">
        <v>136</v>
      </c>
      <c r="B681" s="26" t="s">
        <v>136</v>
      </c>
      <c r="C681" s="26" t="s">
        <v>136</v>
      </c>
      <c r="D681" s="26" t="s">
        <v>136</v>
      </c>
      <c r="E681" s="26" t="s">
        <v>136</v>
      </c>
      <c r="F681" s="26" t="s">
        <v>136</v>
      </c>
      <c r="G681" s="26" t="s">
        <v>136</v>
      </c>
      <c r="H681" s="26" t="s">
        <v>136</v>
      </c>
      <c r="I681" s="26" t="s">
        <v>136</v>
      </c>
      <c r="J681" s="26" t="s">
        <v>136</v>
      </c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 t="s">
        <v>136</v>
      </c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  <c r="BF681" s="14"/>
      <c r="BG681" s="14"/>
    </row>
    <row r="682" spans="1:59" s="174" customFormat="1" ht="12" x14ac:dyDescent="0.25">
      <c r="A682" s="26" t="s">
        <v>136</v>
      </c>
      <c r="B682" s="26" t="s">
        <v>136</v>
      </c>
      <c r="C682" s="26" t="s">
        <v>136</v>
      </c>
      <c r="D682" s="26" t="s">
        <v>136</v>
      </c>
      <c r="E682" s="26" t="s">
        <v>136</v>
      </c>
      <c r="F682" s="26" t="s">
        <v>136</v>
      </c>
      <c r="G682" s="26" t="s">
        <v>136</v>
      </c>
      <c r="H682" s="26" t="s">
        <v>136</v>
      </c>
      <c r="I682" s="26" t="s">
        <v>136</v>
      </c>
      <c r="J682" s="26" t="s">
        <v>136</v>
      </c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 t="s">
        <v>136</v>
      </c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  <c r="BF682" s="14"/>
      <c r="BG682" s="14"/>
    </row>
    <row r="683" spans="1:59" s="174" customFormat="1" ht="12" x14ac:dyDescent="0.25">
      <c r="A683" s="26" t="s">
        <v>136</v>
      </c>
      <c r="B683" s="26" t="s">
        <v>136</v>
      </c>
      <c r="C683" s="26" t="s">
        <v>136</v>
      </c>
      <c r="D683" s="26" t="s">
        <v>136</v>
      </c>
      <c r="E683" s="26" t="s">
        <v>136</v>
      </c>
      <c r="F683" s="26" t="s">
        <v>136</v>
      </c>
      <c r="G683" s="26" t="s">
        <v>136</v>
      </c>
      <c r="H683" s="26" t="s">
        <v>136</v>
      </c>
      <c r="I683" s="26" t="s">
        <v>136</v>
      </c>
      <c r="J683" s="26" t="s">
        <v>136</v>
      </c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 t="s">
        <v>136</v>
      </c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  <c r="BF683" s="14"/>
      <c r="BG683" s="14"/>
    </row>
    <row r="684" spans="1:59" s="174" customFormat="1" ht="12" x14ac:dyDescent="0.25">
      <c r="A684" s="26" t="s">
        <v>136</v>
      </c>
      <c r="B684" s="26" t="s">
        <v>136</v>
      </c>
      <c r="C684" s="26" t="s">
        <v>136</v>
      </c>
      <c r="D684" s="26" t="s">
        <v>136</v>
      </c>
      <c r="E684" s="26" t="s">
        <v>136</v>
      </c>
      <c r="F684" s="26" t="s">
        <v>136</v>
      </c>
      <c r="G684" s="26" t="s">
        <v>136</v>
      </c>
      <c r="H684" s="26" t="s">
        <v>136</v>
      </c>
      <c r="I684" s="26" t="s">
        <v>136</v>
      </c>
      <c r="J684" s="26" t="s">
        <v>136</v>
      </c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 t="s">
        <v>136</v>
      </c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  <c r="BF684" s="14"/>
      <c r="BG684" s="14"/>
    </row>
    <row r="685" spans="1:59" s="174" customFormat="1" ht="12" x14ac:dyDescent="0.25">
      <c r="A685" s="26" t="s">
        <v>136</v>
      </c>
      <c r="B685" s="26" t="s">
        <v>136</v>
      </c>
      <c r="C685" s="26" t="s">
        <v>136</v>
      </c>
      <c r="D685" s="26" t="s">
        <v>136</v>
      </c>
      <c r="E685" s="26" t="s">
        <v>136</v>
      </c>
      <c r="F685" s="26" t="s">
        <v>136</v>
      </c>
      <c r="G685" s="26" t="s">
        <v>136</v>
      </c>
      <c r="H685" s="26" t="s">
        <v>136</v>
      </c>
      <c r="I685" s="26" t="s">
        <v>136</v>
      </c>
      <c r="J685" s="26" t="s">
        <v>136</v>
      </c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 t="s">
        <v>136</v>
      </c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  <c r="BF685" s="14"/>
      <c r="BG685" s="14"/>
    </row>
    <row r="686" spans="1:59" s="174" customFormat="1" ht="12" x14ac:dyDescent="0.25">
      <c r="A686" s="26" t="s">
        <v>136</v>
      </c>
      <c r="B686" s="26" t="s">
        <v>136</v>
      </c>
      <c r="C686" s="26" t="s">
        <v>136</v>
      </c>
      <c r="D686" s="26" t="s">
        <v>136</v>
      </c>
      <c r="E686" s="26" t="s">
        <v>136</v>
      </c>
      <c r="F686" s="26" t="s">
        <v>136</v>
      </c>
      <c r="G686" s="26" t="s">
        <v>136</v>
      </c>
      <c r="H686" s="26" t="s">
        <v>136</v>
      </c>
      <c r="I686" s="26" t="s">
        <v>136</v>
      </c>
      <c r="J686" s="26" t="s">
        <v>136</v>
      </c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 t="s">
        <v>136</v>
      </c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  <c r="BF686" s="14"/>
      <c r="BG686" s="14"/>
    </row>
    <row r="687" spans="1:59" s="174" customFormat="1" ht="12" x14ac:dyDescent="0.25">
      <c r="A687" s="26" t="s">
        <v>136</v>
      </c>
      <c r="B687" s="26" t="s">
        <v>136</v>
      </c>
      <c r="C687" s="26" t="s">
        <v>136</v>
      </c>
      <c r="D687" s="26" t="s">
        <v>136</v>
      </c>
      <c r="E687" s="26" t="s">
        <v>136</v>
      </c>
      <c r="F687" s="26" t="s">
        <v>136</v>
      </c>
      <c r="G687" s="26" t="s">
        <v>136</v>
      </c>
      <c r="H687" s="26" t="s">
        <v>136</v>
      </c>
      <c r="I687" s="26" t="s">
        <v>136</v>
      </c>
      <c r="J687" s="26" t="s">
        <v>136</v>
      </c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 t="s">
        <v>136</v>
      </c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  <c r="BF687" s="14"/>
      <c r="BG687" s="14"/>
    </row>
    <row r="688" spans="1:59" s="174" customFormat="1" ht="12" x14ac:dyDescent="0.25">
      <c r="A688" s="26" t="s">
        <v>136</v>
      </c>
      <c r="B688" s="26" t="s">
        <v>136</v>
      </c>
      <c r="C688" s="26" t="s">
        <v>136</v>
      </c>
      <c r="D688" s="26" t="s">
        <v>136</v>
      </c>
      <c r="E688" s="26" t="s">
        <v>136</v>
      </c>
      <c r="F688" s="26" t="s">
        <v>136</v>
      </c>
      <c r="G688" s="26" t="s">
        <v>136</v>
      </c>
      <c r="H688" s="26" t="s">
        <v>136</v>
      </c>
      <c r="I688" s="26" t="s">
        <v>136</v>
      </c>
      <c r="J688" s="26" t="s">
        <v>136</v>
      </c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 t="s">
        <v>136</v>
      </c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  <c r="BF688" s="14"/>
      <c r="BG688" s="14"/>
    </row>
    <row r="689" spans="1:59" s="174" customFormat="1" ht="12" x14ac:dyDescent="0.25">
      <c r="A689" s="26" t="s">
        <v>136</v>
      </c>
      <c r="B689" s="26" t="s">
        <v>136</v>
      </c>
      <c r="C689" s="26" t="s">
        <v>136</v>
      </c>
      <c r="D689" s="26" t="s">
        <v>136</v>
      </c>
      <c r="E689" s="26" t="s">
        <v>136</v>
      </c>
      <c r="F689" s="26" t="s">
        <v>136</v>
      </c>
      <c r="G689" s="26" t="s">
        <v>136</v>
      </c>
      <c r="H689" s="26" t="s">
        <v>136</v>
      </c>
      <c r="I689" s="26" t="s">
        <v>136</v>
      </c>
      <c r="J689" s="26" t="s">
        <v>136</v>
      </c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 t="s">
        <v>136</v>
      </c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  <c r="BF689" s="14"/>
      <c r="BG689" s="14"/>
    </row>
    <row r="690" spans="1:59" s="174" customFormat="1" ht="12" x14ac:dyDescent="0.25">
      <c r="A690" s="26" t="s">
        <v>136</v>
      </c>
      <c r="B690" s="26" t="s">
        <v>136</v>
      </c>
      <c r="C690" s="26" t="s">
        <v>136</v>
      </c>
      <c r="D690" s="26" t="s">
        <v>136</v>
      </c>
      <c r="E690" s="26" t="s">
        <v>136</v>
      </c>
      <c r="F690" s="26" t="s">
        <v>136</v>
      </c>
      <c r="G690" s="26" t="s">
        <v>136</v>
      </c>
      <c r="H690" s="26" t="s">
        <v>136</v>
      </c>
      <c r="I690" s="26" t="s">
        <v>136</v>
      </c>
      <c r="J690" s="26" t="s">
        <v>136</v>
      </c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 t="s">
        <v>136</v>
      </c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  <c r="BF690" s="14"/>
      <c r="BG690" s="14"/>
    </row>
    <row r="691" spans="1:59" s="174" customFormat="1" ht="12" x14ac:dyDescent="0.25">
      <c r="A691" s="26" t="s">
        <v>136</v>
      </c>
      <c r="B691" s="26" t="s">
        <v>136</v>
      </c>
      <c r="C691" s="26" t="s">
        <v>136</v>
      </c>
      <c r="D691" s="26" t="s">
        <v>136</v>
      </c>
      <c r="E691" s="26" t="s">
        <v>136</v>
      </c>
      <c r="F691" s="26" t="s">
        <v>136</v>
      </c>
      <c r="G691" s="26" t="s">
        <v>136</v>
      </c>
      <c r="H691" s="26" t="s">
        <v>136</v>
      </c>
      <c r="I691" s="26" t="s">
        <v>136</v>
      </c>
      <c r="J691" s="26" t="s">
        <v>136</v>
      </c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 t="s">
        <v>136</v>
      </c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  <c r="BF691" s="14"/>
      <c r="BG691" s="14"/>
    </row>
    <row r="692" spans="1:59" s="174" customFormat="1" ht="12" x14ac:dyDescent="0.25">
      <c r="A692" s="26" t="s">
        <v>136</v>
      </c>
      <c r="B692" s="26" t="s">
        <v>136</v>
      </c>
      <c r="C692" s="26" t="s">
        <v>136</v>
      </c>
      <c r="D692" s="26" t="s">
        <v>136</v>
      </c>
      <c r="E692" s="26" t="s">
        <v>136</v>
      </c>
      <c r="F692" s="26" t="s">
        <v>136</v>
      </c>
      <c r="G692" s="26" t="s">
        <v>136</v>
      </c>
      <c r="H692" s="26" t="s">
        <v>136</v>
      </c>
      <c r="I692" s="26" t="s">
        <v>136</v>
      </c>
      <c r="J692" s="26" t="s">
        <v>136</v>
      </c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 t="s">
        <v>136</v>
      </c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  <c r="BF692" s="14"/>
      <c r="BG692" s="14"/>
    </row>
    <row r="693" spans="1:59" s="174" customFormat="1" ht="12" x14ac:dyDescent="0.25">
      <c r="A693" s="26" t="s">
        <v>136</v>
      </c>
      <c r="B693" s="26" t="s">
        <v>136</v>
      </c>
      <c r="C693" s="26" t="s">
        <v>136</v>
      </c>
      <c r="D693" s="26" t="s">
        <v>136</v>
      </c>
      <c r="E693" s="26" t="s">
        <v>136</v>
      </c>
      <c r="F693" s="26" t="s">
        <v>136</v>
      </c>
      <c r="G693" s="26" t="s">
        <v>136</v>
      </c>
      <c r="H693" s="26" t="s">
        <v>136</v>
      </c>
      <c r="I693" s="26" t="s">
        <v>136</v>
      </c>
      <c r="J693" s="26" t="s">
        <v>136</v>
      </c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 t="s">
        <v>136</v>
      </c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  <c r="BF693" s="14"/>
      <c r="BG693" s="14"/>
    </row>
    <row r="694" spans="1:59" s="174" customFormat="1" ht="12" x14ac:dyDescent="0.25">
      <c r="A694" s="26" t="s">
        <v>136</v>
      </c>
      <c r="B694" s="26" t="s">
        <v>136</v>
      </c>
      <c r="C694" s="26" t="s">
        <v>136</v>
      </c>
      <c r="D694" s="26" t="s">
        <v>136</v>
      </c>
      <c r="E694" s="26" t="s">
        <v>136</v>
      </c>
      <c r="F694" s="26" t="s">
        <v>136</v>
      </c>
      <c r="G694" s="26" t="s">
        <v>136</v>
      </c>
      <c r="H694" s="26" t="s">
        <v>136</v>
      </c>
      <c r="I694" s="26" t="s">
        <v>136</v>
      </c>
      <c r="J694" s="26" t="s">
        <v>136</v>
      </c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 t="s">
        <v>136</v>
      </c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  <c r="BF694" s="14"/>
      <c r="BG694" s="14"/>
    </row>
    <row r="695" spans="1:59" s="174" customFormat="1" ht="12" x14ac:dyDescent="0.25">
      <c r="A695" s="26" t="s">
        <v>136</v>
      </c>
      <c r="B695" s="26" t="s">
        <v>136</v>
      </c>
      <c r="C695" s="26" t="s">
        <v>136</v>
      </c>
      <c r="D695" s="26" t="s">
        <v>136</v>
      </c>
      <c r="E695" s="26" t="s">
        <v>136</v>
      </c>
      <c r="F695" s="26" t="s">
        <v>136</v>
      </c>
      <c r="G695" s="26" t="s">
        <v>136</v>
      </c>
      <c r="H695" s="26" t="s">
        <v>136</v>
      </c>
      <c r="I695" s="26" t="s">
        <v>136</v>
      </c>
      <c r="J695" s="26" t="s">
        <v>136</v>
      </c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 t="s">
        <v>136</v>
      </c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  <c r="BF695" s="14"/>
      <c r="BG695" s="14"/>
    </row>
    <row r="696" spans="1:59" s="174" customFormat="1" ht="12" x14ac:dyDescent="0.25">
      <c r="A696" s="26" t="s">
        <v>136</v>
      </c>
      <c r="B696" s="26" t="s">
        <v>136</v>
      </c>
      <c r="C696" s="26" t="s">
        <v>136</v>
      </c>
      <c r="D696" s="26" t="s">
        <v>136</v>
      </c>
      <c r="E696" s="26" t="s">
        <v>136</v>
      </c>
      <c r="F696" s="26" t="s">
        <v>136</v>
      </c>
      <c r="G696" s="26" t="s">
        <v>136</v>
      </c>
      <c r="H696" s="26" t="s">
        <v>136</v>
      </c>
      <c r="I696" s="26" t="s">
        <v>136</v>
      </c>
      <c r="J696" s="26" t="s">
        <v>136</v>
      </c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 t="s">
        <v>136</v>
      </c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  <c r="BF696" s="14"/>
      <c r="BG696" s="14"/>
    </row>
    <row r="697" spans="1:59" s="174" customFormat="1" ht="12" x14ac:dyDescent="0.25">
      <c r="A697" s="26" t="s">
        <v>136</v>
      </c>
      <c r="B697" s="26" t="s">
        <v>136</v>
      </c>
      <c r="C697" s="26" t="s">
        <v>136</v>
      </c>
      <c r="D697" s="26" t="s">
        <v>136</v>
      </c>
      <c r="E697" s="26" t="s">
        <v>136</v>
      </c>
      <c r="F697" s="26" t="s">
        <v>136</v>
      </c>
      <c r="G697" s="26" t="s">
        <v>136</v>
      </c>
      <c r="H697" s="26" t="s">
        <v>136</v>
      </c>
      <c r="I697" s="26" t="s">
        <v>136</v>
      </c>
      <c r="J697" s="26" t="s">
        <v>136</v>
      </c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 t="s">
        <v>136</v>
      </c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  <c r="BF697" s="14"/>
      <c r="BG697" s="14"/>
    </row>
    <row r="698" spans="1:59" s="174" customFormat="1" ht="12" x14ac:dyDescent="0.25">
      <c r="A698" s="26" t="s">
        <v>136</v>
      </c>
      <c r="B698" s="26" t="s">
        <v>136</v>
      </c>
      <c r="C698" s="26" t="s">
        <v>136</v>
      </c>
      <c r="D698" s="26" t="s">
        <v>136</v>
      </c>
      <c r="E698" s="26" t="s">
        <v>136</v>
      </c>
      <c r="F698" s="26" t="s">
        <v>136</v>
      </c>
      <c r="G698" s="26" t="s">
        <v>136</v>
      </c>
      <c r="H698" s="26" t="s">
        <v>136</v>
      </c>
      <c r="I698" s="26" t="s">
        <v>136</v>
      </c>
      <c r="J698" s="26" t="s">
        <v>136</v>
      </c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 t="s">
        <v>136</v>
      </c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  <c r="BF698" s="14"/>
      <c r="BG698" s="14"/>
    </row>
    <row r="699" spans="1:59" s="174" customFormat="1" ht="12" x14ac:dyDescent="0.25">
      <c r="A699" s="26" t="s">
        <v>136</v>
      </c>
      <c r="B699" s="26" t="s">
        <v>136</v>
      </c>
      <c r="C699" s="26" t="s">
        <v>136</v>
      </c>
      <c r="D699" s="26" t="s">
        <v>136</v>
      </c>
      <c r="E699" s="26" t="s">
        <v>136</v>
      </c>
      <c r="F699" s="26" t="s">
        <v>136</v>
      </c>
      <c r="G699" s="26" t="s">
        <v>136</v>
      </c>
      <c r="H699" s="26" t="s">
        <v>136</v>
      </c>
      <c r="I699" s="26" t="s">
        <v>136</v>
      </c>
      <c r="J699" s="26" t="s">
        <v>136</v>
      </c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 t="s">
        <v>136</v>
      </c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  <c r="BF699" s="14"/>
      <c r="BG699" s="14"/>
    </row>
    <row r="700" spans="1:59" s="174" customFormat="1" ht="12" x14ac:dyDescent="0.25">
      <c r="A700" s="26" t="s">
        <v>136</v>
      </c>
      <c r="B700" s="26" t="s">
        <v>136</v>
      </c>
      <c r="C700" s="26" t="s">
        <v>136</v>
      </c>
      <c r="D700" s="26" t="s">
        <v>136</v>
      </c>
      <c r="E700" s="26" t="s">
        <v>136</v>
      </c>
      <c r="F700" s="26" t="s">
        <v>136</v>
      </c>
      <c r="G700" s="26" t="s">
        <v>136</v>
      </c>
      <c r="H700" s="26" t="s">
        <v>136</v>
      </c>
      <c r="I700" s="26" t="s">
        <v>136</v>
      </c>
      <c r="J700" s="26" t="s">
        <v>136</v>
      </c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 t="s">
        <v>136</v>
      </c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  <c r="BF700" s="14"/>
      <c r="BG700" s="14"/>
    </row>
    <row r="701" spans="1:59" s="174" customFormat="1" ht="12" x14ac:dyDescent="0.25">
      <c r="A701" s="26" t="s">
        <v>136</v>
      </c>
      <c r="B701" s="26" t="s">
        <v>136</v>
      </c>
      <c r="C701" s="26" t="s">
        <v>136</v>
      </c>
      <c r="D701" s="26" t="s">
        <v>136</v>
      </c>
      <c r="E701" s="26" t="s">
        <v>136</v>
      </c>
      <c r="F701" s="26" t="s">
        <v>136</v>
      </c>
      <c r="G701" s="26" t="s">
        <v>136</v>
      </c>
      <c r="H701" s="26" t="s">
        <v>136</v>
      </c>
      <c r="I701" s="26" t="s">
        <v>136</v>
      </c>
      <c r="J701" s="26" t="s">
        <v>136</v>
      </c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 t="s">
        <v>136</v>
      </c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  <c r="BF701" s="14"/>
      <c r="BG701" s="14"/>
    </row>
    <row r="702" spans="1:59" s="174" customFormat="1" ht="12" x14ac:dyDescent="0.25">
      <c r="A702" s="26" t="s">
        <v>136</v>
      </c>
      <c r="B702" s="26" t="s">
        <v>136</v>
      </c>
      <c r="C702" s="26" t="s">
        <v>136</v>
      </c>
      <c r="D702" s="26" t="s">
        <v>136</v>
      </c>
      <c r="E702" s="26" t="s">
        <v>136</v>
      </c>
      <c r="F702" s="26" t="s">
        <v>136</v>
      </c>
      <c r="G702" s="26" t="s">
        <v>136</v>
      </c>
      <c r="H702" s="26" t="s">
        <v>136</v>
      </c>
      <c r="I702" s="26" t="s">
        <v>136</v>
      </c>
      <c r="J702" s="26" t="s">
        <v>136</v>
      </c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 t="s">
        <v>136</v>
      </c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  <c r="BF702" s="14"/>
      <c r="BG702" s="14"/>
    </row>
    <row r="703" spans="1:59" s="174" customFormat="1" ht="12" x14ac:dyDescent="0.25">
      <c r="A703" s="26" t="s">
        <v>136</v>
      </c>
      <c r="B703" s="26" t="s">
        <v>136</v>
      </c>
      <c r="C703" s="26" t="s">
        <v>136</v>
      </c>
      <c r="D703" s="26" t="s">
        <v>136</v>
      </c>
      <c r="E703" s="26" t="s">
        <v>136</v>
      </c>
      <c r="F703" s="26" t="s">
        <v>136</v>
      </c>
      <c r="G703" s="26" t="s">
        <v>136</v>
      </c>
      <c r="H703" s="26" t="s">
        <v>136</v>
      </c>
      <c r="I703" s="26" t="s">
        <v>136</v>
      </c>
      <c r="J703" s="26" t="s">
        <v>136</v>
      </c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 t="s">
        <v>136</v>
      </c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  <c r="BF703" s="14"/>
      <c r="BG703" s="14"/>
    </row>
    <row r="704" spans="1:59" s="174" customFormat="1" ht="12" x14ac:dyDescent="0.25">
      <c r="A704" s="26" t="s">
        <v>136</v>
      </c>
      <c r="B704" s="26" t="s">
        <v>136</v>
      </c>
      <c r="C704" s="26" t="s">
        <v>136</v>
      </c>
      <c r="D704" s="26" t="s">
        <v>136</v>
      </c>
      <c r="E704" s="26" t="s">
        <v>136</v>
      </c>
      <c r="F704" s="26" t="s">
        <v>136</v>
      </c>
      <c r="G704" s="26" t="s">
        <v>136</v>
      </c>
      <c r="H704" s="26" t="s">
        <v>136</v>
      </c>
      <c r="I704" s="26" t="s">
        <v>136</v>
      </c>
      <c r="J704" s="26" t="s">
        <v>136</v>
      </c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 t="s">
        <v>136</v>
      </c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  <c r="BF704" s="14"/>
      <c r="BG704" s="14"/>
    </row>
    <row r="705" spans="1:59" s="174" customFormat="1" ht="12" x14ac:dyDescent="0.25">
      <c r="A705" s="26" t="s">
        <v>136</v>
      </c>
      <c r="B705" s="26" t="s">
        <v>136</v>
      </c>
      <c r="C705" s="26" t="s">
        <v>136</v>
      </c>
      <c r="D705" s="26" t="s">
        <v>136</v>
      </c>
      <c r="E705" s="26" t="s">
        <v>136</v>
      </c>
      <c r="F705" s="26" t="s">
        <v>136</v>
      </c>
      <c r="G705" s="26" t="s">
        <v>136</v>
      </c>
      <c r="H705" s="26" t="s">
        <v>136</v>
      </c>
      <c r="I705" s="26" t="s">
        <v>136</v>
      </c>
      <c r="J705" s="26" t="s">
        <v>136</v>
      </c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 t="s">
        <v>136</v>
      </c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  <c r="BF705" s="14"/>
      <c r="BG705" s="14"/>
    </row>
    <row r="706" spans="1:59" s="174" customFormat="1" ht="12" x14ac:dyDescent="0.25">
      <c r="A706" s="26" t="s">
        <v>136</v>
      </c>
      <c r="B706" s="26" t="s">
        <v>136</v>
      </c>
      <c r="C706" s="26" t="s">
        <v>136</v>
      </c>
      <c r="D706" s="26" t="s">
        <v>136</v>
      </c>
      <c r="E706" s="26" t="s">
        <v>136</v>
      </c>
      <c r="F706" s="26" t="s">
        <v>136</v>
      </c>
      <c r="G706" s="26" t="s">
        <v>136</v>
      </c>
      <c r="H706" s="26" t="s">
        <v>136</v>
      </c>
      <c r="I706" s="26" t="s">
        <v>136</v>
      </c>
      <c r="J706" s="26" t="s">
        <v>136</v>
      </c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 t="s">
        <v>136</v>
      </c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  <c r="BF706" s="14"/>
      <c r="BG706" s="14"/>
    </row>
    <row r="707" spans="1:59" s="174" customFormat="1" ht="12" x14ac:dyDescent="0.25">
      <c r="A707" s="26" t="s">
        <v>136</v>
      </c>
      <c r="B707" s="26" t="s">
        <v>136</v>
      </c>
      <c r="C707" s="26" t="s">
        <v>136</v>
      </c>
      <c r="D707" s="26" t="s">
        <v>136</v>
      </c>
      <c r="E707" s="26" t="s">
        <v>136</v>
      </c>
      <c r="F707" s="26" t="s">
        <v>136</v>
      </c>
      <c r="G707" s="26" t="s">
        <v>136</v>
      </c>
      <c r="H707" s="26" t="s">
        <v>136</v>
      </c>
      <c r="I707" s="26" t="s">
        <v>136</v>
      </c>
      <c r="J707" s="26" t="s">
        <v>136</v>
      </c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 t="s">
        <v>136</v>
      </c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  <c r="BF707" s="14"/>
      <c r="BG707" s="14"/>
    </row>
    <row r="708" spans="1:59" s="174" customFormat="1" ht="12" x14ac:dyDescent="0.25">
      <c r="A708" s="26" t="s">
        <v>136</v>
      </c>
      <c r="B708" s="26" t="s">
        <v>136</v>
      </c>
      <c r="C708" s="26" t="s">
        <v>136</v>
      </c>
      <c r="D708" s="26" t="s">
        <v>136</v>
      </c>
      <c r="E708" s="26" t="s">
        <v>136</v>
      </c>
      <c r="F708" s="26" t="s">
        <v>136</v>
      </c>
      <c r="G708" s="26" t="s">
        <v>136</v>
      </c>
      <c r="H708" s="26" t="s">
        <v>136</v>
      </c>
      <c r="I708" s="26" t="s">
        <v>136</v>
      </c>
      <c r="J708" s="26" t="s">
        <v>136</v>
      </c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 t="s">
        <v>136</v>
      </c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  <c r="BF708" s="14"/>
      <c r="BG708" s="14"/>
    </row>
    <row r="709" spans="1:59" s="174" customFormat="1" ht="12" x14ac:dyDescent="0.25">
      <c r="A709" s="26" t="s">
        <v>136</v>
      </c>
      <c r="B709" s="26" t="s">
        <v>136</v>
      </c>
      <c r="C709" s="26" t="s">
        <v>136</v>
      </c>
      <c r="D709" s="26" t="s">
        <v>136</v>
      </c>
      <c r="E709" s="26" t="s">
        <v>136</v>
      </c>
      <c r="F709" s="26" t="s">
        <v>136</v>
      </c>
      <c r="G709" s="26" t="s">
        <v>136</v>
      </c>
      <c r="H709" s="26" t="s">
        <v>136</v>
      </c>
      <c r="I709" s="26" t="s">
        <v>136</v>
      </c>
      <c r="J709" s="26" t="s">
        <v>136</v>
      </c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 t="s">
        <v>136</v>
      </c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  <c r="BF709" s="14"/>
      <c r="BG709" s="14"/>
    </row>
    <row r="710" spans="1:59" s="174" customFormat="1" ht="12" x14ac:dyDescent="0.25">
      <c r="A710" s="26" t="s">
        <v>136</v>
      </c>
      <c r="B710" s="26" t="s">
        <v>136</v>
      </c>
      <c r="C710" s="26" t="s">
        <v>136</v>
      </c>
      <c r="D710" s="26" t="s">
        <v>136</v>
      </c>
      <c r="E710" s="26" t="s">
        <v>136</v>
      </c>
      <c r="F710" s="26" t="s">
        <v>136</v>
      </c>
      <c r="G710" s="26" t="s">
        <v>136</v>
      </c>
      <c r="H710" s="26" t="s">
        <v>136</v>
      </c>
      <c r="I710" s="26" t="s">
        <v>136</v>
      </c>
      <c r="J710" s="26" t="s">
        <v>136</v>
      </c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 t="s">
        <v>136</v>
      </c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  <c r="BF710" s="14"/>
      <c r="BG710" s="14"/>
    </row>
    <row r="711" spans="1:59" s="174" customFormat="1" ht="12" x14ac:dyDescent="0.25">
      <c r="A711" s="26" t="s">
        <v>136</v>
      </c>
      <c r="B711" s="26" t="s">
        <v>136</v>
      </c>
      <c r="C711" s="26" t="s">
        <v>136</v>
      </c>
      <c r="D711" s="26" t="s">
        <v>136</v>
      </c>
      <c r="E711" s="26" t="s">
        <v>136</v>
      </c>
      <c r="F711" s="26" t="s">
        <v>136</v>
      </c>
      <c r="G711" s="26" t="s">
        <v>136</v>
      </c>
      <c r="H711" s="26" t="s">
        <v>136</v>
      </c>
      <c r="I711" s="26" t="s">
        <v>136</v>
      </c>
      <c r="J711" s="26" t="s">
        <v>136</v>
      </c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 t="s">
        <v>136</v>
      </c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  <c r="BF711" s="14"/>
      <c r="BG711" s="14"/>
    </row>
    <row r="712" spans="1:59" s="174" customFormat="1" ht="12" x14ac:dyDescent="0.25">
      <c r="A712" s="26" t="s">
        <v>136</v>
      </c>
      <c r="B712" s="26" t="s">
        <v>136</v>
      </c>
      <c r="C712" s="26" t="s">
        <v>136</v>
      </c>
      <c r="D712" s="26" t="s">
        <v>136</v>
      </c>
      <c r="E712" s="26" t="s">
        <v>136</v>
      </c>
      <c r="F712" s="26" t="s">
        <v>136</v>
      </c>
      <c r="G712" s="26" t="s">
        <v>136</v>
      </c>
      <c r="H712" s="26" t="s">
        <v>136</v>
      </c>
      <c r="I712" s="26" t="s">
        <v>136</v>
      </c>
      <c r="J712" s="26" t="s">
        <v>136</v>
      </c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 t="s">
        <v>136</v>
      </c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  <c r="BF712" s="14"/>
      <c r="BG712" s="14"/>
    </row>
    <row r="713" spans="1:59" s="174" customFormat="1" ht="12" x14ac:dyDescent="0.25">
      <c r="A713" s="26" t="s">
        <v>136</v>
      </c>
      <c r="B713" s="26" t="s">
        <v>136</v>
      </c>
      <c r="C713" s="26" t="s">
        <v>136</v>
      </c>
      <c r="D713" s="26" t="s">
        <v>136</v>
      </c>
      <c r="E713" s="26" t="s">
        <v>136</v>
      </c>
      <c r="F713" s="26" t="s">
        <v>136</v>
      </c>
      <c r="G713" s="26" t="s">
        <v>136</v>
      </c>
      <c r="H713" s="26" t="s">
        <v>136</v>
      </c>
      <c r="I713" s="26" t="s">
        <v>136</v>
      </c>
      <c r="J713" s="26" t="s">
        <v>136</v>
      </c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 t="s">
        <v>136</v>
      </c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  <c r="BF713" s="14"/>
      <c r="BG713" s="14"/>
    </row>
    <row r="714" spans="1:59" s="174" customFormat="1" ht="12" x14ac:dyDescent="0.25">
      <c r="A714" s="26" t="s">
        <v>136</v>
      </c>
      <c r="B714" s="26" t="s">
        <v>136</v>
      </c>
      <c r="C714" s="26" t="s">
        <v>136</v>
      </c>
      <c r="D714" s="26" t="s">
        <v>136</v>
      </c>
      <c r="E714" s="26" t="s">
        <v>136</v>
      </c>
      <c r="F714" s="26" t="s">
        <v>136</v>
      </c>
      <c r="G714" s="26" t="s">
        <v>136</v>
      </c>
      <c r="H714" s="26" t="s">
        <v>136</v>
      </c>
      <c r="I714" s="26" t="s">
        <v>136</v>
      </c>
      <c r="J714" s="26" t="s">
        <v>136</v>
      </c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 t="s">
        <v>136</v>
      </c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  <c r="BF714" s="14"/>
      <c r="BG714" s="14"/>
    </row>
    <row r="715" spans="1:59" s="174" customFormat="1" ht="12" x14ac:dyDescent="0.25">
      <c r="A715" s="26" t="s">
        <v>136</v>
      </c>
      <c r="B715" s="26" t="s">
        <v>136</v>
      </c>
      <c r="C715" s="26" t="s">
        <v>136</v>
      </c>
      <c r="D715" s="26" t="s">
        <v>136</v>
      </c>
      <c r="E715" s="26" t="s">
        <v>136</v>
      </c>
      <c r="F715" s="26" t="s">
        <v>136</v>
      </c>
      <c r="G715" s="26" t="s">
        <v>136</v>
      </c>
      <c r="H715" s="26" t="s">
        <v>136</v>
      </c>
      <c r="I715" s="26" t="s">
        <v>136</v>
      </c>
      <c r="J715" s="26" t="s">
        <v>136</v>
      </c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 t="s">
        <v>136</v>
      </c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  <c r="BF715" s="14"/>
      <c r="BG715" s="14"/>
    </row>
    <row r="716" spans="1:59" s="174" customFormat="1" ht="12" x14ac:dyDescent="0.25">
      <c r="A716" s="26" t="s">
        <v>136</v>
      </c>
      <c r="B716" s="26" t="s">
        <v>136</v>
      </c>
      <c r="C716" s="26" t="s">
        <v>136</v>
      </c>
      <c r="D716" s="26" t="s">
        <v>136</v>
      </c>
      <c r="E716" s="26" t="s">
        <v>136</v>
      </c>
      <c r="F716" s="26" t="s">
        <v>136</v>
      </c>
      <c r="G716" s="26" t="s">
        <v>136</v>
      </c>
      <c r="H716" s="26" t="s">
        <v>136</v>
      </c>
      <c r="I716" s="26" t="s">
        <v>136</v>
      </c>
      <c r="J716" s="26" t="s">
        <v>136</v>
      </c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 t="s">
        <v>136</v>
      </c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  <c r="BF716" s="14"/>
      <c r="BG716" s="14"/>
    </row>
    <row r="717" spans="1:59" s="174" customFormat="1" ht="12" x14ac:dyDescent="0.25">
      <c r="A717" s="26" t="s">
        <v>136</v>
      </c>
      <c r="B717" s="26" t="s">
        <v>136</v>
      </c>
      <c r="C717" s="26" t="s">
        <v>136</v>
      </c>
      <c r="D717" s="26" t="s">
        <v>136</v>
      </c>
      <c r="E717" s="26" t="s">
        <v>136</v>
      </c>
      <c r="F717" s="26" t="s">
        <v>136</v>
      </c>
      <c r="G717" s="26" t="s">
        <v>136</v>
      </c>
      <c r="H717" s="26" t="s">
        <v>136</v>
      </c>
      <c r="I717" s="26" t="s">
        <v>136</v>
      </c>
      <c r="J717" s="26" t="s">
        <v>136</v>
      </c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 t="s">
        <v>136</v>
      </c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  <c r="BF717" s="14"/>
      <c r="BG717" s="14"/>
    </row>
    <row r="718" spans="1:59" s="174" customFormat="1" ht="12" x14ac:dyDescent="0.25">
      <c r="A718" s="26" t="s">
        <v>136</v>
      </c>
      <c r="B718" s="26" t="s">
        <v>136</v>
      </c>
      <c r="C718" s="26" t="s">
        <v>136</v>
      </c>
      <c r="D718" s="26" t="s">
        <v>136</v>
      </c>
      <c r="E718" s="26" t="s">
        <v>136</v>
      </c>
      <c r="F718" s="26" t="s">
        <v>136</v>
      </c>
      <c r="G718" s="26" t="s">
        <v>136</v>
      </c>
      <c r="H718" s="26" t="s">
        <v>136</v>
      </c>
      <c r="I718" s="26" t="s">
        <v>136</v>
      </c>
      <c r="J718" s="26" t="s">
        <v>136</v>
      </c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 t="s">
        <v>136</v>
      </c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  <c r="BF718" s="14"/>
      <c r="BG718" s="14"/>
    </row>
    <row r="719" spans="1:59" s="174" customFormat="1" ht="12" x14ac:dyDescent="0.25">
      <c r="A719" s="26" t="s">
        <v>136</v>
      </c>
      <c r="B719" s="26" t="s">
        <v>136</v>
      </c>
      <c r="C719" s="26" t="s">
        <v>136</v>
      </c>
      <c r="D719" s="26" t="s">
        <v>136</v>
      </c>
      <c r="E719" s="26" t="s">
        <v>136</v>
      </c>
      <c r="F719" s="26" t="s">
        <v>136</v>
      </c>
      <c r="G719" s="26" t="s">
        <v>136</v>
      </c>
      <c r="H719" s="26" t="s">
        <v>136</v>
      </c>
      <c r="I719" s="26" t="s">
        <v>136</v>
      </c>
      <c r="J719" s="26" t="s">
        <v>136</v>
      </c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 t="s">
        <v>136</v>
      </c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  <c r="BF719" s="14"/>
      <c r="BG719" s="14"/>
    </row>
    <row r="720" spans="1:59" s="174" customFormat="1" ht="12" x14ac:dyDescent="0.25">
      <c r="A720" s="26" t="s">
        <v>136</v>
      </c>
      <c r="B720" s="26" t="s">
        <v>136</v>
      </c>
      <c r="C720" s="26" t="s">
        <v>136</v>
      </c>
      <c r="D720" s="26" t="s">
        <v>136</v>
      </c>
      <c r="E720" s="26" t="s">
        <v>136</v>
      </c>
      <c r="F720" s="26" t="s">
        <v>136</v>
      </c>
      <c r="G720" s="26" t="s">
        <v>136</v>
      </c>
      <c r="H720" s="26" t="s">
        <v>136</v>
      </c>
      <c r="I720" s="26" t="s">
        <v>136</v>
      </c>
      <c r="J720" s="26" t="s">
        <v>136</v>
      </c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 t="s">
        <v>136</v>
      </c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  <c r="BF720" s="14"/>
      <c r="BG720" s="14"/>
    </row>
    <row r="721" spans="1:59" s="174" customFormat="1" ht="12" x14ac:dyDescent="0.25">
      <c r="A721" s="26" t="s">
        <v>136</v>
      </c>
      <c r="B721" s="26" t="s">
        <v>136</v>
      </c>
      <c r="C721" s="26" t="s">
        <v>136</v>
      </c>
      <c r="D721" s="26" t="s">
        <v>136</v>
      </c>
      <c r="E721" s="26" t="s">
        <v>136</v>
      </c>
      <c r="F721" s="26" t="s">
        <v>136</v>
      </c>
      <c r="G721" s="26" t="s">
        <v>136</v>
      </c>
      <c r="H721" s="26" t="s">
        <v>136</v>
      </c>
      <c r="I721" s="26" t="s">
        <v>136</v>
      </c>
      <c r="J721" s="26" t="s">
        <v>136</v>
      </c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 t="s">
        <v>136</v>
      </c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  <c r="BF721" s="14"/>
      <c r="BG721" s="14"/>
    </row>
    <row r="722" spans="1:59" s="174" customFormat="1" ht="12" x14ac:dyDescent="0.25">
      <c r="A722" s="26" t="s">
        <v>136</v>
      </c>
      <c r="B722" s="26" t="s">
        <v>136</v>
      </c>
      <c r="C722" s="26" t="s">
        <v>136</v>
      </c>
      <c r="D722" s="26" t="s">
        <v>136</v>
      </c>
      <c r="E722" s="26" t="s">
        <v>136</v>
      </c>
      <c r="F722" s="26" t="s">
        <v>136</v>
      </c>
      <c r="G722" s="26" t="s">
        <v>136</v>
      </c>
      <c r="H722" s="26" t="s">
        <v>136</v>
      </c>
      <c r="I722" s="26" t="s">
        <v>136</v>
      </c>
      <c r="J722" s="26" t="s">
        <v>136</v>
      </c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 t="s">
        <v>136</v>
      </c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  <c r="BF722" s="14"/>
      <c r="BG722" s="14"/>
    </row>
    <row r="723" spans="1:59" s="174" customFormat="1" ht="12" x14ac:dyDescent="0.25">
      <c r="A723" s="26" t="s">
        <v>136</v>
      </c>
      <c r="B723" s="26" t="s">
        <v>136</v>
      </c>
      <c r="C723" s="26" t="s">
        <v>136</v>
      </c>
      <c r="D723" s="26" t="s">
        <v>136</v>
      </c>
      <c r="E723" s="26" t="s">
        <v>136</v>
      </c>
      <c r="F723" s="26" t="s">
        <v>136</v>
      </c>
      <c r="G723" s="26" t="s">
        <v>136</v>
      </c>
      <c r="H723" s="26" t="s">
        <v>136</v>
      </c>
      <c r="I723" s="26" t="s">
        <v>136</v>
      </c>
      <c r="J723" s="26" t="s">
        <v>136</v>
      </c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 t="s">
        <v>136</v>
      </c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  <c r="BF723" s="14"/>
      <c r="BG723" s="14"/>
    </row>
    <row r="724" spans="1:59" s="174" customFormat="1" ht="12" x14ac:dyDescent="0.25">
      <c r="A724" s="26" t="s">
        <v>136</v>
      </c>
      <c r="B724" s="26" t="s">
        <v>136</v>
      </c>
      <c r="C724" s="26" t="s">
        <v>136</v>
      </c>
      <c r="D724" s="26" t="s">
        <v>136</v>
      </c>
      <c r="E724" s="26" t="s">
        <v>136</v>
      </c>
      <c r="F724" s="26" t="s">
        <v>136</v>
      </c>
      <c r="G724" s="26" t="s">
        <v>136</v>
      </c>
      <c r="H724" s="26" t="s">
        <v>136</v>
      </c>
      <c r="I724" s="26" t="s">
        <v>136</v>
      </c>
      <c r="J724" s="26" t="s">
        <v>136</v>
      </c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 t="s">
        <v>136</v>
      </c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  <c r="BF724" s="14"/>
      <c r="BG724" s="14"/>
    </row>
    <row r="725" spans="1:59" s="174" customFormat="1" ht="12" x14ac:dyDescent="0.25">
      <c r="A725" s="26" t="s">
        <v>136</v>
      </c>
      <c r="B725" s="26" t="s">
        <v>136</v>
      </c>
      <c r="C725" s="26" t="s">
        <v>136</v>
      </c>
      <c r="D725" s="26" t="s">
        <v>136</v>
      </c>
      <c r="E725" s="26" t="s">
        <v>136</v>
      </c>
      <c r="F725" s="26" t="s">
        <v>136</v>
      </c>
      <c r="G725" s="26" t="s">
        <v>136</v>
      </c>
      <c r="H725" s="26" t="s">
        <v>136</v>
      </c>
      <c r="I725" s="26" t="s">
        <v>136</v>
      </c>
      <c r="J725" s="26" t="s">
        <v>136</v>
      </c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 t="s">
        <v>136</v>
      </c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  <c r="BF725" s="14"/>
      <c r="BG725" s="14"/>
    </row>
    <row r="726" spans="1:59" s="174" customFormat="1" ht="12" x14ac:dyDescent="0.25">
      <c r="A726" s="26" t="s">
        <v>136</v>
      </c>
      <c r="B726" s="26" t="s">
        <v>136</v>
      </c>
      <c r="C726" s="26" t="s">
        <v>136</v>
      </c>
      <c r="D726" s="26" t="s">
        <v>136</v>
      </c>
      <c r="E726" s="26" t="s">
        <v>136</v>
      </c>
      <c r="F726" s="26" t="s">
        <v>136</v>
      </c>
      <c r="G726" s="26" t="s">
        <v>136</v>
      </c>
      <c r="H726" s="26" t="s">
        <v>136</v>
      </c>
      <c r="I726" s="26" t="s">
        <v>136</v>
      </c>
      <c r="J726" s="26" t="s">
        <v>136</v>
      </c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 t="s">
        <v>136</v>
      </c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  <c r="BF726" s="14"/>
      <c r="BG726" s="14"/>
    </row>
    <row r="727" spans="1:59" s="174" customFormat="1" ht="12" x14ac:dyDescent="0.25">
      <c r="A727" s="26" t="s">
        <v>136</v>
      </c>
      <c r="B727" s="26" t="s">
        <v>136</v>
      </c>
      <c r="C727" s="26" t="s">
        <v>136</v>
      </c>
      <c r="D727" s="26" t="s">
        <v>136</v>
      </c>
      <c r="E727" s="26" t="s">
        <v>136</v>
      </c>
      <c r="F727" s="26" t="s">
        <v>136</v>
      </c>
      <c r="G727" s="26" t="s">
        <v>136</v>
      </c>
      <c r="H727" s="26" t="s">
        <v>136</v>
      </c>
      <c r="I727" s="26" t="s">
        <v>136</v>
      </c>
      <c r="J727" s="26" t="s">
        <v>136</v>
      </c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 t="s">
        <v>136</v>
      </c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  <c r="BF727" s="14"/>
      <c r="BG727" s="14"/>
    </row>
    <row r="728" spans="1:59" s="174" customFormat="1" ht="12" x14ac:dyDescent="0.25">
      <c r="A728" s="26" t="s">
        <v>136</v>
      </c>
      <c r="B728" s="26" t="s">
        <v>136</v>
      </c>
      <c r="C728" s="26" t="s">
        <v>136</v>
      </c>
      <c r="D728" s="26" t="s">
        <v>136</v>
      </c>
      <c r="E728" s="26" t="s">
        <v>136</v>
      </c>
      <c r="F728" s="26" t="s">
        <v>136</v>
      </c>
      <c r="G728" s="26" t="s">
        <v>136</v>
      </c>
      <c r="H728" s="26" t="s">
        <v>136</v>
      </c>
      <c r="I728" s="26" t="s">
        <v>136</v>
      </c>
      <c r="J728" s="26" t="s">
        <v>136</v>
      </c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 t="s">
        <v>136</v>
      </c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  <c r="BF728" s="14"/>
      <c r="BG728" s="14"/>
    </row>
    <row r="729" spans="1:59" s="174" customFormat="1" ht="12" x14ac:dyDescent="0.25">
      <c r="A729" s="26" t="s">
        <v>136</v>
      </c>
      <c r="B729" s="26" t="s">
        <v>136</v>
      </c>
      <c r="C729" s="26" t="s">
        <v>136</v>
      </c>
      <c r="D729" s="26" t="s">
        <v>136</v>
      </c>
      <c r="E729" s="26" t="s">
        <v>136</v>
      </c>
      <c r="F729" s="26" t="s">
        <v>136</v>
      </c>
      <c r="G729" s="26" t="s">
        <v>136</v>
      </c>
      <c r="H729" s="26" t="s">
        <v>136</v>
      </c>
      <c r="I729" s="26" t="s">
        <v>136</v>
      </c>
      <c r="J729" s="26" t="s">
        <v>136</v>
      </c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 t="s">
        <v>136</v>
      </c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  <c r="BF729" s="14"/>
      <c r="BG729" s="14"/>
    </row>
    <row r="730" spans="1:59" s="174" customFormat="1" ht="12" x14ac:dyDescent="0.25">
      <c r="A730" s="26" t="s">
        <v>136</v>
      </c>
      <c r="B730" s="26" t="s">
        <v>136</v>
      </c>
      <c r="C730" s="26" t="s">
        <v>136</v>
      </c>
      <c r="D730" s="26" t="s">
        <v>136</v>
      </c>
      <c r="E730" s="26" t="s">
        <v>136</v>
      </c>
      <c r="F730" s="26" t="s">
        <v>136</v>
      </c>
      <c r="G730" s="26" t="s">
        <v>136</v>
      </c>
      <c r="H730" s="26" t="s">
        <v>136</v>
      </c>
      <c r="I730" s="26" t="s">
        <v>136</v>
      </c>
      <c r="J730" s="26" t="s">
        <v>136</v>
      </c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 t="s">
        <v>136</v>
      </c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  <c r="BF730" s="14"/>
      <c r="BG730" s="14"/>
    </row>
    <row r="731" spans="1:59" s="174" customFormat="1" ht="12" x14ac:dyDescent="0.25">
      <c r="A731" s="26" t="s">
        <v>136</v>
      </c>
      <c r="B731" s="26" t="s">
        <v>136</v>
      </c>
      <c r="C731" s="26" t="s">
        <v>136</v>
      </c>
      <c r="D731" s="26" t="s">
        <v>136</v>
      </c>
      <c r="E731" s="26" t="s">
        <v>136</v>
      </c>
      <c r="F731" s="26" t="s">
        <v>136</v>
      </c>
      <c r="G731" s="26" t="s">
        <v>136</v>
      </c>
      <c r="H731" s="26" t="s">
        <v>136</v>
      </c>
      <c r="I731" s="26" t="s">
        <v>136</v>
      </c>
      <c r="J731" s="26" t="s">
        <v>136</v>
      </c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 t="s">
        <v>136</v>
      </c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  <c r="BF731" s="14"/>
      <c r="BG731" s="14"/>
    </row>
    <row r="732" spans="1:59" s="174" customFormat="1" ht="12" x14ac:dyDescent="0.25">
      <c r="A732" s="26" t="s">
        <v>136</v>
      </c>
      <c r="B732" s="26" t="s">
        <v>136</v>
      </c>
      <c r="C732" s="26" t="s">
        <v>136</v>
      </c>
      <c r="D732" s="26" t="s">
        <v>136</v>
      </c>
      <c r="E732" s="26" t="s">
        <v>136</v>
      </c>
      <c r="F732" s="26" t="s">
        <v>136</v>
      </c>
      <c r="G732" s="26" t="s">
        <v>136</v>
      </c>
      <c r="H732" s="26" t="s">
        <v>136</v>
      </c>
      <c r="I732" s="26" t="s">
        <v>136</v>
      </c>
      <c r="J732" s="26" t="s">
        <v>136</v>
      </c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 t="s">
        <v>136</v>
      </c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  <c r="BF732" s="14"/>
      <c r="BG732" s="14"/>
    </row>
    <row r="733" spans="1:59" s="174" customFormat="1" ht="12" x14ac:dyDescent="0.25">
      <c r="A733" s="26" t="s">
        <v>136</v>
      </c>
      <c r="B733" s="26" t="s">
        <v>136</v>
      </c>
      <c r="C733" s="26" t="s">
        <v>136</v>
      </c>
      <c r="D733" s="26" t="s">
        <v>136</v>
      </c>
      <c r="E733" s="26" t="s">
        <v>136</v>
      </c>
      <c r="F733" s="26" t="s">
        <v>136</v>
      </c>
      <c r="G733" s="26" t="s">
        <v>136</v>
      </c>
      <c r="H733" s="26" t="s">
        <v>136</v>
      </c>
      <c r="I733" s="26" t="s">
        <v>136</v>
      </c>
      <c r="J733" s="26" t="s">
        <v>136</v>
      </c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 t="s">
        <v>136</v>
      </c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  <c r="BF733" s="14"/>
      <c r="BG733" s="14"/>
    </row>
    <row r="734" spans="1:59" s="174" customFormat="1" ht="12" x14ac:dyDescent="0.25">
      <c r="A734" s="26" t="s">
        <v>136</v>
      </c>
      <c r="B734" s="26" t="s">
        <v>136</v>
      </c>
      <c r="C734" s="26" t="s">
        <v>136</v>
      </c>
      <c r="D734" s="26" t="s">
        <v>136</v>
      </c>
      <c r="E734" s="26" t="s">
        <v>136</v>
      </c>
      <c r="F734" s="26" t="s">
        <v>136</v>
      </c>
      <c r="G734" s="26" t="s">
        <v>136</v>
      </c>
      <c r="H734" s="26" t="s">
        <v>136</v>
      </c>
      <c r="I734" s="26" t="s">
        <v>136</v>
      </c>
      <c r="J734" s="26" t="s">
        <v>136</v>
      </c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 t="s">
        <v>136</v>
      </c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  <c r="BF734" s="14"/>
      <c r="BG734" s="14"/>
    </row>
    <row r="735" spans="1:59" s="174" customFormat="1" ht="12" x14ac:dyDescent="0.25">
      <c r="A735" s="26" t="s">
        <v>136</v>
      </c>
      <c r="B735" s="26" t="s">
        <v>136</v>
      </c>
      <c r="C735" s="26" t="s">
        <v>136</v>
      </c>
      <c r="D735" s="26" t="s">
        <v>136</v>
      </c>
      <c r="E735" s="26" t="s">
        <v>136</v>
      </c>
      <c r="F735" s="26" t="s">
        <v>136</v>
      </c>
      <c r="G735" s="26" t="s">
        <v>136</v>
      </c>
      <c r="H735" s="26" t="s">
        <v>136</v>
      </c>
      <c r="I735" s="26" t="s">
        <v>136</v>
      </c>
      <c r="J735" s="26" t="s">
        <v>136</v>
      </c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 t="s">
        <v>136</v>
      </c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  <c r="BF735" s="14"/>
      <c r="BG735" s="14"/>
    </row>
    <row r="736" spans="1:59" s="174" customFormat="1" ht="12" x14ac:dyDescent="0.25">
      <c r="A736" s="26" t="s">
        <v>136</v>
      </c>
      <c r="B736" s="26" t="s">
        <v>136</v>
      </c>
      <c r="C736" s="26" t="s">
        <v>136</v>
      </c>
      <c r="D736" s="26" t="s">
        <v>136</v>
      </c>
      <c r="E736" s="26" t="s">
        <v>136</v>
      </c>
      <c r="F736" s="26" t="s">
        <v>136</v>
      </c>
      <c r="G736" s="26" t="s">
        <v>136</v>
      </c>
      <c r="H736" s="26" t="s">
        <v>136</v>
      </c>
      <c r="I736" s="26" t="s">
        <v>136</v>
      </c>
      <c r="J736" s="26" t="s">
        <v>136</v>
      </c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 t="s">
        <v>136</v>
      </c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  <c r="BF736" s="14"/>
      <c r="BG736" s="14"/>
    </row>
    <row r="737" spans="1:59" s="174" customFormat="1" ht="12" x14ac:dyDescent="0.25">
      <c r="A737" s="26" t="s">
        <v>136</v>
      </c>
      <c r="B737" s="26" t="s">
        <v>136</v>
      </c>
      <c r="C737" s="26" t="s">
        <v>136</v>
      </c>
      <c r="D737" s="26" t="s">
        <v>136</v>
      </c>
      <c r="E737" s="26" t="s">
        <v>136</v>
      </c>
      <c r="F737" s="26" t="s">
        <v>136</v>
      </c>
      <c r="G737" s="26" t="s">
        <v>136</v>
      </c>
      <c r="H737" s="26" t="s">
        <v>136</v>
      </c>
      <c r="I737" s="26" t="s">
        <v>136</v>
      </c>
      <c r="J737" s="26" t="s">
        <v>136</v>
      </c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 t="s">
        <v>136</v>
      </c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  <c r="BF737" s="14"/>
      <c r="BG737" s="14"/>
    </row>
    <row r="738" spans="1:59" s="174" customFormat="1" ht="12" x14ac:dyDescent="0.25">
      <c r="A738" s="26" t="s">
        <v>136</v>
      </c>
      <c r="B738" s="26" t="s">
        <v>136</v>
      </c>
      <c r="C738" s="26" t="s">
        <v>136</v>
      </c>
      <c r="D738" s="26" t="s">
        <v>136</v>
      </c>
      <c r="E738" s="26" t="s">
        <v>136</v>
      </c>
      <c r="F738" s="26" t="s">
        <v>136</v>
      </c>
      <c r="G738" s="26" t="s">
        <v>136</v>
      </c>
      <c r="H738" s="26" t="s">
        <v>136</v>
      </c>
      <c r="I738" s="26" t="s">
        <v>136</v>
      </c>
      <c r="J738" s="26" t="s">
        <v>136</v>
      </c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 t="s">
        <v>136</v>
      </c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  <c r="BF738" s="14"/>
      <c r="BG738" s="14"/>
    </row>
    <row r="739" spans="1:59" s="174" customFormat="1" ht="12" x14ac:dyDescent="0.25">
      <c r="A739" s="26" t="s">
        <v>136</v>
      </c>
      <c r="B739" s="26" t="s">
        <v>136</v>
      </c>
      <c r="C739" s="26" t="s">
        <v>136</v>
      </c>
      <c r="D739" s="26" t="s">
        <v>136</v>
      </c>
      <c r="E739" s="26" t="s">
        <v>136</v>
      </c>
      <c r="F739" s="26" t="s">
        <v>136</v>
      </c>
      <c r="G739" s="26" t="s">
        <v>136</v>
      </c>
      <c r="H739" s="26" t="s">
        <v>136</v>
      </c>
      <c r="I739" s="26" t="s">
        <v>136</v>
      </c>
      <c r="J739" s="26" t="s">
        <v>136</v>
      </c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 t="s">
        <v>136</v>
      </c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  <c r="BF739" s="14"/>
      <c r="BG739" s="14"/>
    </row>
    <row r="740" spans="1:59" s="174" customFormat="1" ht="12" x14ac:dyDescent="0.25">
      <c r="A740" s="26" t="s">
        <v>136</v>
      </c>
      <c r="B740" s="26" t="s">
        <v>136</v>
      </c>
      <c r="C740" s="26" t="s">
        <v>136</v>
      </c>
      <c r="D740" s="26" t="s">
        <v>136</v>
      </c>
      <c r="E740" s="26" t="s">
        <v>136</v>
      </c>
      <c r="F740" s="26" t="s">
        <v>136</v>
      </c>
      <c r="G740" s="26" t="s">
        <v>136</v>
      </c>
      <c r="H740" s="26" t="s">
        <v>136</v>
      </c>
      <c r="I740" s="26" t="s">
        <v>136</v>
      </c>
      <c r="J740" s="26" t="s">
        <v>136</v>
      </c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 t="s">
        <v>136</v>
      </c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  <c r="BF740" s="14"/>
      <c r="BG740" s="14"/>
    </row>
    <row r="741" spans="1:59" s="174" customFormat="1" ht="12" x14ac:dyDescent="0.25">
      <c r="A741" s="26" t="s">
        <v>136</v>
      </c>
      <c r="B741" s="26" t="s">
        <v>136</v>
      </c>
      <c r="C741" s="26" t="s">
        <v>136</v>
      </c>
      <c r="D741" s="26" t="s">
        <v>136</v>
      </c>
      <c r="E741" s="26" t="s">
        <v>136</v>
      </c>
      <c r="F741" s="26" t="s">
        <v>136</v>
      </c>
      <c r="G741" s="26" t="s">
        <v>136</v>
      </c>
      <c r="H741" s="26" t="s">
        <v>136</v>
      </c>
      <c r="I741" s="26" t="s">
        <v>136</v>
      </c>
      <c r="J741" s="26" t="s">
        <v>136</v>
      </c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 t="s">
        <v>136</v>
      </c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  <c r="BF741" s="14"/>
      <c r="BG741" s="14"/>
    </row>
    <row r="742" spans="1:59" s="174" customFormat="1" ht="12" x14ac:dyDescent="0.25">
      <c r="A742" s="26" t="s">
        <v>136</v>
      </c>
      <c r="B742" s="26" t="s">
        <v>136</v>
      </c>
      <c r="C742" s="26" t="s">
        <v>136</v>
      </c>
      <c r="D742" s="26" t="s">
        <v>136</v>
      </c>
      <c r="E742" s="26" t="s">
        <v>136</v>
      </c>
      <c r="F742" s="26" t="s">
        <v>136</v>
      </c>
      <c r="G742" s="26" t="s">
        <v>136</v>
      </c>
      <c r="H742" s="26" t="s">
        <v>136</v>
      </c>
      <c r="I742" s="26" t="s">
        <v>136</v>
      </c>
      <c r="J742" s="26" t="s">
        <v>136</v>
      </c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 t="s">
        <v>136</v>
      </c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  <c r="BF742" s="14"/>
      <c r="BG742" s="14"/>
    </row>
    <row r="743" spans="1:59" s="174" customFormat="1" ht="12" x14ac:dyDescent="0.25">
      <c r="A743" s="26" t="s">
        <v>136</v>
      </c>
      <c r="B743" s="26" t="s">
        <v>136</v>
      </c>
      <c r="C743" s="26" t="s">
        <v>136</v>
      </c>
      <c r="D743" s="26" t="s">
        <v>136</v>
      </c>
      <c r="E743" s="26" t="s">
        <v>136</v>
      </c>
      <c r="F743" s="26" t="s">
        <v>136</v>
      </c>
      <c r="G743" s="26" t="s">
        <v>136</v>
      </c>
      <c r="H743" s="26" t="s">
        <v>136</v>
      </c>
      <c r="I743" s="26" t="s">
        <v>136</v>
      </c>
      <c r="J743" s="26" t="s">
        <v>136</v>
      </c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 t="s">
        <v>136</v>
      </c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  <c r="BF743" s="14"/>
      <c r="BG743" s="14"/>
    </row>
    <row r="744" spans="1:59" s="174" customFormat="1" ht="12" x14ac:dyDescent="0.25">
      <c r="A744" s="26" t="s">
        <v>136</v>
      </c>
      <c r="B744" s="26" t="s">
        <v>136</v>
      </c>
      <c r="C744" s="26" t="s">
        <v>136</v>
      </c>
      <c r="D744" s="26" t="s">
        <v>136</v>
      </c>
      <c r="E744" s="26" t="s">
        <v>136</v>
      </c>
      <c r="F744" s="26" t="s">
        <v>136</v>
      </c>
      <c r="G744" s="26" t="s">
        <v>136</v>
      </c>
      <c r="H744" s="26" t="s">
        <v>136</v>
      </c>
      <c r="I744" s="26" t="s">
        <v>136</v>
      </c>
      <c r="J744" s="26" t="s">
        <v>136</v>
      </c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 t="s">
        <v>136</v>
      </c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  <c r="BF744" s="14"/>
      <c r="BG744" s="14"/>
    </row>
    <row r="745" spans="1:59" s="174" customFormat="1" ht="12" x14ac:dyDescent="0.25">
      <c r="A745" s="26" t="s">
        <v>136</v>
      </c>
      <c r="B745" s="26" t="s">
        <v>136</v>
      </c>
      <c r="C745" s="26" t="s">
        <v>136</v>
      </c>
      <c r="D745" s="26" t="s">
        <v>136</v>
      </c>
      <c r="E745" s="26" t="s">
        <v>136</v>
      </c>
      <c r="F745" s="26" t="s">
        <v>136</v>
      </c>
      <c r="G745" s="26" t="s">
        <v>136</v>
      </c>
      <c r="H745" s="26" t="s">
        <v>136</v>
      </c>
      <c r="I745" s="26" t="s">
        <v>136</v>
      </c>
      <c r="J745" s="26" t="s">
        <v>136</v>
      </c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 t="s">
        <v>136</v>
      </c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  <c r="BF745" s="14"/>
      <c r="BG745" s="14"/>
    </row>
    <row r="746" spans="1:59" s="174" customFormat="1" ht="12" x14ac:dyDescent="0.25">
      <c r="A746" s="26" t="s">
        <v>136</v>
      </c>
      <c r="B746" s="26" t="s">
        <v>136</v>
      </c>
      <c r="C746" s="26" t="s">
        <v>136</v>
      </c>
      <c r="D746" s="26" t="s">
        <v>136</v>
      </c>
      <c r="E746" s="26" t="s">
        <v>136</v>
      </c>
      <c r="F746" s="26" t="s">
        <v>136</v>
      </c>
      <c r="G746" s="26" t="s">
        <v>136</v>
      </c>
      <c r="H746" s="26" t="s">
        <v>136</v>
      </c>
      <c r="I746" s="26" t="s">
        <v>136</v>
      </c>
      <c r="J746" s="26" t="s">
        <v>136</v>
      </c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 t="s">
        <v>136</v>
      </c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  <c r="BF746" s="14"/>
      <c r="BG746" s="14"/>
    </row>
    <row r="747" spans="1:59" s="174" customFormat="1" ht="12" x14ac:dyDescent="0.25">
      <c r="A747" s="26" t="s">
        <v>136</v>
      </c>
      <c r="B747" s="26" t="s">
        <v>136</v>
      </c>
      <c r="C747" s="26" t="s">
        <v>136</v>
      </c>
      <c r="D747" s="26" t="s">
        <v>136</v>
      </c>
      <c r="E747" s="26" t="s">
        <v>136</v>
      </c>
      <c r="F747" s="26" t="s">
        <v>136</v>
      </c>
      <c r="G747" s="26" t="s">
        <v>136</v>
      </c>
      <c r="H747" s="26" t="s">
        <v>136</v>
      </c>
      <c r="I747" s="26" t="s">
        <v>136</v>
      </c>
      <c r="J747" s="26" t="s">
        <v>136</v>
      </c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 t="s">
        <v>136</v>
      </c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  <c r="BF747" s="14"/>
      <c r="BG747" s="14"/>
    </row>
    <row r="748" spans="1:59" s="174" customFormat="1" ht="12" x14ac:dyDescent="0.25">
      <c r="A748" s="26" t="s">
        <v>136</v>
      </c>
      <c r="B748" s="26" t="s">
        <v>136</v>
      </c>
      <c r="C748" s="26" t="s">
        <v>136</v>
      </c>
      <c r="D748" s="26" t="s">
        <v>136</v>
      </c>
      <c r="E748" s="26" t="s">
        <v>136</v>
      </c>
      <c r="F748" s="26" t="s">
        <v>136</v>
      </c>
      <c r="G748" s="26" t="s">
        <v>136</v>
      </c>
      <c r="H748" s="26" t="s">
        <v>136</v>
      </c>
      <c r="I748" s="26" t="s">
        <v>136</v>
      </c>
      <c r="J748" s="26" t="s">
        <v>136</v>
      </c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 t="s">
        <v>136</v>
      </c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  <c r="BF748" s="14"/>
      <c r="BG748" s="14"/>
    </row>
    <row r="749" spans="1:59" s="174" customFormat="1" ht="12" x14ac:dyDescent="0.25">
      <c r="A749" s="26" t="s">
        <v>136</v>
      </c>
      <c r="B749" s="26" t="s">
        <v>136</v>
      </c>
      <c r="C749" s="26" t="s">
        <v>136</v>
      </c>
      <c r="D749" s="26" t="s">
        <v>136</v>
      </c>
      <c r="E749" s="26" t="s">
        <v>136</v>
      </c>
      <c r="F749" s="26" t="s">
        <v>136</v>
      </c>
      <c r="G749" s="26" t="s">
        <v>136</v>
      </c>
      <c r="H749" s="26" t="s">
        <v>136</v>
      </c>
      <c r="I749" s="26" t="s">
        <v>136</v>
      </c>
      <c r="J749" s="26" t="s">
        <v>136</v>
      </c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 t="s">
        <v>136</v>
      </c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  <c r="BF749" s="14"/>
      <c r="BG749" s="14"/>
    </row>
    <row r="750" spans="1:59" s="174" customFormat="1" ht="12" x14ac:dyDescent="0.25">
      <c r="A750" s="26" t="s">
        <v>136</v>
      </c>
      <c r="B750" s="26" t="s">
        <v>136</v>
      </c>
      <c r="C750" s="26" t="s">
        <v>136</v>
      </c>
      <c r="D750" s="26" t="s">
        <v>136</v>
      </c>
      <c r="E750" s="26" t="s">
        <v>136</v>
      </c>
      <c r="F750" s="26" t="s">
        <v>136</v>
      </c>
      <c r="G750" s="26" t="s">
        <v>136</v>
      </c>
      <c r="H750" s="26" t="s">
        <v>136</v>
      </c>
      <c r="I750" s="26" t="s">
        <v>136</v>
      </c>
      <c r="J750" s="26" t="s">
        <v>136</v>
      </c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 t="s">
        <v>136</v>
      </c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  <c r="BF750" s="14"/>
      <c r="BG750" s="14"/>
    </row>
    <row r="751" spans="1:59" s="174" customFormat="1" ht="12" x14ac:dyDescent="0.25">
      <c r="A751" s="26" t="s">
        <v>136</v>
      </c>
      <c r="B751" s="26" t="s">
        <v>136</v>
      </c>
      <c r="C751" s="26" t="s">
        <v>136</v>
      </c>
      <c r="D751" s="26" t="s">
        <v>136</v>
      </c>
      <c r="E751" s="26" t="s">
        <v>136</v>
      </c>
      <c r="F751" s="26" t="s">
        <v>136</v>
      </c>
      <c r="G751" s="26" t="s">
        <v>136</v>
      </c>
      <c r="H751" s="26" t="s">
        <v>136</v>
      </c>
      <c r="I751" s="26" t="s">
        <v>136</v>
      </c>
      <c r="J751" s="26" t="s">
        <v>136</v>
      </c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 t="s">
        <v>136</v>
      </c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  <c r="BF751" s="14"/>
      <c r="BG751" s="14"/>
    </row>
    <row r="752" spans="1:59" s="174" customFormat="1" ht="12" x14ac:dyDescent="0.25">
      <c r="A752" s="26" t="s">
        <v>136</v>
      </c>
      <c r="B752" s="26" t="s">
        <v>136</v>
      </c>
      <c r="C752" s="26" t="s">
        <v>136</v>
      </c>
      <c r="D752" s="26" t="s">
        <v>136</v>
      </c>
      <c r="E752" s="26" t="s">
        <v>136</v>
      </c>
      <c r="F752" s="26" t="s">
        <v>136</v>
      </c>
      <c r="G752" s="26" t="s">
        <v>136</v>
      </c>
      <c r="H752" s="26" t="s">
        <v>136</v>
      </c>
      <c r="I752" s="26" t="s">
        <v>136</v>
      </c>
      <c r="J752" s="26" t="s">
        <v>136</v>
      </c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 t="s">
        <v>136</v>
      </c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  <c r="BF752" s="14"/>
      <c r="BG752" s="14"/>
    </row>
    <row r="753" spans="1:59" s="174" customFormat="1" ht="12" x14ac:dyDescent="0.25">
      <c r="A753" s="26" t="s">
        <v>136</v>
      </c>
      <c r="B753" s="26" t="s">
        <v>136</v>
      </c>
      <c r="C753" s="26" t="s">
        <v>136</v>
      </c>
      <c r="D753" s="26" t="s">
        <v>136</v>
      </c>
      <c r="E753" s="26" t="s">
        <v>136</v>
      </c>
      <c r="F753" s="26" t="s">
        <v>136</v>
      </c>
      <c r="G753" s="26" t="s">
        <v>136</v>
      </c>
      <c r="H753" s="26" t="s">
        <v>136</v>
      </c>
      <c r="I753" s="26" t="s">
        <v>136</v>
      </c>
      <c r="J753" s="26" t="s">
        <v>136</v>
      </c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 t="s">
        <v>136</v>
      </c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  <c r="BF753" s="14"/>
      <c r="BG753" s="14"/>
    </row>
    <row r="754" spans="1:59" s="174" customFormat="1" ht="12" x14ac:dyDescent="0.25">
      <c r="A754" s="26" t="s">
        <v>136</v>
      </c>
      <c r="B754" s="26" t="s">
        <v>136</v>
      </c>
      <c r="C754" s="26" t="s">
        <v>136</v>
      </c>
      <c r="D754" s="26" t="s">
        <v>136</v>
      </c>
      <c r="E754" s="26" t="s">
        <v>136</v>
      </c>
      <c r="F754" s="26" t="s">
        <v>136</v>
      </c>
      <c r="G754" s="26" t="s">
        <v>136</v>
      </c>
      <c r="H754" s="26" t="s">
        <v>136</v>
      </c>
      <c r="I754" s="26" t="s">
        <v>136</v>
      </c>
      <c r="J754" s="26" t="s">
        <v>136</v>
      </c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 t="s">
        <v>136</v>
      </c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  <c r="BF754" s="14"/>
      <c r="BG754" s="14"/>
    </row>
    <row r="755" spans="1:59" s="174" customFormat="1" ht="12" x14ac:dyDescent="0.25">
      <c r="A755" s="26" t="s">
        <v>136</v>
      </c>
      <c r="B755" s="26" t="s">
        <v>136</v>
      </c>
      <c r="C755" s="26" t="s">
        <v>136</v>
      </c>
      <c r="D755" s="26" t="s">
        <v>136</v>
      </c>
      <c r="E755" s="26" t="s">
        <v>136</v>
      </c>
      <c r="F755" s="26" t="s">
        <v>136</v>
      </c>
      <c r="G755" s="26" t="s">
        <v>136</v>
      </c>
      <c r="H755" s="26" t="s">
        <v>136</v>
      </c>
      <c r="I755" s="26" t="s">
        <v>136</v>
      </c>
      <c r="J755" s="26" t="s">
        <v>136</v>
      </c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 t="s">
        <v>136</v>
      </c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  <c r="BF755" s="14"/>
      <c r="BG755" s="14"/>
    </row>
    <row r="756" spans="1:59" s="174" customFormat="1" ht="12" x14ac:dyDescent="0.25">
      <c r="A756" s="26" t="s">
        <v>136</v>
      </c>
      <c r="B756" s="26" t="s">
        <v>136</v>
      </c>
      <c r="C756" s="26" t="s">
        <v>136</v>
      </c>
      <c r="D756" s="26" t="s">
        <v>136</v>
      </c>
      <c r="E756" s="26" t="s">
        <v>136</v>
      </c>
      <c r="F756" s="26" t="s">
        <v>136</v>
      </c>
      <c r="G756" s="26" t="s">
        <v>136</v>
      </c>
      <c r="H756" s="26" t="s">
        <v>136</v>
      </c>
      <c r="I756" s="26" t="s">
        <v>136</v>
      </c>
      <c r="J756" s="26" t="s">
        <v>136</v>
      </c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 t="s">
        <v>136</v>
      </c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  <c r="BF756" s="14"/>
      <c r="BG756" s="14"/>
    </row>
    <row r="757" spans="1:59" s="174" customFormat="1" ht="12" x14ac:dyDescent="0.25">
      <c r="A757" s="26" t="s">
        <v>136</v>
      </c>
      <c r="B757" s="26" t="s">
        <v>136</v>
      </c>
      <c r="C757" s="26" t="s">
        <v>136</v>
      </c>
      <c r="D757" s="26" t="s">
        <v>136</v>
      </c>
      <c r="E757" s="26" t="s">
        <v>136</v>
      </c>
      <c r="F757" s="26" t="s">
        <v>136</v>
      </c>
      <c r="G757" s="26" t="s">
        <v>136</v>
      </c>
      <c r="H757" s="26" t="s">
        <v>136</v>
      </c>
      <c r="I757" s="26" t="s">
        <v>136</v>
      </c>
      <c r="J757" s="26" t="s">
        <v>136</v>
      </c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 t="s">
        <v>136</v>
      </c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  <c r="BF757" s="14"/>
      <c r="BG757" s="14"/>
    </row>
    <row r="758" spans="1:59" s="174" customFormat="1" ht="12" x14ac:dyDescent="0.25">
      <c r="A758" s="26" t="s">
        <v>136</v>
      </c>
      <c r="B758" s="26" t="s">
        <v>136</v>
      </c>
      <c r="C758" s="26" t="s">
        <v>136</v>
      </c>
      <c r="D758" s="26" t="s">
        <v>136</v>
      </c>
      <c r="E758" s="26" t="s">
        <v>136</v>
      </c>
      <c r="F758" s="26" t="s">
        <v>136</v>
      </c>
      <c r="G758" s="26" t="s">
        <v>136</v>
      </c>
      <c r="H758" s="26" t="s">
        <v>136</v>
      </c>
      <c r="I758" s="26" t="s">
        <v>136</v>
      </c>
      <c r="J758" s="26" t="s">
        <v>136</v>
      </c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 t="s">
        <v>136</v>
      </c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  <c r="BF758" s="14"/>
      <c r="BG758" s="14"/>
    </row>
    <row r="759" spans="1:59" s="174" customFormat="1" ht="12" x14ac:dyDescent="0.25">
      <c r="A759" s="26" t="s">
        <v>136</v>
      </c>
      <c r="B759" s="26" t="s">
        <v>136</v>
      </c>
      <c r="C759" s="26" t="s">
        <v>136</v>
      </c>
      <c r="D759" s="26" t="s">
        <v>136</v>
      </c>
      <c r="E759" s="26" t="s">
        <v>136</v>
      </c>
      <c r="F759" s="26" t="s">
        <v>136</v>
      </c>
      <c r="G759" s="26" t="s">
        <v>136</v>
      </c>
      <c r="H759" s="26" t="s">
        <v>136</v>
      </c>
      <c r="I759" s="26" t="s">
        <v>136</v>
      </c>
      <c r="J759" s="26" t="s">
        <v>136</v>
      </c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 t="s">
        <v>136</v>
      </c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  <c r="BF759" s="14"/>
      <c r="BG759" s="14"/>
    </row>
    <row r="760" spans="1:59" s="174" customFormat="1" ht="12" x14ac:dyDescent="0.25">
      <c r="A760" s="26" t="s">
        <v>136</v>
      </c>
      <c r="B760" s="26" t="s">
        <v>136</v>
      </c>
      <c r="C760" s="26" t="s">
        <v>136</v>
      </c>
      <c r="D760" s="26" t="s">
        <v>136</v>
      </c>
      <c r="E760" s="26" t="s">
        <v>136</v>
      </c>
      <c r="F760" s="26" t="s">
        <v>136</v>
      </c>
      <c r="G760" s="26" t="s">
        <v>136</v>
      </c>
      <c r="H760" s="26" t="s">
        <v>136</v>
      </c>
      <c r="I760" s="26" t="s">
        <v>136</v>
      </c>
      <c r="J760" s="26" t="s">
        <v>136</v>
      </c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 t="s">
        <v>136</v>
      </c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  <c r="BF760" s="14"/>
      <c r="BG760" s="14"/>
    </row>
    <row r="761" spans="1:59" s="174" customFormat="1" ht="12" x14ac:dyDescent="0.25">
      <c r="A761" s="26" t="s">
        <v>136</v>
      </c>
      <c r="B761" s="26" t="s">
        <v>136</v>
      </c>
      <c r="C761" s="26" t="s">
        <v>136</v>
      </c>
      <c r="D761" s="26" t="s">
        <v>136</v>
      </c>
      <c r="E761" s="26" t="s">
        <v>136</v>
      </c>
      <c r="F761" s="26" t="s">
        <v>136</v>
      </c>
      <c r="G761" s="26" t="s">
        <v>136</v>
      </c>
      <c r="H761" s="26" t="s">
        <v>136</v>
      </c>
      <c r="I761" s="26" t="s">
        <v>136</v>
      </c>
      <c r="J761" s="26" t="s">
        <v>136</v>
      </c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 t="s">
        <v>136</v>
      </c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  <c r="BF761" s="14"/>
      <c r="BG761" s="14"/>
    </row>
    <row r="762" spans="1:59" s="174" customFormat="1" ht="12" x14ac:dyDescent="0.25">
      <c r="A762" s="26" t="s">
        <v>136</v>
      </c>
      <c r="B762" s="26" t="s">
        <v>136</v>
      </c>
      <c r="C762" s="26" t="s">
        <v>136</v>
      </c>
      <c r="D762" s="26" t="s">
        <v>136</v>
      </c>
      <c r="E762" s="26" t="s">
        <v>136</v>
      </c>
      <c r="F762" s="26" t="s">
        <v>136</v>
      </c>
      <c r="G762" s="26" t="s">
        <v>136</v>
      </c>
      <c r="H762" s="26" t="s">
        <v>136</v>
      </c>
      <c r="I762" s="26" t="s">
        <v>136</v>
      </c>
      <c r="J762" s="26" t="s">
        <v>136</v>
      </c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 t="s">
        <v>136</v>
      </c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  <c r="BF762" s="14"/>
      <c r="BG762" s="14"/>
    </row>
    <row r="763" spans="1:59" s="174" customFormat="1" ht="12" x14ac:dyDescent="0.25">
      <c r="A763" s="26" t="s">
        <v>136</v>
      </c>
      <c r="B763" s="26" t="s">
        <v>136</v>
      </c>
      <c r="C763" s="26" t="s">
        <v>136</v>
      </c>
      <c r="D763" s="26" t="s">
        <v>136</v>
      </c>
      <c r="E763" s="26" t="s">
        <v>136</v>
      </c>
      <c r="F763" s="26" t="s">
        <v>136</v>
      </c>
      <c r="G763" s="26" t="s">
        <v>136</v>
      </c>
      <c r="H763" s="26" t="s">
        <v>136</v>
      </c>
      <c r="I763" s="26" t="s">
        <v>136</v>
      </c>
      <c r="J763" s="26" t="s">
        <v>136</v>
      </c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 t="s">
        <v>136</v>
      </c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  <c r="BF763" s="14"/>
      <c r="BG763" s="14"/>
    </row>
    <row r="764" spans="1:59" s="174" customFormat="1" ht="12" x14ac:dyDescent="0.25">
      <c r="A764" s="26" t="s">
        <v>136</v>
      </c>
      <c r="B764" s="26" t="s">
        <v>136</v>
      </c>
      <c r="C764" s="26" t="s">
        <v>136</v>
      </c>
      <c r="D764" s="26" t="s">
        <v>136</v>
      </c>
      <c r="E764" s="26" t="s">
        <v>136</v>
      </c>
      <c r="F764" s="26" t="s">
        <v>136</v>
      </c>
      <c r="G764" s="26" t="s">
        <v>136</v>
      </c>
      <c r="H764" s="26" t="s">
        <v>136</v>
      </c>
      <c r="I764" s="26" t="s">
        <v>136</v>
      </c>
      <c r="J764" s="26" t="s">
        <v>136</v>
      </c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 t="s">
        <v>136</v>
      </c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  <c r="BF764" s="14"/>
      <c r="BG764" s="14"/>
    </row>
    <row r="765" spans="1:59" s="174" customFormat="1" ht="12" x14ac:dyDescent="0.25">
      <c r="A765" s="26" t="s">
        <v>136</v>
      </c>
      <c r="B765" s="26" t="s">
        <v>136</v>
      </c>
      <c r="C765" s="26" t="s">
        <v>136</v>
      </c>
      <c r="D765" s="26" t="s">
        <v>136</v>
      </c>
      <c r="E765" s="26" t="s">
        <v>136</v>
      </c>
      <c r="F765" s="26" t="s">
        <v>136</v>
      </c>
      <c r="G765" s="26" t="s">
        <v>136</v>
      </c>
      <c r="H765" s="26" t="s">
        <v>136</v>
      </c>
      <c r="I765" s="26" t="s">
        <v>136</v>
      </c>
      <c r="J765" s="26" t="s">
        <v>136</v>
      </c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 t="s">
        <v>136</v>
      </c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  <c r="BF765" s="14"/>
      <c r="BG765" s="14"/>
    </row>
    <row r="766" spans="1:59" s="174" customFormat="1" ht="12" x14ac:dyDescent="0.25">
      <c r="A766" s="26" t="s">
        <v>136</v>
      </c>
      <c r="B766" s="26" t="s">
        <v>136</v>
      </c>
      <c r="C766" s="26" t="s">
        <v>136</v>
      </c>
      <c r="D766" s="26" t="s">
        <v>136</v>
      </c>
      <c r="E766" s="26" t="s">
        <v>136</v>
      </c>
      <c r="F766" s="26" t="s">
        <v>136</v>
      </c>
      <c r="G766" s="26" t="s">
        <v>136</v>
      </c>
      <c r="H766" s="26" t="s">
        <v>136</v>
      </c>
      <c r="I766" s="26" t="s">
        <v>136</v>
      </c>
      <c r="J766" s="26" t="s">
        <v>136</v>
      </c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 t="s">
        <v>136</v>
      </c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  <c r="BF766" s="14"/>
      <c r="BG766" s="14"/>
    </row>
    <row r="767" spans="1:59" s="174" customFormat="1" ht="12" x14ac:dyDescent="0.25">
      <c r="A767" s="26" t="s">
        <v>136</v>
      </c>
      <c r="B767" s="26" t="s">
        <v>136</v>
      </c>
      <c r="C767" s="26" t="s">
        <v>136</v>
      </c>
      <c r="D767" s="26" t="s">
        <v>136</v>
      </c>
      <c r="E767" s="26" t="s">
        <v>136</v>
      </c>
      <c r="F767" s="26" t="s">
        <v>136</v>
      </c>
      <c r="G767" s="26" t="s">
        <v>136</v>
      </c>
      <c r="H767" s="26" t="s">
        <v>136</v>
      </c>
      <c r="I767" s="26" t="s">
        <v>136</v>
      </c>
      <c r="J767" s="26" t="s">
        <v>136</v>
      </c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 t="s">
        <v>136</v>
      </c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  <c r="BF767" s="14"/>
      <c r="BG767" s="14"/>
    </row>
    <row r="768" spans="1:59" s="174" customFormat="1" ht="12" x14ac:dyDescent="0.25">
      <c r="A768" s="26" t="s">
        <v>136</v>
      </c>
      <c r="B768" s="26" t="s">
        <v>136</v>
      </c>
      <c r="C768" s="26" t="s">
        <v>136</v>
      </c>
      <c r="D768" s="26" t="s">
        <v>136</v>
      </c>
      <c r="E768" s="26" t="s">
        <v>136</v>
      </c>
      <c r="F768" s="26" t="s">
        <v>136</v>
      </c>
      <c r="G768" s="26" t="s">
        <v>136</v>
      </c>
      <c r="H768" s="26" t="s">
        <v>136</v>
      </c>
      <c r="I768" s="26" t="s">
        <v>136</v>
      </c>
      <c r="J768" s="26" t="s">
        <v>136</v>
      </c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 t="s">
        <v>136</v>
      </c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  <c r="BF768" s="14"/>
      <c r="BG768" s="14"/>
    </row>
    <row r="769" spans="1:59" s="174" customFormat="1" ht="12" x14ac:dyDescent="0.25">
      <c r="A769" s="26" t="s">
        <v>136</v>
      </c>
      <c r="B769" s="26" t="s">
        <v>136</v>
      </c>
      <c r="C769" s="26" t="s">
        <v>136</v>
      </c>
      <c r="D769" s="26" t="s">
        <v>136</v>
      </c>
      <c r="E769" s="26" t="s">
        <v>136</v>
      </c>
      <c r="F769" s="26" t="s">
        <v>136</v>
      </c>
      <c r="G769" s="26" t="s">
        <v>136</v>
      </c>
      <c r="H769" s="26" t="s">
        <v>136</v>
      </c>
      <c r="I769" s="26" t="s">
        <v>136</v>
      </c>
      <c r="J769" s="26" t="s">
        <v>136</v>
      </c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 t="s">
        <v>136</v>
      </c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  <c r="BF769" s="14"/>
      <c r="BG769" s="14"/>
    </row>
    <row r="770" spans="1:59" s="174" customFormat="1" ht="12" x14ac:dyDescent="0.25">
      <c r="A770" s="26" t="s">
        <v>136</v>
      </c>
      <c r="B770" s="26" t="s">
        <v>136</v>
      </c>
      <c r="C770" s="26" t="s">
        <v>136</v>
      </c>
      <c r="D770" s="26" t="s">
        <v>136</v>
      </c>
      <c r="E770" s="26" t="s">
        <v>136</v>
      </c>
      <c r="F770" s="26" t="s">
        <v>136</v>
      </c>
      <c r="G770" s="26" t="s">
        <v>136</v>
      </c>
      <c r="H770" s="26" t="s">
        <v>136</v>
      </c>
      <c r="I770" s="26" t="s">
        <v>136</v>
      </c>
      <c r="J770" s="26" t="s">
        <v>136</v>
      </c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 t="s">
        <v>136</v>
      </c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  <c r="BF770" s="14"/>
      <c r="BG770" s="14"/>
    </row>
    <row r="771" spans="1:59" s="174" customFormat="1" ht="12" x14ac:dyDescent="0.25">
      <c r="A771" s="26" t="s">
        <v>136</v>
      </c>
      <c r="B771" s="26" t="s">
        <v>136</v>
      </c>
      <c r="C771" s="26" t="s">
        <v>136</v>
      </c>
      <c r="D771" s="26" t="s">
        <v>136</v>
      </c>
      <c r="E771" s="26" t="s">
        <v>136</v>
      </c>
      <c r="F771" s="26" t="s">
        <v>136</v>
      </c>
      <c r="G771" s="26" t="s">
        <v>136</v>
      </c>
      <c r="H771" s="26" t="s">
        <v>136</v>
      </c>
      <c r="I771" s="26" t="s">
        <v>136</v>
      </c>
      <c r="J771" s="26" t="s">
        <v>136</v>
      </c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 t="s">
        <v>136</v>
      </c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  <c r="BF771" s="14"/>
      <c r="BG771" s="14"/>
    </row>
    <row r="772" spans="1:59" s="174" customFormat="1" ht="12" x14ac:dyDescent="0.25">
      <c r="A772" s="26" t="s">
        <v>136</v>
      </c>
      <c r="B772" s="26" t="s">
        <v>136</v>
      </c>
      <c r="C772" s="26" t="s">
        <v>136</v>
      </c>
      <c r="D772" s="26" t="s">
        <v>136</v>
      </c>
      <c r="E772" s="26" t="s">
        <v>136</v>
      </c>
      <c r="F772" s="26" t="s">
        <v>136</v>
      </c>
      <c r="G772" s="26" t="s">
        <v>136</v>
      </c>
      <c r="H772" s="26" t="s">
        <v>136</v>
      </c>
      <c r="I772" s="26" t="s">
        <v>136</v>
      </c>
      <c r="J772" s="26" t="s">
        <v>136</v>
      </c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 t="s">
        <v>136</v>
      </c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  <c r="BF772" s="14"/>
      <c r="BG772" s="14"/>
    </row>
    <row r="773" spans="1:59" s="174" customFormat="1" ht="12" x14ac:dyDescent="0.25">
      <c r="A773" s="26" t="s">
        <v>136</v>
      </c>
      <c r="B773" s="26" t="s">
        <v>136</v>
      </c>
      <c r="C773" s="26" t="s">
        <v>136</v>
      </c>
      <c r="D773" s="26" t="s">
        <v>136</v>
      </c>
      <c r="E773" s="26" t="s">
        <v>136</v>
      </c>
      <c r="F773" s="26" t="s">
        <v>136</v>
      </c>
      <c r="G773" s="26" t="s">
        <v>136</v>
      </c>
      <c r="H773" s="26" t="s">
        <v>136</v>
      </c>
      <c r="I773" s="26" t="s">
        <v>136</v>
      </c>
      <c r="J773" s="26" t="s">
        <v>136</v>
      </c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 t="s">
        <v>136</v>
      </c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  <c r="BF773" s="14"/>
      <c r="BG773" s="14"/>
    </row>
    <row r="774" spans="1:59" s="174" customFormat="1" ht="12" x14ac:dyDescent="0.25">
      <c r="A774" s="26" t="s">
        <v>136</v>
      </c>
      <c r="B774" s="26" t="s">
        <v>136</v>
      </c>
      <c r="C774" s="26" t="s">
        <v>136</v>
      </c>
      <c r="D774" s="26" t="s">
        <v>136</v>
      </c>
      <c r="E774" s="26" t="s">
        <v>136</v>
      </c>
      <c r="F774" s="26" t="s">
        <v>136</v>
      </c>
      <c r="G774" s="26" t="s">
        <v>136</v>
      </c>
      <c r="H774" s="26" t="s">
        <v>136</v>
      </c>
      <c r="I774" s="26" t="s">
        <v>136</v>
      </c>
      <c r="J774" s="26" t="s">
        <v>136</v>
      </c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 t="s">
        <v>136</v>
      </c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  <c r="BF774" s="14"/>
      <c r="BG774" s="14"/>
    </row>
    <row r="775" spans="1:59" s="174" customFormat="1" ht="12" x14ac:dyDescent="0.25">
      <c r="A775" s="26" t="s">
        <v>136</v>
      </c>
      <c r="B775" s="26" t="s">
        <v>136</v>
      </c>
      <c r="C775" s="26" t="s">
        <v>136</v>
      </c>
      <c r="D775" s="26" t="s">
        <v>136</v>
      </c>
      <c r="E775" s="26" t="s">
        <v>136</v>
      </c>
      <c r="F775" s="26" t="s">
        <v>136</v>
      </c>
      <c r="G775" s="26" t="s">
        <v>136</v>
      </c>
      <c r="H775" s="26" t="s">
        <v>136</v>
      </c>
      <c r="I775" s="26" t="s">
        <v>136</v>
      </c>
      <c r="J775" s="26" t="s">
        <v>136</v>
      </c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 t="s">
        <v>136</v>
      </c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  <c r="BF775" s="14"/>
      <c r="BG775" s="14"/>
    </row>
    <row r="776" spans="1:59" s="174" customFormat="1" ht="12" x14ac:dyDescent="0.25">
      <c r="A776" s="26" t="s">
        <v>136</v>
      </c>
      <c r="B776" s="26" t="s">
        <v>136</v>
      </c>
      <c r="C776" s="26" t="s">
        <v>136</v>
      </c>
      <c r="D776" s="26" t="s">
        <v>136</v>
      </c>
      <c r="E776" s="26" t="s">
        <v>136</v>
      </c>
      <c r="F776" s="26" t="s">
        <v>136</v>
      </c>
      <c r="G776" s="26" t="s">
        <v>136</v>
      </c>
      <c r="H776" s="26" t="s">
        <v>136</v>
      </c>
      <c r="I776" s="26" t="s">
        <v>136</v>
      </c>
      <c r="J776" s="26" t="s">
        <v>136</v>
      </c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 t="s">
        <v>136</v>
      </c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  <c r="BF776" s="14"/>
      <c r="BG776" s="14"/>
    </row>
    <row r="777" spans="1:59" s="174" customFormat="1" ht="12" x14ac:dyDescent="0.25">
      <c r="A777" s="26" t="s">
        <v>136</v>
      </c>
      <c r="B777" s="26" t="s">
        <v>136</v>
      </c>
      <c r="C777" s="26" t="s">
        <v>136</v>
      </c>
      <c r="D777" s="26" t="s">
        <v>136</v>
      </c>
      <c r="E777" s="26" t="s">
        <v>136</v>
      </c>
      <c r="F777" s="26" t="s">
        <v>136</v>
      </c>
      <c r="G777" s="26" t="s">
        <v>136</v>
      </c>
      <c r="H777" s="26" t="s">
        <v>136</v>
      </c>
      <c r="I777" s="26" t="s">
        <v>136</v>
      </c>
      <c r="J777" s="26" t="s">
        <v>136</v>
      </c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 t="s">
        <v>136</v>
      </c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  <c r="BF777" s="14"/>
      <c r="BG777" s="14"/>
    </row>
    <row r="778" spans="1:59" s="174" customFormat="1" ht="12" x14ac:dyDescent="0.25">
      <c r="A778" s="26" t="s">
        <v>136</v>
      </c>
      <c r="B778" s="26" t="s">
        <v>136</v>
      </c>
      <c r="C778" s="26" t="s">
        <v>136</v>
      </c>
      <c r="D778" s="26" t="s">
        <v>136</v>
      </c>
      <c r="E778" s="26" t="s">
        <v>136</v>
      </c>
      <c r="F778" s="26" t="s">
        <v>136</v>
      </c>
      <c r="G778" s="26" t="s">
        <v>136</v>
      </c>
      <c r="H778" s="26" t="s">
        <v>136</v>
      </c>
      <c r="I778" s="26" t="s">
        <v>136</v>
      </c>
      <c r="J778" s="26" t="s">
        <v>136</v>
      </c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 t="s">
        <v>136</v>
      </c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  <c r="BF778" s="14"/>
      <c r="BG778" s="14"/>
    </row>
    <row r="779" spans="1:59" s="174" customFormat="1" ht="12" x14ac:dyDescent="0.25">
      <c r="A779" s="26" t="s">
        <v>136</v>
      </c>
      <c r="B779" s="26" t="s">
        <v>136</v>
      </c>
      <c r="C779" s="26" t="s">
        <v>136</v>
      </c>
      <c r="D779" s="26" t="s">
        <v>136</v>
      </c>
      <c r="E779" s="26" t="s">
        <v>136</v>
      </c>
      <c r="F779" s="26" t="s">
        <v>136</v>
      </c>
      <c r="G779" s="26" t="s">
        <v>136</v>
      </c>
      <c r="H779" s="26" t="s">
        <v>136</v>
      </c>
      <c r="I779" s="26" t="s">
        <v>136</v>
      </c>
      <c r="J779" s="26" t="s">
        <v>136</v>
      </c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 t="s">
        <v>136</v>
      </c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  <c r="BF779" s="14"/>
      <c r="BG779" s="14"/>
    </row>
    <row r="780" spans="1:59" s="174" customFormat="1" ht="12" x14ac:dyDescent="0.25">
      <c r="A780" s="26" t="s">
        <v>136</v>
      </c>
      <c r="B780" s="26" t="s">
        <v>136</v>
      </c>
      <c r="C780" s="26" t="s">
        <v>136</v>
      </c>
      <c r="D780" s="26" t="s">
        <v>136</v>
      </c>
      <c r="E780" s="26" t="s">
        <v>136</v>
      </c>
      <c r="F780" s="26" t="s">
        <v>136</v>
      </c>
      <c r="G780" s="26" t="s">
        <v>136</v>
      </c>
      <c r="H780" s="26" t="s">
        <v>136</v>
      </c>
      <c r="I780" s="26" t="s">
        <v>136</v>
      </c>
      <c r="J780" s="26" t="s">
        <v>136</v>
      </c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 t="s">
        <v>136</v>
      </c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  <c r="BF780" s="14"/>
      <c r="BG780" s="14"/>
    </row>
    <row r="781" spans="1:59" s="174" customFormat="1" ht="12" x14ac:dyDescent="0.25">
      <c r="A781" s="26" t="s">
        <v>136</v>
      </c>
      <c r="B781" s="26" t="s">
        <v>136</v>
      </c>
      <c r="C781" s="26" t="s">
        <v>136</v>
      </c>
      <c r="D781" s="26" t="s">
        <v>136</v>
      </c>
      <c r="E781" s="26" t="s">
        <v>136</v>
      </c>
      <c r="F781" s="26" t="s">
        <v>136</v>
      </c>
      <c r="G781" s="26" t="s">
        <v>136</v>
      </c>
      <c r="H781" s="26" t="s">
        <v>136</v>
      </c>
      <c r="I781" s="26" t="s">
        <v>136</v>
      </c>
      <c r="J781" s="26" t="s">
        <v>136</v>
      </c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 t="s">
        <v>136</v>
      </c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  <c r="BF781" s="14"/>
      <c r="BG781" s="14"/>
    </row>
    <row r="782" spans="1:59" s="174" customFormat="1" ht="12" x14ac:dyDescent="0.25">
      <c r="A782" s="26" t="s">
        <v>136</v>
      </c>
      <c r="B782" s="26" t="s">
        <v>136</v>
      </c>
      <c r="C782" s="26" t="s">
        <v>136</v>
      </c>
      <c r="D782" s="26" t="s">
        <v>136</v>
      </c>
      <c r="E782" s="26" t="s">
        <v>136</v>
      </c>
      <c r="F782" s="26" t="s">
        <v>136</v>
      </c>
      <c r="G782" s="26" t="s">
        <v>136</v>
      </c>
      <c r="H782" s="26" t="s">
        <v>136</v>
      </c>
      <c r="I782" s="26" t="s">
        <v>136</v>
      </c>
      <c r="J782" s="26" t="s">
        <v>136</v>
      </c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 t="s">
        <v>136</v>
      </c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  <c r="BF782" s="14"/>
      <c r="BG782" s="14"/>
    </row>
    <row r="783" spans="1:59" s="174" customFormat="1" ht="12" x14ac:dyDescent="0.25">
      <c r="A783" s="26" t="s">
        <v>136</v>
      </c>
      <c r="B783" s="26" t="s">
        <v>136</v>
      </c>
      <c r="C783" s="26" t="s">
        <v>136</v>
      </c>
      <c r="D783" s="26" t="s">
        <v>136</v>
      </c>
      <c r="E783" s="26" t="s">
        <v>136</v>
      </c>
      <c r="F783" s="26" t="s">
        <v>136</v>
      </c>
      <c r="G783" s="26" t="s">
        <v>136</v>
      </c>
      <c r="H783" s="26" t="s">
        <v>136</v>
      </c>
      <c r="I783" s="26" t="s">
        <v>136</v>
      </c>
      <c r="J783" s="26" t="s">
        <v>136</v>
      </c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 t="s">
        <v>136</v>
      </c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  <c r="BF783" s="14"/>
      <c r="BG783" s="14"/>
    </row>
    <row r="784" spans="1:59" s="174" customFormat="1" ht="12" x14ac:dyDescent="0.25">
      <c r="A784" s="26" t="s">
        <v>136</v>
      </c>
      <c r="B784" s="26" t="s">
        <v>136</v>
      </c>
      <c r="C784" s="26" t="s">
        <v>136</v>
      </c>
      <c r="D784" s="26" t="s">
        <v>136</v>
      </c>
      <c r="E784" s="26" t="s">
        <v>136</v>
      </c>
      <c r="F784" s="26" t="s">
        <v>136</v>
      </c>
      <c r="G784" s="26" t="s">
        <v>136</v>
      </c>
      <c r="H784" s="26" t="s">
        <v>136</v>
      </c>
      <c r="I784" s="26" t="s">
        <v>136</v>
      </c>
      <c r="J784" s="26" t="s">
        <v>136</v>
      </c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 t="s">
        <v>136</v>
      </c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  <c r="BF784" s="14"/>
      <c r="BG784" s="14"/>
    </row>
    <row r="785" spans="1:59" s="174" customFormat="1" ht="12" x14ac:dyDescent="0.25">
      <c r="A785" s="26" t="s">
        <v>136</v>
      </c>
      <c r="B785" s="26" t="s">
        <v>136</v>
      </c>
      <c r="C785" s="26" t="s">
        <v>136</v>
      </c>
      <c r="D785" s="26" t="s">
        <v>136</v>
      </c>
      <c r="E785" s="26" t="s">
        <v>136</v>
      </c>
      <c r="F785" s="26" t="s">
        <v>136</v>
      </c>
      <c r="G785" s="26" t="s">
        <v>136</v>
      </c>
      <c r="H785" s="26" t="s">
        <v>136</v>
      </c>
      <c r="I785" s="26" t="s">
        <v>136</v>
      </c>
      <c r="J785" s="26" t="s">
        <v>136</v>
      </c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 t="s">
        <v>136</v>
      </c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  <c r="BF785" s="14"/>
      <c r="BG785" s="14"/>
    </row>
    <row r="786" spans="1:59" s="174" customFormat="1" ht="12" x14ac:dyDescent="0.25">
      <c r="A786" s="26" t="s">
        <v>136</v>
      </c>
      <c r="B786" s="26" t="s">
        <v>136</v>
      </c>
      <c r="C786" s="26" t="s">
        <v>136</v>
      </c>
      <c r="D786" s="26" t="s">
        <v>136</v>
      </c>
      <c r="E786" s="26" t="s">
        <v>136</v>
      </c>
      <c r="F786" s="26" t="s">
        <v>136</v>
      </c>
      <c r="G786" s="26" t="s">
        <v>136</v>
      </c>
      <c r="H786" s="26" t="s">
        <v>136</v>
      </c>
      <c r="I786" s="26" t="s">
        <v>136</v>
      </c>
      <c r="J786" s="26" t="s">
        <v>136</v>
      </c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 t="s">
        <v>136</v>
      </c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  <c r="BF786" s="14"/>
      <c r="BG786" s="14"/>
    </row>
    <row r="787" spans="1:59" s="174" customFormat="1" ht="12" x14ac:dyDescent="0.25">
      <c r="A787" s="26" t="s">
        <v>136</v>
      </c>
      <c r="B787" s="26" t="s">
        <v>136</v>
      </c>
      <c r="C787" s="26" t="s">
        <v>136</v>
      </c>
      <c r="D787" s="26" t="s">
        <v>136</v>
      </c>
      <c r="E787" s="26" t="s">
        <v>136</v>
      </c>
      <c r="F787" s="26" t="s">
        <v>136</v>
      </c>
      <c r="G787" s="26" t="s">
        <v>136</v>
      </c>
      <c r="H787" s="26" t="s">
        <v>136</v>
      </c>
      <c r="I787" s="26" t="s">
        <v>136</v>
      </c>
      <c r="J787" s="26" t="s">
        <v>136</v>
      </c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 t="s">
        <v>136</v>
      </c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  <c r="BF787" s="14"/>
      <c r="BG787" s="14"/>
    </row>
    <row r="788" spans="1:59" s="174" customFormat="1" ht="12" x14ac:dyDescent="0.25">
      <c r="A788" s="26" t="s">
        <v>136</v>
      </c>
      <c r="B788" s="26" t="s">
        <v>136</v>
      </c>
      <c r="C788" s="26" t="s">
        <v>136</v>
      </c>
      <c r="D788" s="26" t="s">
        <v>136</v>
      </c>
      <c r="E788" s="26" t="s">
        <v>136</v>
      </c>
      <c r="F788" s="26" t="s">
        <v>136</v>
      </c>
      <c r="G788" s="26" t="s">
        <v>136</v>
      </c>
      <c r="H788" s="26" t="s">
        <v>136</v>
      </c>
      <c r="I788" s="26" t="s">
        <v>136</v>
      </c>
      <c r="J788" s="26" t="s">
        <v>136</v>
      </c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 t="s">
        <v>136</v>
      </c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  <c r="BF788" s="14"/>
      <c r="BG788" s="14"/>
    </row>
    <row r="789" spans="1:59" s="174" customFormat="1" ht="12" x14ac:dyDescent="0.25">
      <c r="A789" s="26" t="s">
        <v>136</v>
      </c>
      <c r="B789" s="26" t="s">
        <v>136</v>
      </c>
      <c r="C789" s="26" t="s">
        <v>136</v>
      </c>
      <c r="D789" s="26" t="s">
        <v>136</v>
      </c>
      <c r="E789" s="26" t="s">
        <v>136</v>
      </c>
      <c r="F789" s="26" t="s">
        <v>136</v>
      </c>
      <c r="G789" s="26" t="s">
        <v>136</v>
      </c>
      <c r="H789" s="26" t="s">
        <v>136</v>
      </c>
      <c r="I789" s="26" t="s">
        <v>136</v>
      </c>
      <c r="J789" s="26" t="s">
        <v>136</v>
      </c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 t="s">
        <v>136</v>
      </c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  <c r="BF789" s="14"/>
      <c r="BG789" s="14"/>
    </row>
    <row r="790" spans="1:59" s="174" customFormat="1" ht="12" x14ac:dyDescent="0.25">
      <c r="A790" s="26" t="s">
        <v>136</v>
      </c>
      <c r="B790" s="26" t="s">
        <v>136</v>
      </c>
      <c r="C790" s="26" t="s">
        <v>136</v>
      </c>
      <c r="D790" s="26" t="s">
        <v>136</v>
      </c>
      <c r="E790" s="26" t="s">
        <v>136</v>
      </c>
      <c r="F790" s="26" t="s">
        <v>136</v>
      </c>
      <c r="G790" s="26" t="s">
        <v>136</v>
      </c>
      <c r="H790" s="26" t="s">
        <v>136</v>
      </c>
      <c r="I790" s="26" t="s">
        <v>136</v>
      </c>
      <c r="J790" s="26" t="s">
        <v>136</v>
      </c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 t="s">
        <v>136</v>
      </c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  <c r="BF790" s="14"/>
      <c r="BG790" s="14"/>
    </row>
    <row r="791" spans="1:59" s="174" customFormat="1" ht="12" x14ac:dyDescent="0.25">
      <c r="A791" s="26" t="s">
        <v>136</v>
      </c>
      <c r="B791" s="26" t="s">
        <v>136</v>
      </c>
      <c r="C791" s="26" t="s">
        <v>136</v>
      </c>
      <c r="D791" s="26" t="s">
        <v>136</v>
      </c>
      <c r="E791" s="26" t="s">
        <v>136</v>
      </c>
      <c r="F791" s="26" t="s">
        <v>136</v>
      </c>
      <c r="G791" s="26" t="s">
        <v>136</v>
      </c>
      <c r="H791" s="26" t="s">
        <v>136</v>
      </c>
      <c r="I791" s="26" t="s">
        <v>136</v>
      </c>
      <c r="J791" s="26" t="s">
        <v>136</v>
      </c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 t="s">
        <v>136</v>
      </c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  <c r="BF791" s="14"/>
      <c r="BG791" s="14"/>
    </row>
    <row r="792" spans="1:59" s="174" customFormat="1" ht="12" x14ac:dyDescent="0.25">
      <c r="A792" s="26" t="s">
        <v>136</v>
      </c>
      <c r="B792" s="26" t="s">
        <v>136</v>
      </c>
      <c r="C792" s="26" t="s">
        <v>136</v>
      </c>
      <c r="D792" s="26" t="s">
        <v>136</v>
      </c>
      <c r="E792" s="26" t="s">
        <v>136</v>
      </c>
      <c r="F792" s="26" t="s">
        <v>136</v>
      </c>
      <c r="G792" s="26" t="s">
        <v>136</v>
      </c>
      <c r="H792" s="26" t="s">
        <v>136</v>
      </c>
      <c r="I792" s="26" t="s">
        <v>136</v>
      </c>
      <c r="J792" s="26" t="s">
        <v>136</v>
      </c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 t="s">
        <v>136</v>
      </c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  <c r="BF792" s="14"/>
      <c r="BG792" s="14"/>
    </row>
    <row r="793" spans="1:59" s="174" customFormat="1" ht="12" x14ac:dyDescent="0.25">
      <c r="A793" s="26" t="s">
        <v>136</v>
      </c>
      <c r="B793" s="26" t="s">
        <v>136</v>
      </c>
      <c r="C793" s="26" t="s">
        <v>136</v>
      </c>
      <c r="D793" s="26" t="s">
        <v>136</v>
      </c>
      <c r="E793" s="26" t="s">
        <v>136</v>
      </c>
      <c r="F793" s="26" t="s">
        <v>136</v>
      </c>
      <c r="G793" s="26" t="s">
        <v>136</v>
      </c>
      <c r="H793" s="26" t="s">
        <v>136</v>
      </c>
      <c r="I793" s="26" t="s">
        <v>136</v>
      </c>
      <c r="J793" s="26" t="s">
        <v>136</v>
      </c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 t="s">
        <v>136</v>
      </c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  <c r="BF793" s="14"/>
      <c r="BG793" s="14"/>
    </row>
    <row r="794" spans="1:59" s="174" customFormat="1" ht="12" x14ac:dyDescent="0.25">
      <c r="A794" s="26" t="s">
        <v>136</v>
      </c>
      <c r="B794" s="26" t="s">
        <v>136</v>
      </c>
      <c r="C794" s="26" t="s">
        <v>136</v>
      </c>
      <c r="D794" s="26" t="s">
        <v>136</v>
      </c>
      <c r="E794" s="26" t="s">
        <v>136</v>
      </c>
      <c r="F794" s="26" t="s">
        <v>136</v>
      </c>
      <c r="G794" s="26" t="s">
        <v>136</v>
      </c>
      <c r="H794" s="26" t="s">
        <v>136</v>
      </c>
      <c r="I794" s="26" t="s">
        <v>136</v>
      </c>
      <c r="J794" s="26" t="s">
        <v>136</v>
      </c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 t="s">
        <v>136</v>
      </c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  <c r="BF794" s="14"/>
      <c r="BG794" s="14"/>
    </row>
    <row r="795" spans="1:59" s="174" customFormat="1" ht="12" x14ac:dyDescent="0.25">
      <c r="A795" s="26" t="s">
        <v>136</v>
      </c>
      <c r="B795" s="26" t="s">
        <v>136</v>
      </c>
      <c r="C795" s="26" t="s">
        <v>136</v>
      </c>
      <c r="D795" s="26" t="s">
        <v>136</v>
      </c>
      <c r="E795" s="26" t="s">
        <v>136</v>
      </c>
      <c r="F795" s="26" t="s">
        <v>136</v>
      </c>
      <c r="G795" s="26" t="s">
        <v>136</v>
      </c>
      <c r="H795" s="26" t="s">
        <v>136</v>
      </c>
      <c r="I795" s="26" t="s">
        <v>136</v>
      </c>
      <c r="J795" s="26" t="s">
        <v>136</v>
      </c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 t="s">
        <v>136</v>
      </c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  <c r="BF795" s="14"/>
      <c r="BG795" s="14"/>
    </row>
    <row r="796" spans="1:59" s="174" customFormat="1" ht="12" x14ac:dyDescent="0.25">
      <c r="A796" s="26" t="s">
        <v>136</v>
      </c>
      <c r="B796" s="26" t="s">
        <v>136</v>
      </c>
      <c r="C796" s="26" t="s">
        <v>136</v>
      </c>
      <c r="D796" s="26" t="s">
        <v>136</v>
      </c>
      <c r="E796" s="26" t="s">
        <v>136</v>
      </c>
      <c r="F796" s="26" t="s">
        <v>136</v>
      </c>
      <c r="G796" s="26" t="s">
        <v>136</v>
      </c>
      <c r="H796" s="26" t="s">
        <v>136</v>
      </c>
      <c r="I796" s="26" t="s">
        <v>136</v>
      </c>
      <c r="J796" s="26" t="s">
        <v>136</v>
      </c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 t="s">
        <v>136</v>
      </c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  <c r="BF796" s="14"/>
      <c r="BG796" s="14"/>
    </row>
    <row r="797" spans="1:59" s="174" customFormat="1" ht="12" x14ac:dyDescent="0.25">
      <c r="A797" s="26" t="s">
        <v>136</v>
      </c>
      <c r="B797" s="26" t="s">
        <v>136</v>
      </c>
      <c r="C797" s="26" t="s">
        <v>136</v>
      </c>
      <c r="D797" s="26" t="s">
        <v>136</v>
      </c>
      <c r="E797" s="26" t="s">
        <v>136</v>
      </c>
      <c r="F797" s="26" t="s">
        <v>136</v>
      </c>
      <c r="G797" s="26" t="s">
        <v>136</v>
      </c>
      <c r="H797" s="26" t="s">
        <v>136</v>
      </c>
      <c r="I797" s="26" t="s">
        <v>136</v>
      </c>
      <c r="J797" s="26" t="s">
        <v>136</v>
      </c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 t="s">
        <v>136</v>
      </c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  <c r="BF797" s="14"/>
      <c r="BG797" s="14"/>
    </row>
    <row r="798" spans="1:59" s="174" customFormat="1" ht="12" x14ac:dyDescent="0.25">
      <c r="A798" s="26" t="s">
        <v>136</v>
      </c>
      <c r="B798" s="26" t="s">
        <v>136</v>
      </c>
      <c r="C798" s="26" t="s">
        <v>136</v>
      </c>
      <c r="D798" s="26" t="s">
        <v>136</v>
      </c>
      <c r="E798" s="26" t="s">
        <v>136</v>
      </c>
      <c r="F798" s="26" t="s">
        <v>136</v>
      </c>
      <c r="G798" s="26" t="s">
        <v>136</v>
      </c>
      <c r="H798" s="26" t="s">
        <v>136</v>
      </c>
      <c r="I798" s="26" t="s">
        <v>136</v>
      </c>
      <c r="J798" s="26" t="s">
        <v>136</v>
      </c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 t="s">
        <v>136</v>
      </c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  <c r="BF798" s="14"/>
      <c r="BG798" s="14"/>
    </row>
    <row r="799" spans="1:59" s="174" customFormat="1" ht="12" x14ac:dyDescent="0.25">
      <c r="A799" s="26" t="s">
        <v>136</v>
      </c>
      <c r="B799" s="26" t="s">
        <v>136</v>
      </c>
      <c r="C799" s="26" t="s">
        <v>136</v>
      </c>
      <c r="D799" s="26" t="s">
        <v>136</v>
      </c>
      <c r="E799" s="26" t="s">
        <v>136</v>
      </c>
      <c r="F799" s="26" t="s">
        <v>136</v>
      </c>
      <c r="G799" s="26" t="s">
        <v>136</v>
      </c>
      <c r="H799" s="26" t="s">
        <v>136</v>
      </c>
      <c r="I799" s="26" t="s">
        <v>136</v>
      </c>
      <c r="J799" s="26" t="s">
        <v>136</v>
      </c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 t="s">
        <v>136</v>
      </c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  <c r="BF799" s="14"/>
      <c r="BG799" s="14"/>
    </row>
    <row r="800" spans="1:59" s="174" customFormat="1" ht="12" x14ac:dyDescent="0.25">
      <c r="A800" s="26" t="s">
        <v>136</v>
      </c>
      <c r="B800" s="26" t="s">
        <v>136</v>
      </c>
      <c r="C800" s="26" t="s">
        <v>136</v>
      </c>
      <c r="D800" s="26" t="s">
        <v>136</v>
      </c>
      <c r="E800" s="26" t="s">
        <v>136</v>
      </c>
      <c r="F800" s="26" t="s">
        <v>136</v>
      </c>
      <c r="G800" s="26" t="s">
        <v>136</v>
      </c>
      <c r="H800" s="26" t="s">
        <v>136</v>
      </c>
      <c r="I800" s="26" t="s">
        <v>136</v>
      </c>
      <c r="J800" s="26" t="s">
        <v>136</v>
      </c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 t="s">
        <v>136</v>
      </c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  <c r="BF800" s="14"/>
      <c r="BG800" s="14"/>
    </row>
    <row r="801" spans="1:59" s="174" customFormat="1" ht="12" x14ac:dyDescent="0.25">
      <c r="A801" s="26" t="s">
        <v>136</v>
      </c>
      <c r="B801" s="26" t="s">
        <v>136</v>
      </c>
      <c r="C801" s="26" t="s">
        <v>136</v>
      </c>
      <c r="D801" s="26" t="s">
        <v>136</v>
      </c>
      <c r="E801" s="26" t="s">
        <v>136</v>
      </c>
      <c r="F801" s="26" t="s">
        <v>136</v>
      </c>
      <c r="G801" s="26" t="s">
        <v>136</v>
      </c>
      <c r="H801" s="26" t="s">
        <v>136</v>
      </c>
      <c r="I801" s="26" t="s">
        <v>136</v>
      </c>
      <c r="J801" s="26" t="s">
        <v>136</v>
      </c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 t="s">
        <v>136</v>
      </c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  <c r="BF801" s="14"/>
      <c r="BG801" s="14"/>
    </row>
    <row r="802" spans="1:59" s="174" customFormat="1" ht="12" x14ac:dyDescent="0.25">
      <c r="A802" s="26" t="s">
        <v>136</v>
      </c>
      <c r="B802" s="26" t="s">
        <v>136</v>
      </c>
      <c r="C802" s="26" t="s">
        <v>136</v>
      </c>
      <c r="D802" s="26" t="s">
        <v>136</v>
      </c>
      <c r="E802" s="26" t="s">
        <v>136</v>
      </c>
      <c r="F802" s="26" t="s">
        <v>136</v>
      </c>
      <c r="G802" s="26" t="s">
        <v>136</v>
      </c>
      <c r="H802" s="26" t="s">
        <v>136</v>
      </c>
      <c r="I802" s="26" t="s">
        <v>136</v>
      </c>
      <c r="J802" s="26" t="s">
        <v>136</v>
      </c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 t="s">
        <v>136</v>
      </c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  <c r="BF802" s="14"/>
      <c r="BG802" s="14"/>
    </row>
    <row r="803" spans="1:59" s="174" customFormat="1" ht="12" x14ac:dyDescent="0.25">
      <c r="A803" s="26" t="s">
        <v>136</v>
      </c>
      <c r="B803" s="26" t="s">
        <v>136</v>
      </c>
      <c r="C803" s="26" t="s">
        <v>136</v>
      </c>
      <c r="D803" s="26" t="s">
        <v>136</v>
      </c>
      <c r="E803" s="26" t="s">
        <v>136</v>
      </c>
      <c r="F803" s="26" t="s">
        <v>136</v>
      </c>
      <c r="G803" s="26" t="s">
        <v>136</v>
      </c>
      <c r="H803" s="26" t="s">
        <v>136</v>
      </c>
      <c r="I803" s="26" t="s">
        <v>136</v>
      </c>
      <c r="J803" s="26" t="s">
        <v>136</v>
      </c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 t="s">
        <v>136</v>
      </c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  <c r="BF803" s="14"/>
      <c r="BG803" s="14"/>
    </row>
    <row r="804" spans="1:59" s="174" customFormat="1" ht="12" x14ac:dyDescent="0.25">
      <c r="A804" s="26" t="s">
        <v>136</v>
      </c>
      <c r="B804" s="26" t="s">
        <v>136</v>
      </c>
      <c r="C804" s="26" t="s">
        <v>136</v>
      </c>
      <c r="D804" s="26" t="s">
        <v>136</v>
      </c>
      <c r="E804" s="26" t="s">
        <v>136</v>
      </c>
      <c r="F804" s="26" t="s">
        <v>136</v>
      </c>
      <c r="G804" s="26" t="s">
        <v>136</v>
      </c>
      <c r="H804" s="26" t="s">
        <v>136</v>
      </c>
      <c r="I804" s="26" t="s">
        <v>136</v>
      </c>
      <c r="J804" s="26" t="s">
        <v>136</v>
      </c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 t="s">
        <v>136</v>
      </c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  <c r="BF804" s="14"/>
      <c r="BG804" s="14"/>
    </row>
    <row r="805" spans="1:59" s="174" customFormat="1" ht="12" x14ac:dyDescent="0.25">
      <c r="A805" s="26" t="s">
        <v>136</v>
      </c>
      <c r="B805" s="26" t="s">
        <v>136</v>
      </c>
      <c r="C805" s="26" t="s">
        <v>136</v>
      </c>
      <c r="D805" s="26" t="s">
        <v>136</v>
      </c>
      <c r="E805" s="26" t="s">
        <v>136</v>
      </c>
      <c r="F805" s="26" t="s">
        <v>136</v>
      </c>
      <c r="G805" s="26" t="s">
        <v>136</v>
      </c>
      <c r="H805" s="26" t="s">
        <v>136</v>
      </c>
      <c r="I805" s="26" t="s">
        <v>136</v>
      </c>
      <c r="J805" s="26" t="s">
        <v>136</v>
      </c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 t="s">
        <v>136</v>
      </c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  <c r="BF805" s="14"/>
      <c r="BG805" s="14"/>
    </row>
    <row r="806" spans="1:59" s="174" customFormat="1" ht="12" x14ac:dyDescent="0.25">
      <c r="A806" s="26" t="s">
        <v>136</v>
      </c>
      <c r="B806" s="26" t="s">
        <v>136</v>
      </c>
      <c r="C806" s="26" t="s">
        <v>136</v>
      </c>
      <c r="D806" s="26" t="s">
        <v>136</v>
      </c>
      <c r="E806" s="26" t="s">
        <v>136</v>
      </c>
      <c r="F806" s="26" t="s">
        <v>136</v>
      </c>
      <c r="G806" s="26" t="s">
        <v>136</v>
      </c>
      <c r="H806" s="26" t="s">
        <v>136</v>
      </c>
      <c r="I806" s="26" t="s">
        <v>136</v>
      </c>
      <c r="J806" s="26" t="s">
        <v>136</v>
      </c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 t="s">
        <v>136</v>
      </c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  <c r="BF806" s="14"/>
      <c r="BG806" s="14"/>
    </row>
    <row r="807" spans="1:59" s="174" customFormat="1" ht="12" x14ac:dyDescent="0.25">
      <c r="A807" s="26" t="s">
        <v>136</v>
      </c>
      <c r="B807" s="26" t="s">
        <v>136</v>
      </c>
      <c r="C807" s="26" t="s">
        <v>136</v>
      </c>
      <c r="D807" s="26" t="s">
        <v>136</v>
      </c>
      <c r="E807" s="26" t="s">
        <v>136</v>
      </c>
      <c r="F807" s="26" t="s">
        <v>136</v>
      </c>
      <c r="G807" s="26" t="s">
        <v>136</v>
      </c>
      <c r="H807" s="26" t="s">
        <v>136</v>
      </c>
      <c r="I807" s="26" t="s">
        <v>136</v>
      </c>
      <c r="J807" s="26" t="s">
        <v>136</v>
      </c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 t="s">
        <v>136</v>
      </c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  <c r="BF807" s="14"/>
      <c r="BG807" s="14"/>
    </row>
    <row r="808" spans="1:59" s="174" customFormat="1" ht="12" x14ac:dyDescent="0.25">
      <c r="A808" s="26" t="s">
        <v>136</v>
      </c>
      <c r="B808" s="26" t="s">
        <v>136</v>
      </c>
      <c r="C808" s="26" t="s">
        <v>136</v>
      </c>
      <c r="D808" s="26" t="s">
        <v>136</v>
      </c>
      <c r="E808" s="26" t="s">
        <v>136</v>
      </c>
      <c r="F808" s="26" t="s">
        <v>136</v>
      </c>
      <c r="G808" s="26" t="s">
        <v>136</v>
      </c>
      <c r="H808" s="26" t="s">
        <v>136</v>
      </c>
      <c r="I808" s="26" t="s">
        <v>136</v>
      </c>
      <c r="J808" s="26" t="s">
        <v>136</v>
      </c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 t="s">
        <v>136</v>
      </c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  <c r="BF808" s="14"/>
      <c r="BG808" s="14"/>
    </row>
    <row r="809" spans="1:59" s="174" customFormat="1" ht="12" x14ac:dyDescent="0.25">
      <c r="A809" s="26" t="s">
        <v>136</v>
      </c>
      <c r="B809" s="26" t="s">
        <v>136</v>
      </c>
      <c r="C809" s="26" t="s">
        <v>136</v>
      </c>
      <c r="D809" s="26" t="s">
        <v>136</v>
      </c>
      <c r="E809" s="26" t="s">
        <v>136</v>
      </c>
      <c r="F809" s="26" t="s">
        <v>136</v>
      </c>
      <c r="G809" s="26" t="s">
        <v>136</v>
      </c>
      <c r="H809" s="26" t="s">
        <v>136</v>
      </c>
      <c r="I809" s="26" t="s">
        <v>136</v>
      </c>
      <c r="J809" s="26" t="s">
        <v>136</v>
      </c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 t="s">
        <v>136</v>
      </c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  <c r="BF809" s="14"/>
      <c r="BG809" s="14"/>
    </row>
    <row r="810" spans="1:59" s="174" customFormat="1" ht="12" x14ac:dyDescent="0.25">
      <c r="A810" s="26" t="s">
        <v>136</v>
      </c>
      <c r="B810" s="26" t="s">
        <v>136</v>
      </c>
      <c r="C810" s="26" t="s">
        <v>136</v>
      </c>
      <c r="D810" s="26" t="s">
        <v>136</v>
      </c>
      <c r="E810" s="26" t="s">
        <v>136</v>
      </c>
      <c r="F810" s="26" t="s">
        <v>136</v>
      </c>
      <c r="G810" s="26" t="s">
        <v>136</v>
      </c>
      <c r="H810" s="26" t="s">
        <v>136</v>
      </c>
      <c r="I810" s="26" t="s">
        <v>136</v>
      </c>
      <c r="J810" s="26" t="s">
        <v>136</v>
      </c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 t="s">
        <v>136</v>
      </c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  <c r="BF810" s="14"/>
      <c r="BG810" s="14"/>
    </row>
    <row r="811" spans="1:59" s="174" customFormat="1" ht="12" x14ac:dyDescent="0.25">
      <c r="A811" s="26" t="s">
        <v>136</v>
      </c>
      <c r="B811" s="26" t="s">
        <v>136</v>
      </c>
      <c r="C811" s="26" t="s">
        <v>136</v>
      </c>
      <c r="D811" s="26" t="s">
        <v>136</v>
      </c>
      <c r="E811" s="26" t="s">
        <v>136</v>
      </c>
      <c r="F811" s="26" t="s">
        <v>136</v>
      </c>
      <c r="G811" s="26" t="s">
        <v>136</v>
      </c>
      <c r="H811" s="26" t="s">
        <v>136</v>
      </c>
      <c r="I811" s="26" t="s">
        <v>136</v>
      </c>
      <c r="J811" s="26" t="s">
        <v>136</v>
      </c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 t="s">
        <v>136</v>
      </c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  <c r="BF811" s="14"/>
      <c r="BG811" s="14"/>
    </row>
    <row r="812" spans="1:59" s="174" customFormat="1" ht="12" x14ac:dyDescent="0.25">
      <c r="A812" s="26" t="s">
        <v>136</v>
      </c>
      <c r="B812" s="26" t="s">
        <v>136</v>
      </c>
      <c r="C812" s="26" t="s">
        <v>136</v>
      </c>
      <c r="D812" s="26" t="s">
        <v>136</v>
      </c>
      <c r="E812" s="26" t="s">
        <v>136</v>
      </c>
      <c r="F812" s="26" t="s">
        <v>136</v>
      </c>
      <c r="G812" s="26" t="s">
        <v>136</v>
      </c>
      <c r="H812" s="26" t="s">
        <v>136</v>
      </c>
      <c r="I812" s="26" t="s">
        <v>136</v>
      </c>
      <c r="J812" s="26" t="s">
        <v>136</v>
      </c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 t="s">
        <v>136</v>
      </c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  <c r="BF812" s="14"/>
      <c r="BG812" s="14"/>
    </row>
    <row r="813" spans="1:59" s="174" customFormat="1" ht="12" x14ac:dyDescent="0.25">
      <c r="A813" s="26" t="s">
        <v>136</v>
      </c>
      <c r="B813" s="26" t="s">
        <v>136</v>
      </c>
      <c r="C813" s="26" t="s">
        <v>136</v>
      </c>
      <c r="D813" s="26" t="s">
        <v>136</v>
      </c>
      <c r="E813" s="26" t="s">
        <v>136</v>
      </c>
      <c r="F813" s="26" t="s">
        <v>136</v>
      </c>
      <c r="G813" s="26" t="s">
        <v>136</v>
      </c>
      <c r="H813" s="26" t="s">
        <v>136</v>
      </c>
      <c r="I813" s="26" t="s">
        <v>136</v>
      </c>
      <c r="J813" s="26" t="s">
        <v>136</v>
      </c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 t="s">
        <v>136</v>
      </c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  <c r="BF813" s="14"/>
      <c r="BG813" s="14"/>
    </row>
    <row r="814" spans="1:59" s="174" customFormat="1" ht="12" x14ac:dyDescent="0.25">
      <c r="A814" s="26" t="s">
        <v>136</v>
      </c>
      <c r="B814" s="26" t="s">
        <v>136</v>
      </c>
      <c r="C814" s="26" t="s">
        <v>136</v>
      </c>
      <c r="D814" s="26" t="s">
        <v>136</v>
      </c>
      <c r="E814" s="26" t="s">
        <v>136</v>
      </c>
      <c r="F814" s="26" t="s">
        <v>136</v>
      </c>
      <c r="G814" s="26" t="s">
        <v>136</v>
      </c>
      <c r="H814" s="26" t="s">
        <v>136</v>
      </c>
      <c r="I814" s="26" t="s">
        <v>136</v>
      </c>
      <c r="J814" s="26" t="s">
        <v>136</v>
      </c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 t="s">
        <v>136</v>
      </c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  <c r="BF814" s="14"/>
      <c r="BG814" s="14"/>
    </row>
    <row r="815" spans="1:59" s="174" customFormat="1" ht="12" x14ac:dyDescent="0.25">
      <c r="A815" s="26" t="s">
        <v>136</v>
      </c>
      <c r="B815" s="26" t="s">
        <v>136</v>
      </c>
      <c r="C815" s="26" t="s">
        <v>136</v>
      </c>
      <c r="D815" s="26" t="s">
        <v>136</v>
      </c>
      <c r="E815" s="26" t="s">
        <v>136</v>
      </c>
      <c r="F815" s="26" t="s">
        <v>136</v>
      </c>
      <c r="G815" s="26" t="s">
        <v>136</v>
      </c>
      <c r="H815" s="26" t="s">
        <v>136</v>
      </c>
      <c r="I815" s="26" t="s">
        <v>136</v>
      </c>
      <c r="J815" s="26" t="s">
        <v>136</v>
      </c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 t="s">
        <v>136</v>
      </c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  <c r="BF815" s="14"/>
      <c r="BG815" s="14"/>
    </row>
    <row r="816" spans="1:59" s="174" customFormat="1" ht="12" x14ac:dyDescent="0.25">
      <c r="A816" s="26" t="s">
        <v>136</v>
      </c>
      <c r="B816" s="26" t="s">
        <v>136</v>
      </c>
      <c r="C816" s="26" t="s">
        <v>136</v>
      </c>
      <c r="D816" s="26" t="s">
        <v>136</v>
      </c>
      <c r="E816" s="26" t="s">
        <v>136</v>
      </c>
      <c r="F816" s="26" t="s">
        <v>136</v>
      </c>
      <c r="G816" s="26" t="s">
        <v>136</v>
      </c>
      <c r="H816" s="26" t="s">
        <v>136</v>
      </c>
      <c r="I816" s="26" t="s">
        <v>136</v>
      </c>
      <c r="J816" s="26" t="s">
        <v>136</v>
      </c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 t="s">
        <v>136</v>
      </c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  <c r="BF816" s="14"/>
      <c r="BG816" s="14"/>
    </row>
    <row r="817" spans="1:59" s="174" customFormat="1" ht="12" x14ac:dyDescent="0.25">
      <c r="A817" s="26" t="s">
        <v>136</v>
      </c>
      <c r="B817" s="26" t="s">
        <v>136</v>
      </c>
      <c r="C817" s="26" t="s">
        <v>136</v>
      </c>
      <c r="D817" s="26" t="s">
        <v>136</v>
      </c>
      <c r="E817" s="26" t="s">
        <v>136</v>
      </c>
      <c r="F817" s="26" t="s">
        <v>136</v>
      </c>
      <c r="G817" s="26" t="s">
        <v>136</v>
      </c>
      <c r="H817" s="26" t="s">
        <v>136</v>
      </c>
      <c r="I817" s="26" t="s">
        <v>136</v>
      </c>
      <c r="J817" s="26" t="s">
        <v>136</v>
      </c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 t="s">
        <v>136</v>
      </c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  <c r="BF817" s="14"/>
      <c r="BG817" s="14"/>
    </row>
    <row r="818" spans="1:59" s="174" customFormat="1" ht="12" x14ac:dyDescent="0.25">
      <c r="A818" s="26" t="s">
        <v>136</v>
      </c>
      <c r="B818" s="26" t="s">
        <v>136</v>
      </c>
      <c r="C818" s="26" t="s">
        <v>136</v>
      </c>
      <c r="D818" s="26" t="s">
        <v>136</v>
      </c>
      <c r="E818" s="26" t="s">
        <v>136</v>
      </c>
      <c r="F818" s="26" t="s">
        <v>136</v>
      </c>
      <c r="G818" s="26" t="s">
        <v>136</v>
      </c>
      <c r="H818" s="26" t="s">
        <v>136</v>
      </c>
      <c r="I818" s="26" t="s">
        <v>136</v>
      </c>
      <c r="J818" s="26" t="s">
        <v>136</v>
      </c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 t="s">
        <v>136</v>
      </c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  <c r="BF818" s="14"/>
      <c r="BG818" s="14"/>
    </row>
    <row r="819" spans="1:59" s="174" customFormat="1" ht="12" x14ac:dyDescent="0.25">
      <c r="A819" s="26" t="s">
        <v>136</v>
      </c>
      <c r="B819" s="26" t="s">
        <v>136</v>
      </c>
      <c r="C819" s="26" t="s">
        <v>136</v>
      </c>
      <c r="D819" s="26" t="s">
        <v>136</v>
      </c>
      <c r="E819" s="26" t="s">
        <v>136</v>
      </c>
      <c r="F819" s="26" t="s">
        <v>136</v>
      </c>
      <c r="G819" s="26" t="s">
        <v>136</v>
      </c>
      <c r="H819" s="26" t="s">
        <v>136</v>
      </c>
      <c r="I819" s="26" t="s">
        <v>136</v>
      </c>
      <c r="J819" s="26" t="s">
        <v>136</v>
      </c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 t="s">
        <v>136</v>
      </c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  <c r="BF819" s="14"/>
      <c r="BG819" s="14"/>
    </row>
    <row r="820" spans="1:59" s="174" customFormat="1" ht="12" x14ac:dyDescent="0.25">
      <c r="A820" s="26" t="s">
        <v>136</v>
      </c>
      <c r="B820" s="26" t="s">
        <v>136</v>
      </c>
      <c r="C820" s="26" t="s">
        <v>136</v>
      </c>
      <c r="D820" s="26" t="s">
        <v>136</v>
      </c>
      <c r="E820" s="26" t="s">
        <v>136</v>
      </c>
      <c r="F820" s="26" t="s">
        <v>136</v>
      </c>
      <c r="G820" s="26" t="s">
        <v>136</v>
      </c>
      <c r="H820" s="26" t="s">
        <v>136</v>
      </c>
      <c r="I820" s="26" t="s">
        <v>136</v>
      </c>
      <c r="J820" s="26" t="s">
        <v>136</v>
      </c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 t="s">
        <v>136</v>
      </c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  <c r="BF820" s="14"/>
      <c r="BG820" s="14"/>
    </row>
    <row r="821" spans="1:59" s="174" customFormat="1" ht="12" x14ac:dyDescent="0.25">
      <c r="A821" s="26" t="s">
        <v>136</v>
      </c>
      <c r="B821" s="26" t="s">
        <v>136</v>
      </c>
      <c r="C821" s="26" t="s">
        <v>136</v>
      </c>
      <c r="D821" s="26" t="s">
        <v>136</v>
      </c>
      <c r="E821" s="26" t="s">
        <v>136</v>
      </c>
      <c r="F821" s="26" t="s">
        <v>136</v>
      </c>
      <c r="G821" s="26" t="s">
        <v>136</v>
      </c>
      <c r="H821" s="26" t="s">
        <v>136</v>
      </c>
      <c r="I821" s="26" t="s">
        <v>136</v>
      </c>
      <c r="J821" s="26" t="s">
        <v>136</v>
      </c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 t="s">
        <v>136</v>
      </c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  <c r="BF821" s="14"/>
      <c r="BG821" s="14"/>
    </row>
    <row r="822" spans="1:59" s="174" customFormat="1" ht="12" x14ac:dyDescent="0.25">
      <c r="A822" s="26" t="s">
        <v>136</v>
      </c>
      <c r="B822" s="26" t="s">
        <v>136</v>
      </c>
      <c r="C822" s="26" t="s">
        <v>136</v>
      </c>
      <c r="D822" s="26" t="s">
        <v>136</v>
      </c>
      <c r="E822" s="26" t="s">
        <v>136</v>
      </c>
      <c r="F822" s="26" t="s">
        <v>136</v>
      </c>
      <c r="G822" s="26" t="s">
        <v>136</v>
      </c>
      <c r="H822" s="26" t="s">
        <v>136</v>
      </c>
      <c r="I822" s="26" t="s">
        <v>136</v>
      </c>
      <c r="J822" s="26" t="s">
        <v>136</v>
      </c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 t="s">
        <v>136</v>
      </c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  <c r="BF822" s="14"/>
      <c r="BG822" s="14"/>
    </row>
    <row r="823" spans="1:59" s="174" customFormat="1" ht="12" x14ac:dyDescent="0.25">
      <c r="A823" s="26" t="s">
        <v>136</v>
      </c>
      <c r="B823" s="26" t="s">
        <v>136</v>
      </c>
      <c r="C823" s="26" t="s">
        <v>136</v>
      </c>
      <c r="D823" s="26" t="s">
        <v>136</v>
      </c>
      <c r="E823" s="26" t="s">
        <v>136</v>
      </c>
      <c r="F823" s="26" t="s">
        <v>136</v>
      </c>
      <c r="G823" s="26" t="s">
        <v>136</v>
      </c>
      <c r="H823" s="26" t="s">
        <v>136</v>
      </c>
      <c r="I823" s="26" t="s">
        <v>136</v>
      </c>
      <c r="J823" s="26" t="s">
        <v>136</v>
      </c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 t="s">
        <v>136</v>
      </c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  <c r="BF823" s="14"/>
      <c r="BG823" s="14"/>
    </row>
    <row r="824" spans="1:59" s="174" customFormat="1" ht="12" x14ac:dyDescent="0.25">
      <c r="A824" s="26" t="s">
        <v>136</v>
      </c>
      <c r="B824" s="26" t="s">
        <v>136</v>
      </c>
      <c r="C824" s="26" t="s">
        <v>136</v>
      </c>
      <c r="D824" s="26" t="s">
        <v>136</v>
      </c>
      <c r="E824" s="26" t="s">
        <v>136</v>
      </c>
      <c r="F824" s="26" t="s">
        <v>136</v>
      </c>
      <c r="G824" s="26" t="s">
        <v>136</v>
      </c>
      <c r="H824" s="26" t="s">
        <v>136</v>
      </c>
      <c r="I824" s="26" t="s">
        <v>136</v>
      </c>
      <c r="J824" s="26" t="s">
        <v>136</v>
      </c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 t="s">
        <v>136</v>
      </c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  <c r="BF824" s="14"/>
      <c r="BG824" s="14"/>
    </row>
    <row r="825" spans="1:59" s="174" customFormat="1" ht="12" x14ac:dyDescent="0.25">
      <c r="A825" s="26" t="s">
        <v>136</v>
      </c>
      <c r="B825" s="26" t="s">
        <v>136</v>
      </c>
      <c r="C825" s="26" t="s">
        <v>136</v>
      </c>
      <c r="D825" s="26" t="s">
        <v>136</v>
      </c>
      <c r="E825" s="26" t="s">
        <v>136</v>
      </c>
      <c r="F825" s="26" t="s">
        <v>136</v>
      </c>
      <c r="G825" s="26" t="s">
        <v>136</v>
      </c>
      <c r="H825" s="26" t="s">
        <v>136</v>
      </c>
      <c r="I825" s="26" t="s">
        <v>136</v>
      </c>
      <c r="J825" s="26" t="s">
        <v>136</v>
      </c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 t="s">
        <v>136</v>
      </c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  <c r="BF825" s="14"/>
      <c r="BG825" s="14"/>
    </row>
    <row r="826" spans="1:59" s="174" customFormat="1" ht="12" x14ac:dyDescent="0.25">
      <c r="A826" s="26" t="s">
        <v>136</v>
      </c>
      <c r="B826" s="26" t="s">
        <v>136</v>
      </c>
      <c r="C826" s="26" t="s">
        <v>136</v>
      </c>
      <c r="D826" s="26" t="s">
        <v>136</v>
      </c>
      <c r="E826" s="26" t="s">
        <v>136</v>
      </c>
      <c r="F826" s="26" t="s">
        <v>136</v>
      </c>
      <c r="G826" s="26" t="s">
        <v>136</v>
      </c>
      <c r="H826" s="26" t="s">
        <v>136</v>
      </c>
      <c r="I826" s="26" t="s">
        <v>136</v>
      </c>
      <c r="J826" s="26" t="s">
        <v>136</v>
      </c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 t="s">
        <v>136</v>
      </c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  <c r="BF826" s="14"/>
      <c r="BG826" s="14"/>
    </row>
    <row r="827" spans="1:59" s="174" customFormat="1" ht="12" x14ac:dyDescent="0.25">
      <c r="A827" s="26" t="s">
        <v>136</v>
      </c>
      <c r="B827" s="26" t="s">
        <v>136</v>
      </c>
      <c r="C827" s="26" t="s">
        <v>136</v>
      </c>
      <c r="D827" s="26" t="s">
        <v>136</v>
      </c>
      <c r="E827" s="26" t="s">
        <v>136</v>
      </c>
      <c r="F827" s="26" t="s">
        <v>136</v>
      </c>
      <c r="G827" s="26" t="s">
        <v>136</v>
      </c>
      <c r="H827" s="26" t="s">
        <v>136</v>
      </c>
      <c r="I827" s="26" t="s">
        <v>136</v>
      </c>
      <c r="J827" s="26" t="s">
        <v>136</v>
      </c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 t="s">
        <v>136</v>
      </c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  <c r="BF827" s="14"/>
      <c r="BG827" s="14"/>
    </row>
    <row r="828" spans="1:59" s="174" customFormat="1" ht="12" x14ac:dyDescent="0.25">
      <c r="A828" s="26" t="s">
        <v>136</v>
      </c>
      <c r="B828" s="26" t="s">
        <v>136</v>
      </c>
      <c r="C828" s="26" t="s">
        <v>136</v>
      </c>
      <c r="D828" s="26" t="s">
        <v>136</v>
      </c>
      <c r="E828" s="26" t="s">
        <v>136</v>
      </c>
      <c r="F828" s="26" t="s">
        <v>136</v>
      </c>
      <c r="G828" s="26" t="s">
        <v>136</v>
      </c>
      <c r="H828" s="26" t="s">
        <v>136</v>
      </c>
      <c r="I828" s="26" t="s">
        <v>136</v>
      </c>
      <c r="J828" s="26" t="s">
        <v>136</v>
      </c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 t="s">
        <v>136</v>
      </c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  <c r="BF828" s="14"/>
      <c r="BG828" s="14"/>
    </row>
    <row r="829" spans="1:59" s="174" customFormat="1" ht="12" x14ac:dyDescent="0.25">
      <c r="A829" s="26" t="s">
        <v>136</v>
      </c>
      <c r="B829" s="26" t="s">
        <v>136</v>
      </c>
      <c r="C829" s="26" t="s">
        <v>136</v>
      </c>
      <c r="D829" s="26" t="s">
        <v>136</v>
      </c>
      <c r="E829" s="26" t="s">
        <v>136</v>
      </c>
      <c r="F829" s="26" t="s">
        <v>136</v>
      </c>
      <c r="G829" s="26" t="s">
        <v>136</v>
      </c>
      <c r="H829" s="26" t="s">
        <v>136</v>
      </c>
      <c r="I829" s="26" t="s">
        <v>136</v>
      </c>
      <c r="J829" s="26" t="s">
        <v>136</v>
      </c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 t="s">
        <v>136</v>
      </c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  <c r="BF829" s="14"/>
      <c r="BG829" s="14"/>
    </row>
    <row r="830" spans="1:59" s="174" customFormat="1" ht="12" x14ac:dyDescent="0.25">
      <c r="A830" s="26" t="s">
        <v>136</v>
      </c>
      <c r="B830" s="26" t="s">
        <v>136</v>
      </c>
      <c r="C830" s="26" t="s">
        <v>136</v>
      </c>
      <c r="D830" s="26" t="s">
        <v>136</v>
      </c>
      <c r="E830" s="26" t="s">
        <v>136</v>
      </c>
      <c r="F830" s="26" t="s">
        <v>136</v>
      </c>
      <c r="G830" s="26" t="s">
        <v>136</v>
      </c>
      <c r="H830" s="26" t="s">
        <v>136</v>
      </c>
      <c r="I830" s="26" t="s">
        <v>136</v>
      </c>
      <c r="J830" s="26" t="s">
        <v>136</v>
      </c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 t="s">
        <v>136</v>
      </c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  <c r="BF830" s="14"/>
      <c r="BG830" s="14"/>
    </row>
    <row r="831" spans="1:59" s="174" customFormat="1" ht="12" x14ac:dyDescent="0.25">
      <c r="A831" s="26" t="s">
        <v>136</v>
      </c>
      <c r="B831" s="26" t="s">
        <v>136</v>
      </c>
      <c r="C831" s="26" t="s">
        <v>136</v>
      </c>
      <c r="D831" s="26" t="s">
        <v>136</v>
      </c>
      <c r="E831" s="26" t="s">
        <v>136</v>
      </c>
      <c r="F831" s="26" t="s">
        <v>136</v>
      </c>
      <c r="G831" s="26" t="s">
        <v>136</v>
      </c>
      <c r="H831" s="26" t="s">
        <v>136</v>
      </c>
      <c r="I831" s="26" t="s">
        <v>136</v>
      </c>
      <c r="J831" s="26" t="s">
        <v>136</v>
      </c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 t="s">
        <v>136</v>
      </c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  <c r="BF831" s="14"/>
      <c r="BG831" s="14"/>
    </row>
    <row r="832" spans="1:59" s="174" customFormat="1" ht="12" x14ac:dyDescent="0.25">
      <c r="A832" s="26" t="s">
        <v>136</v>
      </c>
      <c r="B832" s="26" t="s">
        <v>136</v>
      </c>
      <c r="C832" s="26" t="s">
        <v>136</v>
      </c>
      <c r="D832" s="26" t="s">
        <v>136</v>
      </c>
      <c r="E832" s="26" t="s">
        <v>136</v>
      </c>
      <c r="F832" s="26" t="s">
        <v>136</v>
      </c>
      <c r="G832" s="26" t="s">
        <v>136</v>
      </c>
      <c r="H832" s="26" t="s">
        <v>136</v>
      </c>
      <c r="I832" s="26" t="s">
        <v>136</v>
      </c>
      <c r="J832" s="26" t="s">
        <v>136</v>
      </c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 t="s">
        <v>136</v>
      </c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  <c r="BF832" s="14"/>
      <c r="BG832" s="14"/>
    </row>
    <row r="833" spans="1:59" s="174" customFormat="1" ht="12" x14ac:dyDescent="0.25">
      <c r="A833" s="26" t="s">
        <v>136</v>
      </c>
      <c r="B833" s="26" t="s">
        <v>136</v>
      </c>
      <c r="C833" s="26" t="s">
        <v>136</v>
      </c>
      <c r="D833" s="26" t="s">
        <v>136</v>
      </c>
      <c r="E833" s="26" t="s">
        <v>136</v>
      </c>
      <c r="F833" s="26" t="s">
        <v>136</v>
      </c>
      <c r="G833" s="26" t="s">
        <v>136</v>
      </c>
      <c r="H833" s="26" t="s">
        <v>136</v>
      </c>
      <c r="I833" s="26" t="s">
        <v>136</v>
      </c>
      <c r="J833" s="26" t="s">
        <v>136</v>
      </c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 t="s">
        <v>136</v>
      </c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  <c r="BF833" s="14"/>
      <c r="BG833" s="14"/>
    </row>
    <row r="834" spans="1:59" s="174" customFormat="1" ht="12" x14ac:dyDescent="0.25">
      <c r="A834" s="26" t="s">
        <v>136</v>
      </c>
      <c r="B834" s="26" t="s">
        <v>136</v>
      </c>
      <c r="C834" s="26" t="s">
        <v>136</v>
      </c>
      <c r="D834" s="26" t="s">
        <v>136</v>
      </c>
      <c r="E834" s="26" t="s">
        <v>136</v>
      </c>
      <c r="F834" s="26" t="s">
        <v>136</v>
      </c>
      <c r="G834" s="26" t="s">
        <v>136</v>
      </c>
      <c r="H834" s="26" t="s">
        <v>136</v>
      </c>
      <c r="I834" s="26" t="s">
        <v>136</v>
      </c>
      <c r="J834" s="26" t="s">
        <v>136</v>
      </c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 t="s">
        <v>136</v>
      </c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  <c r="BF834" s="14"/>
      <c r="BG834" s="14"/>
    </row>
    <row r="835" spans="1:59" s="174" customFormat="1" ht="12" x14ac:dyDescent="0.25">
      <c r="A835" s="26" t="s">
        <v>136</v>
      </c>
      <c r="B835" s="26" t="s">
        <v>136</v>
      </c>
      <c r="C835" s="26" t="s">
        <v>136</v>
      </c>
      <c r="D835" s="26" t="s">
        <v>136</v>
      </c>
      <c r="E835" s="26" t="s">
        <v>136</v>
      </c>
      <c r="F835" s="26" t="s">
        <v>136</v>
      </c>
      <c r="G835" s="26" t="s">
        <v>136</v>
      </c>
      <c r="H835" s="26" t="s">
        <v>136</v>
      </c>
      <c r="I835" s="26" t="s">
        <v>136</v>
      </c>
      <c r="J835" s="26" t="s">
        <v>136</v>
      </c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 t="s">
        <v>136</v>
      </c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  <c r="BF835" s="14"/>
      <c r="BG835" s="14"/>
    </row>
    <row r="836" spans="1:59" s="174" customFormat="1" ht="12" x14ac:dyDescent="0.25">
      <c r="A836" s="26" t="s">
        <v>136</v>
      </c>
      <c r="B836" s="26" t="s">
        <v>136</v>
      </c>
      <c r="C836" s="26" t="s">
        <v>136</v>
      </c>
      <c r="D836" s="26" t="s">
        <v>136</v>
      </c>
      <c r="E836" s="26" t="s">
        <v>136</v>
      </c>
      <c r="F836" s="26" t="s">
        <v>136</v>
      </c>
      <c r="G836" s="26" t="s">
        <v>136</v>
      </c>
      <c r="H836" s="26" t="s">
        <v>136</v>
      </c>
      <c r="I836" s="26" t="s">
        <v>136</v>
      </c>
      <c r="J836" s="26" t="s">
        <v>136</v>
      </c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 t="s">
        <v>136</v>
      </c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  <c r="BF836" s="14"/>
      <c r="BG836" s="14"/>
    </row>
    <row r="837" spans="1:59" s="174" customFormat="1" ht="12" x14ac:dyDescent="0.25">
      <c r="A837" s="26" t="s">
        <v>136</v>
      </c>
      <c r="B837" s="26" t="s">
        <v>136</v>
      </c>
      <c r="C837" s="26" t="s">
        <v>136</v>
      </c>
      <c r="D837" s="26" t="s">
        <v>136</v>
      </c>
      <c r="E837" s="26" t="s">
        <v>136</v>
      </c>
      <c r="F837" s="26" t="s">
        <v>136</v>
      </c>
      <c r="G837" s="26" t="s">
        <v>136</v>
      </c>
      <c r="H837" s="26" t="s">
        <v>136</v>
      </c>
      <c r="I837" s="26" t="s">
        <v>136</v>
      </c>
      <c r="J837" s="26" t="s">
        <v>136</v>
      </c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 t="s">
        <v>136</v>
      </c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  <c r="BF837" s="14"/>
      <c r="BG837" s="14"/>
    </row>
    <row r="838" spans="1:59" s="174" customFormat="1" ht="12" x14ac:dyDescent="0.25">
      <c r="A838" s="26" t="s">
        <v>136</v>
      </c>
      <c r="B838" s="26" t="s">
        <v>136</v>
      </c>
      <c r="C838" s="26" t="s">
        <v>136</v>
      </c>
      <c r="D838" s="26" t="s">
        <v>136</v>
      </c>
      <c r="E838" s="26" t="s">
        <v>136</v>
      </c>
      <c r="F838" s="26" t="s">
        <v>136</v>
      </c>
      <c r="G838" s="26" t="s">
        <v>136</v>
      </c>
      <c r="H838" s="26" t="s">
        <v>136</v>
      </c>
      <c r="I838" s="26" t="s">
        <v>136</v>
      </c>
      <c r="J838" s="26" t="s">
        <v>136</v>
      </c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 t="s">
        <v>136</v>
      </c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  <c r="BF838" s="14"/>
      <c r="BG838" s="14"/>
    </row>
    <row r="839" spans="1:59" s="174" customFormat="1" ht="12" x14ac:dyDescent="0.25">
      <c r="A839" s="26" t="s">
        <v>136</v>
      </c>
      <c r="B839" s="26" t="s">
        <v>136</v>
      </c>
      <c r="C839" s="26" t="s">
        <v>136</v>
      </c>
      <c r="D839" s="26" t="s">
        <v>136</v>
      </c>
      <c r="E839" s="26" t="s">
        <v>136</v>
      </c>
      <c r="F839" s="26" t="s">
        <v>136</v>
      </c>
      <c r="G839" s="26" t="s">
        <v>136</v>
      </c>
      <c r="H839" s="26" t="s">
        <v>136</v>
      </c>
      <c r="I839" s="26" t="s">
        <v>136</v>
      </c>
      <c r="J839" s="26" t="s">
        <v>136</v>
      </c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 t="s">
        <v>136</v>
      </c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  <c r="BF839" s="14"/>
      <c r="BG839" s="14"/>
    </row>
    <row r="840" spans="1:59" s="174" customFormat="1" ht="12" x14ac:dyDescent="0.25">
      <c r="A840" s="26" t="s">
        <v>136</v>
      </c>
      <c r="B840" s="26" t="s">
        <v>136</v>
      </c>
      <c r="C840" s="26" t="s">
        <v>136</v>
      </c>
      <c r="D840" s="26" t="s">
        <v>136</v>
      </c>
      <c r="E840" s="26" t="s">
        <v>136</v>
      </c>
      <c r="F840" s="26" t="s">
        <v>136</v>
      </c>
      <c r="G840" s="26" t="s">
        <v>136</v>
      </c>
      <c r="H840" s="26" t="s">
        <v>136</v>
      </c>
      <c r="I840" s="26" t="s">
        <v>136</v>
      </c>
      <c r="J840" s="26" t="s">
        <v>136</v>
      </c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 t="s">
        <v>136</v>
      </c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  <c r="BF840" s="14"/>
      <c r="BG840" s="14"/>
    </row>
    <row r="841" spans="1:59" s="174" customFormat="1" ht="12" x14ac:dyDescent="0.25">
      <c r="A841" s="26" t="s">
        <v>136</v>
      </c>
      <c r="B841" s="26" t="s">
        <v>136</v>
      </c>
      <c r="C841" s="26" t="s">
        <v>136</v>
      </c>
      <c r="D841" s="26" t="s">
        <v>136</v>
      </c>
      <c r="E841" s="26" t="s">
        <v>136</v>
      </c>
      <c r="F841" s="26" t="s">
        <v>136</v>
      </c>
      <c r="G841" s="26" t="s">
        <v>136</v>
      </c>
      <c r="H841" s="26" t="s">
        <v>136</v>
      </c>
      <c r="I841" s="26" t="s">
        <v>136</v>
      </c>
      <c r="J841" s="26" t="s">
        <v>136</v>
      </c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 t="s">
        <v>136</v>
      </c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  <c r="BF841" s="14"/>
      <c r="BG841" s="14"/>
    </row>
    <row r="842" spans="1:59" s="174" customFormat="1" ht="12" x14ac:dyDescent="0.25">
      <c r="A842" s="26" t="s">
        <v>136</v>
      </c>
      <c r="B842" s="26" t="s">
        <v>136</v>
      </c>
      <c r="C842" s="26" t="s">
        <v>136</v>
      </c>
      <c r="D842" s="26" t="s">
        <v>136</v>
      </c>
      <c r="E842" s="26" t="s">
        <v>136</v>
      </c>
      <c r="F842" s="26" t="s">
        <v>136</v>
      </c>
      <c r="G842" s="26" t="s">
        <v>136</v>
      </c>
      <c r="H842" s="26" t="s">
        <v>136</v>
      </c>
      <c r="I842" s="26" t="s">
        <v>136</v>
      </c>
      <c r="J842" s="26" t="s">
        <v>136</v>
      </c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 t="s">
        <v>136</v>
      </c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  <c r="BF842" s="14"/>
      <c r="BG842" s="14"/>
    </row>
    <row r="843" spans="1:59" s="174" customFormat="1" ht="12" x14ac:dyDescent="0.25">
      <c r="A843" s="26" t="s">
        <v>136</v>
      </c>
      <c r="B843" s="26" t="s">
        <v>136</v>
      </c>
      <c r="C843" s="26" t="s">
        <v>136</v>
      </c>
      <c r="D843" s="26" t="s">
        <v>136</v>
      </c>
      <c r="E843" s="26" t="s">
        <v>136</v>
      </c>
      <c r="F843" s="26" t="s">
        <v>136</v>
      </c>
      <c r="G843" s="26" t="s">
        <v>136</v>
      </c>
      <c r="H843" s="26" t="s">
        <v>136</v>
      </c>
      <c r="I843" s="26" t="s">
        <v>136</v>
      </c>
      <c r="J843" s="26" t="s">
        <v>136</v>
      </c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 t="s">
        <v>136</v>
      </c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  <c r="BF843" s="14"/>
      <c r="BG843" s="14"/>
    </row>
    <row r="844" spans="1:59" s="174" customFormat="1" ht="12" x14ac:dyDescent="0.25">
      <c r="A844" s="26" t="s">
        <v>136</v>
      </c>
      <c r="B844" s="26" t="s">
        <v>136</v>
      </c>
      <c r="C844" s="26" t="s">
        <v>136</v>
      </c>
      <c r="D844" s="26" t="s">
        <v>136</v>
      </c>
      <c r="E844" s="26" t="s">
        <v>136</v>
      </c>
      <c r="F844" s="26" t="s">
        <v>136</v>
      </c>
      <c r="G844" s="26" t="s">
        <v>136</v>
      </c>
      <c r="H844" s="26" t="s">
        <v>136</v>
      </c>
      <c r="I844" s="26" t="s">
        <v>136</v>
      </c>
      <c r="J844" s="26" t="s">
        <v>136</v>
      </c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 t="s">
        <v>136</v>
      </c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  <c r="BF844" s="14"/>
      <c r="BG844" s="14"/>
    </row>
    <row r="845" spans="1:59" s="174" customFormat="1" ht="12" x14ac:dyDescent="0.25">
      <c r="A845" s="26" t="s">
        <v>136</v>
      </c>
      <c r="B845" s="26" t="s">
        <v>136</v>
      </c>
      <c r="C845" s="26" t="s">
        <v>136</v>
      </c>
      <c r="D845" s="26" t="s">
        <v>136</v>
      </c>
      <c r="E845" s="26" t="s">
        <v>136</v>
      </c>
      <c r="F845" s="26" t="s">
        <v>136</v>
      </c>
      <c r="G845" s="26" t="s">
        <v>136</v>
      </c>
      <c r="H845" s="26" t="s">
        <v>136</v>
      </c>
      <c r="I845" s="26" t="s">
        <v>136</v>
      </c>
      <c r="J845" s="26" t="s">
        <v>136</v>
      </c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 t="s">
        <v>136</v>
      </c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  <c r="BF845" s="14"/>
      <c r="BG845" s="14"/>
    </row>
    <row r="846" spans="1:59" s="174" customFormat="1" ht="12" x14ac:dyDescent="0.25">
      <c r="A846" s="26" t="s">
        <v>136</v>
      </c>
      <c r="B846" s="26" t="s">
        <v>136</v>
      </c>
      <c r="C846" s="26" t="s">
        <v>136</v>
      </c>
      <c r="D846" s="26" t="s">
        <v>136</v>
      </c>
      <c r="E846" s="26" t="s">
        <v>136</v>
      </c>
      <c r="F846" s="26" t="s">
        <v>136</v>
      </c>
      <c r="G846" s="26" t="s">
        <v>136</v>
      </c>
      <c r="H846" s="26" t="s">
        <v>136</v>
      </c>
      <c r="I846" s="26" t="s">
        <v>136</v>
      </c>
      <c r="J846" s="26" t="s">
        <v>136</v>
      </c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 t="s">
        <v>136</v>
      </c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  <c r="BF846" s="14"/>
      <c r="BG846" s="14"/>
    </row>
    <row r="847" spans="1:59" s="174" customFormat="1" ht="12" x14ac:dyDescent="0.25">
      <c r="A847" s="26" t="s">
        <v>136</v>
      </c>
      <c r="B847" s="26" t="s">
        <v>136</v>
      </c>
      <c r="C847" s="26" t="s">
        <v>136</v>
      </c>
      <c r="D847" s="26" t="s">
        <v>136</v>
      </c>
      <c r="E847" s="26" t="s">
        <v>136</v>
      </c>
      <c r="F847" s="26" t="s">
        <v>136</v>
      </c>
      <c r="G847" s="26" t="s">
        <v>136</v>
      </c>
      <c r="H847" s="26" t="s">
        <v>136</v>
      </c>
      <c r="I847" s="26" t="s">
        <v>136</v>
      </c>
      <c r="J847" s="26" t="s">
        <v>136</v>
      </c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 t="s">
        <v>136</v>
      </c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  <c r="BF847" s="14"/>
      <c r="BG847" s="14"/>
    </row>
    <row r="848" spans="1:59" s="174" customFormat="1" ht="12" x14ac:dyDescent="0.25">
      <c r="A848" s="26" t="s">
        <v>136</v>
      </c>
      <c r="B848" s="26" t="s">
        <v>136</v>
      </c>
      <c r="C848" s="26" t="s">
        <v>136</v>
      </c>
      <c r="D848" s="26" t="s">
        <v>136</v>
      </c>
      <c r="E848" s="26" t="s">
        <v>136</v>
      </c>
      <c r="F848" s="26" t="s">
        <v>136</v>
      </c>
      <c r="G848" s="26" t="s">
        <v>136</v>
      </c>
      <c r="H848" s="26" t="s">
        <v>136</v>
      </c>
      <c r="I848" s="26" t="s">
        <v>136</v>
      </c>
      <c r="J848" s="26" t="s">
        <v>136</v>
      </c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 t="s">
        <v>136</v>
      </c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  <c r="BF848" s="14"/>
      <c r="BG848" s="14"/>
    </row>
    <row r="849" spans="1:59" s="174" customFormat="1" ht="12" x14ac:dyDescent="0.25">
      <c r="A849" s="26" t="s">
        <v>136</v>
      </c>
      <c r="B849" s="26" t="s">
        <v>136</v>
      </c>
      <c r="C849" s="26" t="s">
        <v>136</v>
      </c>
      <c r="D849" s="26" t="s">
        <v>136</v>
      </c>
      <c r="E849" s="26" t="s">
        <v>136</v>
      </c>
      <c r="F849" s="26" t="s">
        <v>136</v>
      </c>
      <c r="G849" s="26" t="s">
        <v>136</v>
      </c>
      <c r="H849" s="26" t="s">
        <v>136</v>
      </c>
      <c r="I849" s="26" t="s">
        <v>136</v>
      </c>
      <c r="J849" s="26" t="s">
        <v>136</v>
      </c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 t="s">
        <v>136</v>
      </c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  <c r="BF849" s="14"/>
      <c r="BG849" s="14"/>
    </row>
    <row r="850" spans="1:59" s="174" customFormat="1" ht="12" x14ac:dyDescent="0.25">
      <c r="A850" s="26" t="s">
        <v>136</v>
      </c>
      <c r="B850" s="26" t="s">
        <v>136</v>
      </c>
      <c r="C850" s="26" t="s">
        <v>136</v>
      </c>
      <c r="D850" s="26" t="s">
        <v>136</v>
      </c>
      <c r="E850" s="26" t="s">
        <v>136</v>
      </c>
      <c r="F850" s="26" t="s">
        <v>136</v>
      </c>
      <c r="G850" s="26" t="s">
        <v>136</v>
      </c>
      <c r="H850" s="26" t="s">
        <v>136</v>
      </c>
      <c r="I850" s="26" t="s">
        <v>136</v>
      </c>
      <c r="J850" s="26" t="s">
        <v>136</v>
      </c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 t="s">
        <v>136</v>
      </c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  <c r="BF850" s="14"/>
      <c r="BG850" s="14"/>
    </row>
    <row r="851" spans="1:59" s="174" customFormat="1" ht="12" x14ac:dyDescent="0.25">
      <c r="A851" s="26" t="s">
        <v>136</v>
      </c>
      <c r="B851" s="26" t="s">
        <v>136</v>
      </c>
      <c r="C851" s="26" t="s">
        <v>136</v>
      </c>
      <c r="D851" s="26" t="s">
        <v>136</v>
      </c>
      <c r="E851" s="26" t="s">
        <v>136</v>
      </c>
      <c r="F851" s="26" t="s">
        <v>136</v>
      </c>
      <c r="G851" s="26" t="s">
        <v>136</v>
      </c>
      <c r="H851" s="26" t="s">
        <v>136</v>
      </c>
      <c r="I851" s="26" t="s">
        <v>136</v>
      </c>
      <c r="J851" s="26" t="s">
        <v>136</v>
      </c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 t="s">
        <v>136</v>
      </c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  <c r="BF851" s="14"/>
      <c r="BG851" s="14"/>
    </row>
    <row r="852" spans="1:59" s="174" customFormat="1" ht="12" x14ac:dyDescent="0.25">
      <c r="A852" s="26" t="s">
        <v>136</v>
      </c>
      <c r="B852" s="26" t="s">
        <v>136</v>
      </c>
      <c r="C852" s="26" t="s">
        <v>136</v>
      </c>
      <c r="D852" s="26" t="s">
        <v>136</v>
      </c>
      <c r="E852" s="26" t="s">
        <v>136</v>
      </c>
      <c r="F852" s="26" t="s">
        <v>136</v>
      </c>
      <c r="G852" s="26" t="s">
        <v>136</v>
      </c>
      <c r="H852" s="26" t="s">
        <v>136</v>
      </c>
      <c r="I852" s="26" t="s">
        <v>136</v>
      </c>
      <c r="J852" s="26" t="s">
        <v>136</v>
      </c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 t="s">
        <v>136</v>
      </c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  <c r="BF852" s="14"/>
      <c r="BG852" s="14"/>
    </row>
    <row r="853" spans="1:59" s="174" customFormat="1" ht="12" x14ac:dyDescent="0.25">
      <c r="A853" s="26" t="s">
        <v>136</v>
      </c>
      <c r="B853" s="26" t="s">
        <v>136</v>
      </c>
      <c r="C853" s="26" t="s">
        <v>136</v>
      </c>
      <c r="D853" s="26" t="s">
        <v>136</v>
      </c>
      <c r="E853" s="26" t="s">
        <v>136</v>
      </c>
      <c r="F853" s="26" t="s">
        <v>136</v>
      </c>
      <c r="G853" s="26" t="s">
        <v>136</v>
      </c>
      <c r="H853" s="26" t="s">
        <v>136</v>
      </c>
      <c r="I853" s="26" t="s">
        <v>136</v>
      </c>
      <c r="J853" s="26" t="s">
        <v>136</v>
      </c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 t="s">
        <v>136</v>
      </c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  <c r="BF853" s="14"/>
      <c r="BG853" s="14"/>
    </row>
    <row r="854" spans="1:59" s="174" customFormat="1" ht="12" x14ac:dyDescent="0.25">
      <c r="A854" s="26" t="s">
        <v>136</v>
      </c>
      <c r="B854" s="26" t="s">
        <v>136</v>
      </c>
      <c r="C854" s="26" t="s">
        <v>136</v>
      </c>
      <c r="D854" s="26" t="s">
        <v>136</v>
      </c>
      <c r="E854" s="26" t="s">
        <v>136</v>
      </c>
      <c r="F854" s="26" t="s">
        <v>136</v>
      </c>
      <c r="G854" s="26" t="s">
        <v>136</v>
      </c>
      <c r="H854" s="26" t="s">
        <v>136</v>
      </c>
      <c r="I854" s="26" t="s">
        <v>136</v>
      </c>
      <c r="J854" s="26" t="s">
        <v>136</v>
      </c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 t="s">
        <v>136</v>
      </c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  <c r="BF854" s="14"/>
      <c r="BG854" s="14"/>
    </row>
    <row r="855" spans="1:59" s="174" customFormat="1" ht="12" x14ac:dyDescent="0.25">
      <c r="A855" s="26" t="s">
        <v>136</v>
      </c>
      <c r="B855" s="26" t="s">
        <v>136</v>
      </c>
      <c r="C855" s="26" t="s">
        <v>136</v>
      </c>
      <c r="D855" s="26" t="s">
        <v>136</v>
      </c>
      <c r="E855" s="26" t="s">
        <v>136</v>
      </c>
      <c r="F855" s="26" t="s">
        <v>136</v>
      </c>
      <c r="G855" s="26" t="s">
        <v>136</v>
      </c>
      <c r="H855" s="26" t="s">
        <v>136</v>
      </c>
      <c r="I855" s="26" t="s">
        <v>136</v>
      </c>
      <c r="J855" s="26" t="s">
        <v>136</v>
      </c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 t="s">
        <v>136</v>
      </c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  <c r="BF855" s="14"/>
      <c r="BG855" s="14"/>
    </row>
    <row r="856" spans="1:59" s="174" customFormat="1" ht="12" x14ac:dyDescent="0.25">
      <c r="A856" s="26" t="s">
        <v>136</v>
      </c>
      <c r="B856" s="26" t="s">
        <v>136</v>
      </c>
      <c r="C856" s="26" t="s">
        <v>136</v>
      </c>
      <c r="D856" s="26" t="s">
        <v>136</v>
      </c>
      <c r="E856" s="26" t="s">
        <v>136</v>
      </c>
      <c r="F856" s="26" t="s">
        <v>136</v>
      </c>
      <c r="G856" s="26" t="s">
        <v>136</v>
      </c>
      <c r="H856" s="26" t="s">
        <v>136</v>
      </c>
      <c r="I856" s="26" t="s">
        <v>136</v>
      </c>
      <c r="J856" s="26" t="s">
        <v>136</v>
      </c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 t="s">
        <v>136</v>
      </c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  <c r="BF856" s="14"/>
      <c r="BG856" s="14"/>
    </row>
    <row r="857" spans="1:59" s="174" customFormat="1" ht="12" x14ac:dyDescent="0.25">
      <c r="A857" s="26" t="s">
        <v>136</v>
      </c>
      <c r="B857" s="26" t="s">
        <v>136</v>
      </c>
      <c r="C857" s="26" t="s">
        <v>136</v>
      </c>
      <c r="D857" s="26" t="s">
        <v>136</v>
      </c>
      <c r="E857" s="26" t="s">
        <v>136</v>
      </c>
      <c r="F857" s="26" t="s">
        <v>136</v>
      </c>
      <c r="G857" s="26" t="s">
        <v>136</v>
      </c>
      <c r="H857" s="26" t="s">
        <v>136</v>
      </c>
      <c r="I857" s="26" t="s">
        <v>136</v>
      </c>
      <c r="J857" s="26" t="s">
        <v>136</v>
      </c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 t="s">
        <v>136</v>
      </c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  <c r="BF857" s="14"/>
      <c r="BG857" s="14"/>
    </row>
    <row r="858" spans="1:59" s="174" customFormat="1" ht="12" x14ac:dyDescent="0.25">
      <c r="A858" s="26" t="s">
        <v>136</v>
      </c>
      <c r="B858" s="26" t="s">
        <v>136</v>
      </c>
      <c r="C858" s="26" t="s">
        <v>136</v>
      </c>
      <c r="D858" s="26" t="s">
        <v>136</v>
      </c>
      <c r="E858" s="26" t="s">
        <v>136</v>
      </c>
      <c r="F858" s="26" t="s">
        <v>136</v>
      </c>
      <c r="G858" s="26" t="s">
        <v>136</v>
      </c>
      <c r="H858" s="26" t="s">
        <v>136</v>
      </c>
      <c r="I858" s="26" t="s">
        <v>136</v>
      </c>
      <c r="J858" s="26" t="s">
        <v>136</v>
      </c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 t="s">
        <v>136</v>
      </c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  <c r="BF858" s="14"/>
      <c r="BG858" s="14"/>
    </row>
    <row r="859" spans="1:59" s="174" customFormat="1" ht="12" x14ac:dyDescent="0.25">
      <c r="A859" s="26" t="s">
        <v>136</v>
      </c>
      <c r="B859" s="26" t="s">
        <v>136</v>
      </c>
      <c r="C859" s="26" t="s">
        <v>136</v>
      </c>
      <c r="D859" s="26" t="s">
        <v>136</v>
      </c>
      <c r="E859" s="26" t="s">
        <v>136</v>
      </c>
      <c r="F859" s="26" t="s">
        <v>136</v>
      </c>
      <c r="G859" s="26" t="s">
        <v>136</v>
      </c>
      <c r="H859" s="26" t="s">
        <v>136</v>
      </c>
      <c r="I859" s="26" t="s">
        <v>136</v>
      </c>
      <c r="J859" s="26" t="s">
        <v>136</v>
      </c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 t="s">
        <v>136</v>
      </c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  <c r="BF859" s="14"/>
      <c r="BG859" s="14"/>
    </row>
    <row r="860" spans="1:59" s="174" customFormat="1" ht="12" x14ac:dyDescent="0.25">
      <c r="A860" s="26" t="s">
        <v>136</v>
      </c>
      <c r="B860" s="26" t="s">
        <v>136</v>
      </c>
      <c r="C860" s="26" t="s">
        <v>136</v>
      </c>
      <c r="D860" s="26" t="s">
        <v>136</v>
      </c>
      <c r="E860" s="26" t="s">
        <v>136</v>
      </c>
      <c r="F860" s="26" t="s">
        <v>136</v>
      </c>
      <c r="G860" s="26" t="s">
        <v>136</v>
      </c>
      <c r="H860" s="26" t="s">
        <v>136</v>
      </c>
      <c r="I860" s="26" t="s">
        <v>136</v>
      </c>
      <c r="J860" s="26" t="s">
        <v>136</v>
      </c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 t="s">
        <v>136</v>
      </c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  <c r="BF860" s="14"/>
      <c r="BG860" s="14"/>
    </row>
    <row r="861" spans="1:59" s="174" customFormat="1" ht="12" x14ac:dyDescent="0.25">
      <c r="A861" s="26" t="s">
        <v>136</v>
      </c>
      <c r="B861" s="26" t="s">
        <v>136</v>
      </c>
      <c r="C861" s="26" t="s">
        <v>136</v>
      </c>
      <c r="D861" s="26" t="s">
        <v>136</v>
      </c>
      <c r="E861" s="26" t="s">
        <v>136</v>
      </c>
      <c r="F861" s="26" t="s">
        <v>136</v>
      </c>
      <c r="G861" s="26" t="s">
        <v>136</v>
      </c>
      <c r="H861" s="26" t="s">
        <v>136</v>
      </c>
      <c r="I861" s="26" t="s">
        <v>136</v>
      </c>
      <c r="J861" s="26" t="s">
        <v>136</v>
      </c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 t="s">
        <v>136</v>
      </c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  <c r="BF861" s="14"/>
      <c r="BG861" s="14"/>
    </row>
    <row r="862" spans="1:59" s="174" customFormat="1" ht="12" x14ac:dyDescent="0.25">
      <c r="A862" s="26" t="s">
        <v>136</v>
      </c>
      <c r="B862" s="26" t="s">
        <v>136</v>
      </c>
      <c r="C862" s="26" t="s">
        <v>136</v>
      </c>
      <c r="D862" s="26" t="s">
        <v>136</v>
      </c>
      <c r="E862" s="26" t="s">
        <v>136</v>
      </c>
      <c r="F862" s="26" t="s">
        <v>136</v>
      </c>
      <c r="G862" s="26" t="s">
        <v>136</v>
      </c>
      <c r="H862" s="26" t="s">
        <v>136</v>
      </c>
      <c r="I862" s="26" t="s">
        <v>136</v>
      </c>
      <c r="J862" s="26" t="s">
        <v>136</v>
      </c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 t="s">
        <v>136</v>
      </c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  <c r="BF862" s="14"/>
      <c r="BG862" s="14"/>
    </row>
    <row r="863" spans="1:59" s="174" customFormat="1" ht="12" x14ac:dyDescent="0.25">
      <c r="A863" s="26" t="s">
        <v>136</v>
      </c>
      <c r="B863" s="26" t="s">
        <v>136</v>
      </c>
      <c r="C863" s="26" t="s">
        <v>136</v>
      </c>
      <c r="D863" s="26" t="s">
        <v>136</v>
      </c>
      <c r="E863" s="26" t="s">
        <v>136</v>
      </c>
      <c r="F863" s="26" t="s">
        <v>136</v>
      </c>
      <c r="G863" s="26" t="s">
        <v>136</v>
      </c>
      <c r="H863" s="26" t="s">
        <v>136</v>
      </c>
      <c r="I863" s="26" t="s">
        <v>136</v>
      </c>
      <c r="J863" s="26" t="s">
        <v>136</v>
      </c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 t="s">
        <v>136</v>
      </c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  <c r="BF863" s="14"/>
      <c r="BG863" s="14"/>
    </row>
    <row r="864" spans="1:59" s="174" customFormat="1" ht="12" x14ac:dyDescent="0.25">
      <c r="A864" s="26" t="s">
        <v>136</v>
      </c>
      <c r="B864" s="26" t="s">
        <v>136</v>
      </c>
      <c r="C864" s="26" t="s">
        <v>136</v>
      </c>
      <c r="D864" s="26" t="s">
        <v>136</v>
      </c>
      <c r="E864" s="26" t="s">
        <v>136</v>
      </c>
      <c r="F864" s="26" t="s">
        <v>136</v>
      </c>
      <c r="G864" s="26" t="s">
        <v>136</v>
      </c>
      <c r="H864" s="26" t="s">
        <v>136</v>
      </c>
      <c r="I864" s="26" t="s">
        <v>136</v>
      </c>
      <c r="J864" s="26" t="s">
        <v>136</v>
      </c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 t="s">
        <v>136</v>
      </c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  <c r="BF864" s="14"/>
      <c r="BG864" s="14"/>
    </row>
    <row r="865" spans="1:59" s="174" customFormat="1" ht="12" x14ac:dyDescent="0.25">
      <c r="A865" s="26" t="s">
        <v>136</v>
      </c>
      <c r="B865" s="26" t="s">
        <v>136</v>
      </c>
      <c r="C865" s="26" t="s">
        <v>136</v>
      </c>
      <c r="D865" s="26" t="s">
        <v>136</v>
      </c>
      <c r="E865" s="26" t="s">
        <v>136</v>
      </c>
      <c r="F865" s="26" t="s">
        <v>136</v>
      </c>
      <c r="G865" s="26" t="s">
        <v>136</v>
      </c>
      <c r="H865" s="26" t="s">
        <v>136</v>
      </c>
      <c r="I865" s="26" t="s">
        <v>136</v>
      </c>
      <c r="J865" s="26" t="s">
        <v>136</v>
      </c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 t="s">
        <v>136</v>
      </c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  <c r="BF865" s="14"/>
      <c r="BG865" s="14"/>
    </row>
    <row r="866" spans="1:59" s="174" customFormat="1" ht="12" x14ac:dyDescent="0.25">
      <c r="A866" s="26" t="s">
        <v>136</v>
      </c>
      <c r="B866" s="26" t="s">
        <v>136</v>
      </c>
      <c r="C866" s="26" t="s">
        <v>136</v>
      </c>
      <c r="D866" s="26" t="s">
        <v>136</v>
      </c>
      <c r="E866" s="26" t="s">
        <v>136</v>
      </c>
      <c r="F866" s="26" t="s">
        <v>136</v>
      </c>
      <c r="G866" s="26" t="s">
        <v>136</v>
      </c>
      <c r="H866" s="26" t="s">
        <v>136</v>
      </c>
      <c r="I866" s="26" t="s">
        <v>136</v>
      </c>
      <c r="J866" s="26" t="s">
        <v>136</v>
      </c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 t="s">
        <v>136</v>
      </c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  <c r="BF866" s="14"/>
      <c r="BG866" s="14"/>
    </row>
    <row r="867" spans="1:59" s="174" customFormat="1" ht="12" x14ac:dyDescent="0.25">
      <c r="A867" s="26" t="s">
        <v>136</v>
      </c>
      <c r="B867" s="26" t="s">
        <v>136</v>
      </c>
      <c r="C867" s="26" t="s">
        <v>136</v>
      </c>
      <c r="D867" s="26" t="s">
        <v>136</v>
      </c>
      <c r="E867" s="26" t="s">
        <v>136</v>
      </c>
      <c r="F867" s="26" t="s">
        <v>136</v>
      </c>
      <c r="G867" s="26" t="s">
        <v>136</v>
      </c>
      <c r="H867" s="26" t="s">
        <v>136</v>
      </c>
      <c r="I867" s="26" t="s">
        <v>136</v>
      </c>
      <c r="J867" s="26" t="s">
        <v>136</v>
      </c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 t="s">
        <v>136</v>
      </c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  <c r="BF867" s="14"/>
      <c r="BG867" s="14"/>
    </row>
    <row r="868" spans="1:59" s="174" customFormat="1" ht="12" x14ac:dyDescent="0.25">
      <c r="A868" s="26" t="s">
        <v>136</v>
      </c>
      <c r="B868" s="26" t="s">
        <v>136</v>
      </c>
      <c r="C868" s="26" t="s">
        <v>136</v>
      </c>
      <c r="D868" s="26" t="s">
        <v>136</v>
      </c>
      <c r="E868" s="26" t="s">
        <v>136</v>
      </c>
      <c r="F868" s="26" t="s">
        <v>136</v>
      </c>
      <c r="G868" s="26" t="s">
        <v>136</v>
      </c>
      <c r="H868" s="26" t="s">
        <v>136</v>
      </c>
      <c r="I868" s="26" t="s">
        <v>136</v>
      </c>
      <c r="J868" s="26" t="s">
        <v>136</v>
      </c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 t="s">
        <v>136</v>
      </c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  <c r="BF868" s="14"/>
      <c r="BG868" s="14"/>
    </row>
    <row r="869" spans="1:59" s="174" customFormat="1" ht="12" x14ac:dyDescent="0.25">
      <c r="A869" s="26" t="s">
        <v>136</v>
      </c>
      <c r="B869" s="26" t="s">
        <v>136</v>
      </c>
      <c r="C869" s="26" t="s">
        <v>136</v>
      </c>
      <c r="D869" s="26" t="s">
        <v>136</v>
      </c>
      <c r="E869" s="26" t="s">
        <v>136</v>
      </c>
      <c r="F869" s="26" t="s">
        <v>136</v>
      </c>
      <c r="G869" s="26" t="s">
        <v>136</v>
      </c>
      <c r="H869" s="26" t="s">
        <v>136</v>
      </c>
      <c r="I869" s="26" t="s">
        <v>136</v>
      </c>
      <c r="J869" s="26" t="s">
        <v>136</v>
      </c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 t="s">
        <v>136</v>
      </c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  <c r="BF869" s="14"/>
      <c r="BG869" s="14"/>
    </row>
    <row r="870" spans="1:59" s="174" customFormat="1" ht="12" x14ac:dyDescent="0.25">
      <c r="A870" s="26" t="s">
        <v>136</v>
      </c>
      <c r="B870" s="26" t="s">
        <v>136</v>
      </c>
      <c r="C870" s="26" t="s">
        <v>136</v>
      </c>
      <c r="D870" s="26" t="s">
        <v>136</v>
      </c>
      <c r="E870" s="26" t="s">
        <v>136</v>
      </c>
      <c r="F870" s="26" t="s">
        <v>136</v>
      </c>
      <c r="G870" s="26" t="s">
        <v>136</v>
      </c>
      <c r="H870" s="26" t="s">
        <v>136</v>
      </c>
      <c r="I870" s="26" t="s">
        <v>136</v>
      </c>
      <c r="J870" s="26" t="s">
        <v>136</v>
      </c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 t="s">
        <v>136</v>
      </c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  <c r="BF870" s="14"/>
      <c r="BG870" s="14"/>
    </row>
    <row r="871" spans="1:59" s="174" customFormat="1" ht="12" x14ac:dyDescent="0.25">
      <c r="A871" s="26" t="s">
        <v>136</v>
      </c>
      <c r="B871" s="26" t="s">
        <v>136</v>
      </c>
      <c r="C871" s="26" t="s">
        <v>136</v>
      </c>
      <c r="D871" s="26" t="s">
        <v>136</v>
      </c>
      <c r="E871" s="26" t="s">
        <v>136</v>
      </c>
      <c r="F871" s="26" t="s">
        <v>136</v>
      </c>
      <c r="G871" s="26" t="s">
        <v>136</v>
      </c>
      <c r="H871" s="26" t="s">
        <v>136</v>
      </c>
      <c r="I871" s="26" t="s">
        <v>136</v>
      </c>
      <c r="J871" s="26" t="s">
        <v>136</v>
      </c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 t="s">
        <v>136</v>
      </c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  <c r="BF871" s="14"/>
      <c r="BG871" s="14"/>
    </row>
    <row r="872" spans="1:59" s="174" customFormat="1" ht="12" x14ac:dyDescent="0.25">
      <c r="A872" s="26" t="s">
        <v>136</v>
      </c>
      <c r="B872" s="26" t="s">
        <v>136</v>
      </c>
      <c r="C872" s="26" t="s">
        <v>136</v>
      </c>
      <c r="D872" s="26" t="s">
        <v>136</v>
      </c>
      <c r="E872" s="26" t="s">
        <v>136</v>
      </c>
      <c r="F872" s="26" t="s">
        <v>136</v>
      </c>
      <c r="G872" s="26" t="s">
        <v>136</v>
      </c>
      <c r="H872" s="26" t="s">
        <v>136</v>
      </c>
      <c r="I872" s="26" t="s">
        <v>136</v>
      </c>
      <c r="J872" s="26" t="s">
        <v>136</v>
      </c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 t="s">
        <v>136</v>
      </c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  <c r="BF872" s="14"/>
      <c r="BG872" s="14"/>
    </row>
    <row r="873" spans="1:59" s="174" customFormat="1" ht="12" x14ac:dyDescent="0.25">
      <c r="A873" s="26" t="s">
        <v>136</v>
      </c>
      <c r="B873" s="26" t="s">
        <v>136</v>
      </c>
      <c r="C873" s="26" t="s">
        <v>136</v>
      </c>
      <c r="D873" s="26" t="s">
        <v>136</v>
      </c>
      <c r="E873" s="26" t="s">
        <v>136</v>
      </c>
      <c r="F873" s="26" t="s">
        <v>136</v>
      </c>
      <c r="G873" s="26" t="s">
        <v>136</v>
      </c>
      <c r="H873" s="26" t="s">
        <v>136</v>
      </c>
      <c r="I873" s="26" t="s">
        <v>136</v>
      </c>
      <c r="J873" s="26" t="s">
        <v>136</v>
      </c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 t="s">
        <v>136</v>
      </c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  <c r="BF873" s="14"/>
      <c r="BG873" s="14"/>
    </row>
    <row r="874" spans="1:59" s="174" customFormat="1" ht="12" x14ac:dyDescent="0.25">
      <c r="A874" s="26" t="s">
        <v>136</v>
      </c>
      <c r="B874" s="26" t="s">
        <v>136</v>
      </c>
      <c r="C874" s="26" t="s">
        <v>136</v>
      </c>
      <c r="D874" s="26" t="s">
        <v>136</v>
      </c>
      <c r="E874" s="26" t="s">
        <v>136</v>
      </c>
      <c r="F874" s="26" t="s">
        <v>136</v>
      </c>
      <c r="G874" s="26" t="s">
        <v>136</v>
      </c>
      <c r="H874" s="26" t="s">
        <v>136</v>
      </c>
      <c r="I874" s="26" t="s">
        <v>136</v>
      </c>
      <c r="J874" s="26" t="s">
        <v>136</v>
      </c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 t="s">
        <v>136</v>
      </c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  <c r="BF874" s="14"/>
      <c r="BG874" s="14"/>
    </row>
    <row r="875" spans="1:59" s="174" customFormat="1" ht="12" x14ac:dyDescent="0.25">
      <c r="A875" s="26" t="s">
        <v>136</v>
      </c>
      <c r="B875" s="26" t="s">
        <v>136</v>
      </c>
      <c r="C875" s="26" t="s">
        <v>136</v>
      </c>
      <c r="D875" s="26" t="s">
        <v>136</v>
      </c>
      <c r="E875" s="26" t="s">
        <v>136</v>
      </c>
      <c r="F875" s="26" t="s">
        <v>136</v>
      </c>
      <c r="G875" s="26" t="s">
        <v>136</v>
      </c>
      <c r="H875" s="26" t="s">
        <v>136</v>
      </c>
      <c r="I875" s="26" t="s">
        <v>136</v>
      </c>
      <c r="J875" s="26" t="s">
        <v>136</v>
      </c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 t="s">
        <v>136</v>
      </c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  <c r="BF875" s="14"/>
      <c r="BG875" s="14"/>
    </row>
    <row r="876" spans="1:59" s="174" customFormat="1" ht="12" x14ac:dyDescent="0.25">
      <c r="A876" s="26" t="s">
        <v>136</v>
      </c>
      <c r="B876" s="26" t="s">
        <v>136</v>
      </c>
      <c r="C876" s="26" t="s">
        <v>136</v>
      </c>
      <c r="D876" s="26" t="s">
        <v>136</v>
      </c>
      <c r="E876" s="26" t="s">
        <v>136</v>
      </c>
      <c r="F876" s="26" t="s">
        <v>136</v>
      </c>
      <c r="G876" s="26" t="s">
        <v>136</v>
      </c>
      <c r="H876" s="26" t="s">
        <v>136</v>
      </c>
      <c r="I876" s="26" t="s">
        <v>136</v>
      </c>
      <c r="J876" s="26" t="s">
        <v>136</v>
      </c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 t="s">
        <v>136</v>
      </c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  <c r="BF876" s="14"/>
      <c r="BG876" s="14"/>
    </row>
    <row r="877" spans="1:59" s="174" customFormat="1" ht="12" x14ac:dyDescent="0.25">
      <c r="A877" s="26" t="s">
        <v>136</v>
      </c>
      <c r="B877" s="26" t="s">
        <v>136</v>
      </c>
      <c r="C877" s="26" t="s">
        <v>136</v>
      </c>
      <c r="D877" s="26" t="s">
        <v>136</v>
      </c>
      <c r="E877" s="26" t="s">
        <v>136</v>
      </c>
      <c r="F877" s="26" t="s">
        <v>136</v>
      </c>
      <c r="G877" s="26" t="s">
        <v>136</v>
      </c>
      <c r="H877" s="26" t="s">
        <v>136</v>
      </c>
      <c r="I877" s="26" t="s">
        <v>136</v>
      </c>
      <c r="J877" s="26" t="s">
        <v>136</v>
      </c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 t="s">
        <v>136</v>
      </c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  <c r="BF877" s="14"/>
      <c r="BG877" s="14"/>
    </row>
    <row r="878" spans="1:59" s="174" customFormat="1" ht="12" x14ac:dyDescent="0.25">
      <c r="A878" s="26" t="s">
        <v>136</v>
      </c>
      <c r="B878" s="26" t="s">
        <v>136</v>
      </c>
      <c r="C878" s="26" t="s">
        <v>136</v>
      </c>
      <c r="D878" s="26" t="s">
        <v>136</v>
      </c>
      <c r="E878" s="26" t="s">
        <v>136</v>
      </c>
      <c r="F878" s="26" t="s">
        <v>136</v>
      </c>
      <c r="G878" s="26" t="s">
        <v>136</v>
      </c>
      <c r="H878" s="26" t="s">
        <v>136</v>
      </c>
      <c r="I878" s="26" t="s">
        <v>136</v>
      </c>
      <c r="J878" s="26" t="s">
        <v>136</v>
      </c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 t="s">
        <v>136</v>
      </c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  <c r="BF878" s="14"/>
      <c r="BG878" s="14"/>
    </row>
    <row r="879" spans="1:59" s="174" customFormat="1" ht="12" x14ac:dyDescent="0.25">
      <c r="A879" s="26" t="s">
        <v>136</v>
      </c>
      <c r="B879" s="26" t="s">
        <v>136</v>
      </c>
      <c r="C879" s="26" t="s">
        <v>136</v>
      </c>
      <c r="D879" s="26" t="s">
        <v>136</v>
      </c>
      <c r="E879" s="26" t="s">
        <v>136</v>
      </c>
      <c r="F879" s="26" t="s">
        <v>136</v>
      </c>
      <c r="G879" s="26" t="s">
        <v>136</v>
      </c>
      <c r="H879" s="26" t="s">
        <v>136</v>
      </c>
      <c r="I879" s="26" t="s">
        <v>136</v>
      </c>
      <c r="J879" s="26" t="s">
        <v>136</v>
      </c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 t="s">
        <v>136</v>
      </c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  <c r="BF879" s="14"/>
      <c r="BG879" s="14"/>
    </row>
    <row r="880" spans="1:59" s="174" customFormat="1" ht="12" x14ac:dyDescent="0.25">
      <c r="A880" s="26" t="s">
        <v>136</v>
      </c>
      <c r="B880" s="26" t="s">
        <v>136</v>
      </c>
      <c r="C880" s="26" t="s">
        <v>136</v>
      </c>
      <c r="D880" s="26" t="s">
        <v>136</v>
      </c>
      <c r="E880" s="26" t="s">
        <v>136</v>
      </c>
      <c r="F880" s="26" t="s">
        <v>136</v>
      </c>
      <c r="G880" s="26" t="s">
        <v>136</v>
      </c>
      <c r="H880" s="26" t="s">
        <v>136</v>
      </c>
      <c r="I880" s="26" t="s">
        <v>136</v>
      </c>
      <c r="J880" s="26" t="s">
        <v>136</v>
      </c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 t="s">
        <v>136</v>
      </c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  <c r="BF880" s="14"/>
      <c r="BG880" s="14"/>
    </row>
    <row r="881" spans="1:59" s="174" customFormat="1" ht="12" x14ac:dyDescent="0.25">
      <c r="A881" s="26" t="s">
        <v>136</v>
      </c>
      <c r="B881" s="26" t="s">
        <v>136</v>
      </c>
      <c r="C881" s="26" t="s">
        <v>136</v>
      </c>
      <c r="D881" s="26" t="s">
        <v>136</v>
      </c>
      <c r="E881" s="26" t="s">
        <v>136</v>
      </c>
      <c r="F881" s="26" t="s">
        <v>136</v>
      </c>
      <c r="G881" s="26" t="s">
        <v>136</v>
      </c>
      <c r="H881" s="26" t="s">
        <v>136</v>
      </c>
      <c r="I881" s="26" t="s">
        <v>136</v>
      </c>
      <c r="J881" s="26" t="s">
        <v>136</v>
      </c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 t="s">
        <v>136</v>
      </c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  <c r="BF881" s="14"/>
      <c r="BG881" s="14"/>
    </row>
    <row r="882" spans="1:59" s="174" customFormat="1" ht="12" x14ac:dyDescent="0.25">
      <c r="A882" s="26" t="s">
        <v>136</v>
      </c>
      <c r="B882" s="26" t="s">
        <v>136</v>
      </c>
      <c r="C882" s="26" t="s">
        <v>136</v>
      </c>
      <c r="D882" s="26" t="s">
        <v>136</v>
      </c>
      <c r="E882" s="26" t="s">
        <v>136</v>
      </c>
      <c r="F882" s="26" t="s">
        <v>136</v>
      </c>
      <c r="G882" s="26" t="s">
        <v>136</v>
      </c>
      <c r="H882" s="26" t="s">
        <v>136</v>
      </c>
      <c r="I882" s="26" t="s">
        <v>136</v>
      </c>
      <c r="J882" s="26" t="s">
        <v>136</v>
      </c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 t="s">
        <v>136</v>
      </c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  <c r="BF882" s="14"/>
      <c r="BG882" s="14"/>
    </row>
    <row r="883" spans="1:59" s="174" customFormat="1" ht="12" x14ac:dyDescent="0.25">
      <c r="A883" s="26" t="s">
        <v>136</v>
      </c>
      <c r="B883" s="26" t="s">
        <v>136</v>
      </c>
      <c r="C883" s="26" t="s">
        <v>136</v>
      </c>
      <c r="D883" s="26" t="s">
        <v>136</v>
      </c>
      <c r="E883" s="26" t="s">
        <v>136</v>
      </c>
      <c r="F883" s="26" t="s">
        <v>136</v>
      </c>
      <c r="G883" s="26" t="s">
        <v>136</v>
      </c>
      <c r="H883" s="26" t="s">
        <v>136</v>
      </c>
      <c r="I883" s="26" t="s">
        <v>136</v>
      </c>
      <c r="J883" s="26" t="s">
        <v>136</v>
      </c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 t="s">
        <v>136</v>
      </c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  <c r="BF883" s="14"/>
      <c r="BG883" s="14"/>
    </row>
    <row r="884" spans="1:59" s="174" customFormat="1" ht="12" x14ac:dyDescent="0.25">
      <c r="A884" s="26" t="s">
        <v>136</v>
      </c>
      <c r="B884" s="26" t="s">
        <v>136</v>
      </c>
      <c r="C884" s="26" t="s">
        <v>136</v>
      </c>
      <c r="D884" s="26" t="s">
        <v>136</v>
      </c>
      <c r="E884" s="26" t="s">
        <v>136</v>
      </c>
      <c r="F884" s="26" t="s">
        <v>136</v>
      </c>
      <c r="G884" s="26" t="s">
        <v>136</v>
      </c>
      <c r="H884" s="26" t="s">
        <v>136</v>
      </c>
      <c r="I884" s="26" t="s">
        <v>136</v>
      </c>
      <c r="J884" s="26" t="s">
        <v>136</v>
      </c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 t="s">
        <v>136</v>
      </c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  <c r="BF884" s="14"/>
      <c r="BG884" s="14"/>
    </row>
    <row r="885" spans="1:59" s="174" customFormat="1" ht="12" x14ac:dyDescent="0.25">
      <c r="A885" s="26" t="s">
        <v>136</v>
      </c>
      <c r="B885" s="26" t="s">
        <v>136</v>
      </c>
      <c r="C885" s="26" t="s">
        <v>136</v>
      </c>
      <c r="D885" s="26" t="s">
        <v>136</v>
      </c>
      <c r="E885" s="26" t="s">
        <v>136</v>
      </c>
      <c r="F885" s="26" t="s">
        <v>136</v>
      </c>
      <c r="G885" s="26" t="s">
        <v>136</v>
      </c>
      <c r="H885" s="26" t="s">
        <v>136</v>
      </c>
      <c r="I885" s="26" t="s">
        <v>136</v>
      </c>
      <c r="J885" s="26" t="s">
        <v>136</v>
      </c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 t="s">
        <v>136</v>
      </c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  <c r="BF885" s="14"/>
      <c r="BG885" s="14"/>
    </row>
    <row r="886" spans="1:59" s="174" customFormat="1" ht="12" x14ac:dyDescent="0.25">
      <c r="A886" s="26" t="s">
        <v>136</v>
      </c>
      <c r="B886" s="26" t="s">
        <v>136</v>
      </c>
      <c r="C886" s="26" t="s">
        <v>136</v>
      </c>
      <c r="D886" s="26" t="s">
        <v>136</v>
      </c>
      <c r="E886" s="26" t="s">
        <v>136</v>
      </c>
      <c r="F886" s="26" t="s">
        <v>136</v>
      </c>
      <c r="G886" s="26" t="s">
        <v>136</v>
      </c>
      <c r="H886" s="26" t="s">
        <v>136</v>
      </c>
      <c r="I886" s="26" t="s">
        <v>136</v>
      </c>
      <c r="J886" s="26" t="s">
        <v>136</v>
      </c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 t="s">
        <v>136</v>
      </c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  <c r="BF886" s="14"/>
      <c r="BG886" s="14"/>
    </row>
    <row r="887" spans="1:59" s="174" customFormat="1" ht="12" x14ac:dyDescent="0.25">
      <c r="A887" s="26" t="s">
        <v>136</v>
      </c>
      <c r="B887" s="26" t="s">
        <v>136</v>
      </c>
      <c r="C887" s="26" t="s">
        <v>136</v>
      </c>
      <c r="D887" s="26" t="s">
        <v>136</v>
      </c>
      <c r="E887" s="26" t="s">
        <v>136</v>
      </c>
      <c r="F887" s="26" t="s">
        <v>136</v>
      </c>
      <c r="G887" s="26" t="s">
        <v>136</v>
      </c>
      <c r="H887" s="26" t="s">
        <v>136</v>
      </c>
      <c r="I887" s="26" t="s">
        <v>136</v>
      </c>
      <c r="J887" s="26" t="s">
        <v>136</v>
      </c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 t="s">
        <v>136</v>
      </c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  <c r="BF887" s="14"/>
      <c r="BG887" s="14"/>
    </row>
    <row r="888" spans="1:59" s="174" customFormat="1" ht="12" x14ac:dyDescent="0.25">
      <c r="A888" s="26" t="s">
        <v>136</v>
      </c>
      <c r="B888" s="26" t="s">
        <v>136</v>
      </c>
      <c r="C888" s="26" t="s">
        <v>136</v>
      </c>
      <c r="D888" s="26" t="s">
        <v>136</v>
      </c>
      <c r="E888" s="26" t="s">
        <v>136</v>
      </c>
      <c r="F888" s="26" t="s">
        <v>136</v>
      </c>
      <c r="G888" s="26" t="s">
        <v>136</v>
      </c>
      <c r="H888" s="26" t="s">
        <v>136</v>
      </c>
      <c r="I888" s="26" t="s">
        <v>136</v>
      </c>
      <c r="J888" s="26" t="s">
        <v>136</v>
      </c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 t="s">
        <v>136</v>
      </c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  <c r="BF888" s="14"/>
      <c r="BG888" s="14"/>
    </row>
    <row r="889" spans="1:59" s="174" customFormat="1" ht="12" x14ac:dyDescent="0.25">
      <c r="A889" s="26" t="s">
        <v>136</v>
      </c>
      <c r="B889" s="26" t="s">
        <v>136</v>
      </c>
      <c r="C889" s="26" t="s">
        <v>136</v>
      </c>
      <c r="D889" s="26" t="s">
        <v>136</v>
      </c>
      <c r="E889" s="26" t="s">
        <v>136</v>
      </c>
      <c r="F889" s="26" t="s">
        <v>136</v>
      </c>
      <c r="G889" s="26" t="s">
        <v>136</v>
      </c>
      <c r="H889" s="26" t="s">
        <v>136</v>
      </c>
      <c r="I889" s="26" t="s">
        <v>136</v>
      </c>
      <c r="J889" s="26" t="s">
        <v>136</v>
      </c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 t="s">
        <v>136</v>
      </c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  <c r="BF889" s="14"/>
      <c r="BG889" s="14"/>
    </row>
    <row r="890" spans="1:59" s="174" customFormat="1" ht="12" x14ac:dyDescent="0.25">
      <c r="A890" s="26" t="s">
        <v>136</v>
      </c>
      <c r="B890" s="26" t="s">
        <v>136</v>
      </c>
      <c r="C890" s="26" t="s">
        <v>136</v>
      </c>
      <c r="D890" s="26" t="s">
        <v>136</v>
      </c>
      <c r="E890" s="26" t="s">
        <v>136</v>
      </c>
      <c r="F890" s="26" t="s">
        <v>136</v>
      </c>
      <c r="G890" s="26" t="s">
        <v>136</v>
      </c>
      <c r="H890" s="26" t="s">
        <v>136</v>
      </c>
      <c r="I890" s="26" t="s">
        <v>136</v>
      </c>
      <c r="J890" s="26" t="s">
        <v>136</v>
      </c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 t="s">
        <v>136</v>
      </c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  <c r="BF890" s="14"/>
      <c r="BG890" s="14"/>
    </row>
    <row r="891" spans="1:59" s="174" customFormat="1" ht="12" x14ac:dyDescent="0.25">
      <c r="A891" s="26" t="s">
        <v>136</v>
      </c>
      <c r="B891" s="26" t="s">
        <v>136</v>
      </c>
      <c r="C891" s="26" t="s">
        <v>136</v>
      </c>
      <c r="D891" s="26" t="s">
        <v>136</v>
      </c>
      <c r="E891" s="26" t="s">
        <v>136</v>
      </c>
      <c r="F891" s="26" t="s">
        <v>136</v>
      </c>
      <c r="G891" s="26" t="s">
        <v>136</v>
      </c>
      <c r="H891" s="26" t="s">
        <v>136</v>
      </c>
      <c r="I891" s="26" t="s">
        <v>136</v>
      </c>
      <c r="J891" s="26" t="s">
        <v>136</v>
      </c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 t="s">
        <v>136</v>
      </c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  <c r="BF891" s="14"/>
      <c r="BG891" s="14"/>
    </row>
    <row r="892" spans="1:59" s="174" customFormat="1" ht="12" x14ac:dyDescent="0.25">
      <c r="A892" s="26" t="s">
        <v>136</v>
      </c>
      <c r="B892" s="26" t="s">
        <v>136</v>
      </c>
      <c r="C892" s="26" t="s">
        <v>136</v>
      </c>
      <c r="D892" s="26" t="s">
        <v>136</v>
      </c>
      <c r="E892" s="26" t="s">
        <v>136</v>
      </c>
      <c r="F892" s="26" t="s">
        <v>136</v>
      </c>
      <c r="G892" s="26" t="s">
        <v>136</v>
      </c>
      <c r="H892" s="26" t="s">
        <v>136</v>
      </c>
      <c r="I892" s="26" t="s">
        <v>136</v>
      </c>
      <c r="J892" s="26" t="s">
        <v>136</v>
      </c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 t="s">
        <v>136</v>
      </c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  <c r="BF892" s="14"/>
      <c r="BG892" s="14"/>
    </row>
    <row r="893" spans="1:59" s="174" customFormat="1" ht="12" x14ac:dyDescent="0.25">
      <c r="A893" s="26" t="s">
        <v>136</v>
      </c>
      <c r="B893" s="26" t="s">
        <v>136</v>
      </c>
      <c r="C893" s="26" t="s">
        <v>136</v>
      </c>
      <c r="D893" s="26" t="s">
        <v>136</v>
      </c>
      <c r="E893" s="26" t="s">
        <v>136</v>
      </c>
      <c r="F893" s="26" t="s">
        <v>136</v>
      </c>
      <c r="G893" s="26" t="s">
        <v>136</v>
      </c>
      <c r="H893" s="26" t="s">
        <v>136</v>
      </c>
      <c r="I893" s="26" t="s">
        <v>136</v>
      </c>
      <c r="J893" s="26" t="s">
        <v>136</v>
      </c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 t="s">
        <v>136</v>
      </c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  <c r="BF893" s="14"/>
      <c r="BG893" s="14"/>
    </row>
    <row r="894" spans="1:59" s="174" customFormat="1" ht="12" x14ac:dyDescent="0.25">
      <c r="A894" s="26" t="s">
        <v>136</v>
      </c>
      <c r="B894" s="26" t="s">
        <v>136</v>
      </c>
      <c r="C894" s="26" t="s">
        <v>136</v>
      </c>
      <c r="D894" s="26" t="s">
        <v>136</v>
      </c>
      <c r="E894" s="26" t="s">
        <v>136</v>
      </c>
      <c r="F894" s="26" t="s">
        <v>136</v>
      </c>
      <c r="G894" s="26" t="s">
        <v>136</v>
      </c>
      <c r="H894" s="26" t="s">
        <v>136</v>
      </c>
      <c r="I894" s="26" t="s">
        <v>136</v>
      </c>
      <c r="J894" s="26" t="s">
        <v>136</v>
      </c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 t="s">
        <v>136</v>
      </c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  <c r="BF894" s="14"/>
      <c r="BG894" s="14"/>
    </row>
    <row r="895" spans="1:59" s="174" customFormat="1" ht="12" x14ac:dyDescent="0.25">
      <c r="A895" s="26" t="s">
        <v>136</v>
      </c>
      <c r="B895" s="26" t="s">
        <v>136</v>
      </c>
      <c r="C895" s="26" t="s">
        <v>136</v>
      </c>
      <c r="D895" s="26" t="s">
        <v>136</v>
      </c>
      <c r="E895" s="26" t="s">
        <v>136</v>
      </c>
      <c r="F895" s="26" t="s">
        <v>136</v>
      </c>
      <c r="G895" s="26" t="s">
        <v>136</v>
      </c>
      <c r="H895" s="26" t="s">
        <v>136</v>
      </c>
      <c r="I895" s="26" t="s">
        <v>136</v>
      </c>
      <c r="J895" s="26" t="s">
        <v>136</v>
      </c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 t="s">
        <v>136</v>
      </c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  <c r="BF895" s="14"/>
      <c r="BG895" s="14"/>
    </row>
    <row r="896" spans="1:59" s="174" customFormat="1" ht="12" x14ac:dyDescent="0.25">
      <c r="A896" s="26" t="s">
        <v>136</v>
      </c>
      <c r="B896" s="26" t="s">
        <v>136</v>
      </c>
      <c r="C896" s="26" t="s">
        <v>136</v>
      </c>
      <c r="D896" s="26" t="s">
        <v>136</v>
      </c>
      <c r="E896" s="26" t="s">
        <v>136</v>
      </c>
      <c r="F896" s="26" t="s">
        <v>136</v>
      </c>
      <c r="G896" s="26" t="s">
        <v>136</v>
      </c>
      <c r="H896" s="26" t="s">
        <v>136</v>
      </c>
      <c r="I896" s="26" t="s">
        <v>136</v>
      </c>
      <c r="J896" s="26" t="s">
        <v>136</v>
      </c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 t="s">
        <v>136</v>
      </c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  <c r="BF896" s="14"/>
      <c r="BG896" s="14"/>
    </row>
    <row r="897" spans="1:59" s="174" customFormat="1" ht="12" x14ac:dyDescent="0.25">
      <c r="A897" s="26" t="s">
        <v>136</v>
      </c>
      <c r="B897" s="26" t="s">
        <v>136</v>
      </c>
      <c r="C897" s="26" t="s">
        <v>136</v>
      </c>
      <c r="D897" s="26" t="s">
        <v>136</v>
      </c>
      <c r="E897" s="26" t="s">
        <v>136</v>
      </c>
      <c r="F897" s="26" t="s">
        <v>136</v>
      </c>
      <c r="G897" s="26" t="s">
        <v>136</v>
      </c>
      <c r="H897" s="26" t="s">
        <v>136</v>
      </c>
      <c r="I897" s="26" t="s">
        <v>136</v>
      </c>
      <c r="J897" s="26" t="s">
        <v>136</v>
      </c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 t="s">
        <v>136</v>
      </c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  <c r="BF897" s="14"/>
      <c r="BG897" s="14"/>
    </row>
    <row r="898" spans="1:59" s="174" customFormat="1" ht="12" x14ac:dyDescent="0.25">
      <c r="A898" s="26" t="s">
        <v>136</v>
      </c>
      <c r="B898" s="26" t="s">
        <v>136</v>
      </c>
      <c r="C898" s="26" t="s">
        <v>136</v>
      </c>
      <c r="D898" s="26" t="s">
        <v>136</v>
      </c>
      <c r="E898" s="26" t="s">
        <v>136</v>
      </c>
      <c r="F898" s="26" t="s">
        <v>136</v>
      </c>
      <c r="G898" s="26" t="s">
        <v>136</v>
      </c>
      <c r="H898" s="26" t="s">
        <v>136</v>
      </c>
      <c r="I898" s="26" t="s">
        <v>136</v>
      </c>
      <c r="J898" s="26" t="s">
        <v>136</v>
      </c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 t="s">
        <v>136</v>
      </c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  <c r="BF898" s="14"/>
      <c r="BG898" s="14"/>
    </row>
    <row r="899" spans="1:59" s="174" customFormat="1" ht="12" x14ac:dyDescent="0.25">
      <c r="A899" s="26" t="s">
        <v>136</v>
      </c>
      <c r="B899" s="26" t="s">
        <v>136</v>
      </c>
      <c r="C899" s="26" t="s">
        <v>136</v>
      </c>
      <c r="D899" s="26" t="s">
        <v>136</v>
      </c>
      <c r="E899" s="26" t="s">
        <v>136</v>
      </c>
      <c r="F899" s="26" t="s">
        <v>136</v>
      </c>
      <c r="G899" s="26" t="s">
        <v>136</v>
      </c>
      <c r="H899" s="26" t="s">
        <v>136</v>
      </c>
      <c r="I899" s="26" t="s">
        <v>136</v>
      </c>
      <c r="J899" s="26" t="s">
        <v>136</v>
      </c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 t="s">
        <v>136</v>
      </c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  <c r="BF899" s="14"/>
      <c r="BG899" s="14"/>
    </row>
    <row r="900" spans="1:59" s="174" customFormat="1" ht="12" x14ac:dyDescent="0.25">
      <c r="A900" s="26" t="s">
        <v>136</v>
      </c>
      <c r="B900" s="26" t="s">
        <v>136</v>
      </c>
      <c r="C900" s="26" t="s">
        <v>136</v>
      </c>
      <c r="D900" s="26" t="s">
        <v>136</v>
      </c>
      <c r="E900" s="26" t="s">
        <v>136</v>
      </c>
      <c r="F900" s="26" t="s">
        <v>136</v>
      </c>
      <c r="G900" s="26" t="s">
        <v>136</v>
      </c>
      <c r="H900" s="26" t="s">
        <v>136</v>
      </c>
      <c r="I900" s="26" t="s">
        <v>136</v>
      </c>
      <c r="J900" s="26" t="s">
        <v>136</v>
      </c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 t="s">
        <v>136</v>
      </c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  <c r="BF900" s="14"/>
      <c r="BG900" s="14"/>
    </row>
    <row r="901" spans="1:59" s="174" customFormat="1" ht="12" x14ac:dyDescent="0.25">
      <c r="A901" s="26" t="s">
        <v>136</v>
      </c>
      <c r="B901" s="26" t="s">
        <v>136</v>
      </c>
      <c r="C901" s="26" t="s">
        <v>136</v>
      </c>
      <c r="D901" s="26" t="s">
        <v>136</v>
      </c>
      <c r="E901" s="26" t="s">
        <v>136</v>
      </c>
      <c r="F901" s="26" t="s">
        <v>136</v>
      </c>
      <c r="G901" s="26" t="s">
        <v>136</v>
      </c>
      <c r="H901" s="26" t="s">
        <v>136</v>
      </c>
      <c r="I901" s="26" t="s">
        <v>136</v>
      </c>
      <c r="J901" s="26" t="s">
        <v>136</v>
      </c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 t="s">
        <v>136</v>
      </c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  <c r="BF901" s="14"/>
      <c r="BG901" s="14"/>
    </row>
    <row r="902" spans="1:59" s="174" customFormat="1" ht="12" x14ac:dyDescent="0.25">
      <c r="A902" s="26" t="s">
        <v>136</v>
      </c>
      <c r="B902" s="26" t="s">
        <v>136</v>
      </c>
      <c r="C902" s="26" t="s">
        <v>136</v>
      </c>
      <c r="D902" s="26" t="s">
        <v>136</v>
      </c>
      <c r="E902" s="26" t="s">
        <v>136</v>
      </c>
      <c r="F902" s="26" t="s">
        <v>136</v>
      </c>
      <c r="G902" s="26" t="s">
        <v>136</v>
      </c>
      <c r="H902" s="26" t="s">
        <v>136</v>
      </c>
      <c r="I902" s="26" t="s">
        <v>136</v>
      </c>
      <c r="J902" s="26" t="s">
        <v>136</v>
      </c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 t="s">
        <v>136</v>
      </c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  <c r="BF902" s="14"/>
      <c r="BG902" s="14"/>
    </row>
    <row r="903" spans="1:59" s="174" customFormat="1" ht="12" x14ac:dyDescent="0.25">
      <c r="A903" s="26" t="s">
        <v>136</v>
      </c>
      <c r="B903" s="26" t="s">
        <v>136</v>
      </c>
      <c r="C903" s="26" t="s">
        <v>136</v>
      </c>
      <c r="D903" s="26" t="s">
        <v>136</v>
      </c>
      <c r="E903" s="26" t="s">
        <v>136</v>
      </c>
      <c r="F903" s="26" t="s">
        <v>136</v>
      </c>
      <c r="G903" s="26" t="s">
        <v>136</v>
      </c>
      <c r="H903" s="26" t="s">
        <v>136</v>
      </c>
      <c r="I903" s="26" t="s">
        <v>136</v>
      </c>
      <c r="J903" s="26" t="s">
        <v>136</v>
      </c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 t="s">
        <v>136</v>
      </c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  <c r="BF903" s="14"/>
      <c r="BG903" s="14"/>
    </row>
    <row r="904" spans="1:59" s="174" customFormat="1" ht="12" x14ac:dyDescent="0.25">
      <c r="A904" s="26" t="s">
        <v>136</v>
      </c>
      <c r="B904" s="26" t="s">
        <v>136</v>
      </c>
      <c r="C904" s="26" t="s">
        <v>136</v>
      </c>
      <c r="D904" s="26" t="s">
        <v>136</v>
      </c>
      <c r="E904" s="26" t="s">
        <v>136</v>
      </c>
      <c r="F904" s="26" t="s">
        <v>136</v>
      </c>
      <c r="G904" s="26" t="s">
        <v>136</v>
      </c>
      <c r="H904" s="26" t="s">
        <v>136</v>
      </c>
      <c r="I904" s="26" t="s">
        <v>136</v>
      </c>
      <c r="J904" s="26" t="s">
        <v>136</v>
      </c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 t="s">
        <v>136</v>
      </c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  <c r="BF904" s="14"/>
      <c r="BG904" s="14"/>
    </row>
    <row r="905" spans="1:59" s="174" customFormat="1" ht="12" x14ac:dyDescent="0.25">
      <c r="A905" s="26" t="s">
        <v>136</v>
      </c>
      <c r="B905" s="26" t="s">
        <v>136</v>
      </c>
      <c r="C905" s="26" t="s">
        <v>136</v>
      </c>
      <c r="D905" s="26" t="s">
        <v>136</v>
      </c>
      <c r="E905" s="26" t="s">
        <v>136</v>
      </c>
      <c r="F905" s="26" t="s">
        <v>136</v>
      </c>
      <c r="G905" s="26" t="s">
        <v>136</v>
      </c>
      <c r="H905" s="26" t="s">
        <v>136</v>
      </c>
      <c r="I905" s="26" t="s">
        <v>136</v>
      </c>
      <c r="J905" s="26" t="s">
        <v>136</v>
      </c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 t="s">
        <v>136</v>
      </c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  <c r="BF905" s="14"/>
      <c r="BG905" s="14"/>
    </row>
    <row r="906" spans="1:59" s="174" customFormat="1" ht="12" x14ac:dyDescent="0.25">
      <c r="A906" s="26" t="s">
        <v>136</v>
      </c>
      <c r="B906" s="26" t="s">
        <v>136</v>
      </c>
      <c r="C906" s="26" t="s">
        <v>136</v>
      </c>
      <c r="D906" s="26" t="s">
        <v>136</v>
      </c>
      <c r="E906" s="26" t="s">
        <v>136</v>
      </c>
      <c r="F906" s="26" t="s">
        <v>136</v>
      </c>
      <c r="G906" s="26" t="s">
        <v>136</v>
      </c>
      <c r="H906" s="26" t="s">
        <v>136</v>
      </c>
      <c r="I906" s="26" t="s">
        <v>136</v>
      </c>
      <c r="J906" s="26" t="s">
        <v>136</v>
      </c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 t="s">
        <v>136</v>
      </c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  <c r="BF906" s="14"/>
      <c r="BG906" s="14"/>
    </row>
    <row r="907" spans="1:59" s="174" customFormat="1" ht="12" x14ac:dyDescent="0.25">
      <c r="A907" s="26" t="s">
        <v>136</v>
      </c>
      <c r="B907" s="26" t="s">
        <v>136</v>
      </c>
      <c r="C907" s="26" t="s">
        <v>136</v>
      </c>
      <c r="D907" s="26" t="s">
        <v>136</v>
      </c>
      <c r="E907" s="26" t="s">
        <v>136</v>
      </c>
      <c r="F907" s="26" t="s">
        <v>136</v>
      </c>
      <c r="G907" s="26" t="s">
        <v>136</v>
      </c>
      <c r="H907" s="26" t="s">
        <v>136</v>
      </c>
      <c r="I907" s="26" t="s">
        <v>136</v>
      </c>
      <c r="J907" s="26" t="s">
        <v>136</v>
      </c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 t="s">
        <v>136</v>
      </c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  <c r="BF907" s="14"/>
      <c r="BG907" s="14"/>
    </row>
    <row r="908" spans="1:59" s="174" customFormat="1" ht="12" x14ac:dyDescent="0.25">
      <c r="A908" s="26" t="s">
        <v>136</v>
      </c>
      <c r="B908" s="26" t="s">
        <v>136</v>
      </c>
      <c r="C908" s="26" t="s">
        <v>136</v>
      </c>
      <c r="D908" s="26" t="s">
        <v>136</v>
      </c>
      <c r="E908" s="26" t="s">
        <v>136</v>
      </c>
      <c r="F908" s="26" t="s">
        <v>136</v>
      </c>
      <c r="G908" s="26" t="s">
        <v>136</v>
      </c>
      <c r="H908" s="26" t="s">
        <v>136</v>
      </c>
      <c r="I908" s="26" t="s">
        <v>136</v>
      </c>
      <c r="J908" s="26" t="s">
        <v>136</v>
      </c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 t="s">
        <v>136</v>
      </c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  <c r="BF908" s="14"/>
      <c r="BG908" s="14"/>
    </row>
    <row r="909" spans="1:59" s="174" customFormat="1" ht="12" x14ac:dyDescent="0.25">
      <c r="A909" s="26" t="s">
        <v>136</v>
      </c>
      <c r="B909" s="26" t="s">
        <v>136</v>
      </c>
      <c r="C909" s="26" t="s">
        <v>136</v>
      </c>
      <c r="D909" s="26" t="s">
        <v>136</v>
      </c>
      <c r="E909" s="26" t="s">
        <v>136</v>
      </c>
      <c r="F909" s="26" t="s">
        <v>136</v>
      </c>
      <c r="G909" s="26" t="s">
        <v>136</v>
      </c>
      <c r="H909" s="26" t="s">
        <v>136</v>
      </c>
      <c r="I909" s="26" t="s">
        <v>136</v>
      </c>
      <c r="J909" s="26" t="s">
        <v>136</v>
      </c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 t="s">
        <v>136</v>
      </c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  <c r="BF909" s="14"/>
      <c r="BG909" s="14"/>
    </row>
    <row r="910" spans="1:59" s="174" customFormat="1" ht="12" x14ac:dyDescent="0.25">
      <c r="A910" s="26" t="s">
        <v>136</v>
      </c>
      <c r="B910" s="26" t="s">
        <v>136</v>
      </c>
      <c r="C910" s="26" t="s">
        <v>136</v>
      </c>
      <c r="D910" s="26" t="s">
        <v>136</v>
      </c>
      <c r="E910" s="26" t="s">
        <v>136</v>
      </c>
      <c r="F910" s="26" t="s">
        <v>136</v>
      </c>
      <c r="G910" s="26" t="s">
        <v>136</v>
      </c>
      <c r="H910" s="26" t="s">
        <v>136</v>
      </c>
      <c r="I910" s="26" t="s">
        <v>136</v>
      </c>
      <c r="J910" s="26" t="s">
        <v>136</v>
      </c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 t="s">
        <v>136</v>
      </c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  <c r="BF910" s="14"/>
      <c r="BG910" s="14"/>
    </row>
    <row r="911" spans="1:59" s="174" customFormat="1" ht="12" x14ac:dyDescent="0.25">
      <c r="A911" s="26" t="s">
        <v>136</v>
      </c>
      <c r="B911" s="26" t="s">
        <v>136</v>
      </c>
      <c r="C911" s="26" t="s">
        <v>136</v>
      </c>
      <c r="D911" s="26" t="s">
        <v>136</v>
      </c>
      <c r="E911" s="26" t="s">
        <v>136</v>
      </c>
      <c r="F911" s="26" t="s">
        <v>136</v>
      </c>
      <c r="G911" s="26" t="s">
        <v>136</v>
      </c>
      <c r="H911" s="26" t="s">
        <v>136</v>
      </c>
      <c r="I911" s="26" t="s">
        <v>136</v>
      </c>
      <c r="J911" s="26" t="s">
        <v>136</v>
      </c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 t="s">
        <v>136</v>
      </c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  <c r="BF911" s="14"/>
      <c r="BG911" s="14"/>
    </row>
    <row r="912" spans="1:59" s="174" customFormat="1" ht="12" x14ac:dyDescent="0.25">
      <c r="A912" s="26" t="s">
        <v>136</v>
      </c>
      <c r="B912" s="26" t="s">
        <v>136</v>
      </c>
      <c r="C912" s="26" t="s">
        <v>136</v>
      </c>
      <c r="D912" s="26" t="s">
        <v>136</v>
      </c>
      <c r="E912" s="26" t="s">
        <v>136</v>
      </c>
      <c r="F912" s="26" t="s">
        <v>136</v>
      </c>
      <c r="G912" s="26" t="s">
        <v>136</v>
      </c>
      <c r="H912" s="26" t="s">
        <v>136</v>
      </c>
      <c r="I912" s="26" t="s">
        <v>136</v>
      </c>
      <c r="J912" s="26" t="s">
        <v>136</v>
      </c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 t="s">
        <v>136</v>
      </c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  <c r="BF912" s="14"/>
      <c r="BG912" s="14"/>
    </row>
    <row r="913" spans="1:59" s="174" customFormat="1" ht="12" x14ac:dyDescent="0.25">
      <c r="A913" s="26" t="s">
        <v>136</v>
      </c>
      <c r="B913" s="26" t="s">
        <v>136</v>
      </c>
      <c r="C913" s="26" t="s">
        <v>136</v>
      </c>
      <c r="D913" s="26" t="s">
        <v>136</v>
      </c>
      <c r="E913" s="26" t="s">
        <v>136</v>
      </c>
      <c r="F913" s="26" t="s">
        <v>136</v>
      </c>
      <c r="G913" s="26" t="s">
        <v>136</v>
      </c>
      <c r="H913" s="26" t="s">
        <v>136</v>
      </c>
      <c r="I913" s="26" t="s">
        <v>136</v>
      </c>
      <c r="J913" s="26" t="s">
        <v>136</v>
      </c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 t="s">
        <v>136</v>
      </c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  <c r="BF913" s="14"/>
      <c r="BG913" s="14"/>
    </row>
    <row r="914" spans="1:59" s="174" customFormat="1" ht="12" x14ac:dyDescent="0.25">
      <c r="A914" s="26" t="s">
        <v>136</v>
      </c>
      <c r="B914" s="26" t="s">
        <v>136</v>
      </c>
      <c r="C914" s="26" t="s">
        <v>136</v>
      </c>
      <c r="D914" s="26" t="s">
        <v>136</v>
      </c>
      <c r="E914" s="26" t="s">
        <v>136</v>
      </c>
      <c r="F914" s="26" t="s">
        <v>136</v>
      </c>
      <c r="G914" s="26" t="s">
        <v>136</v>
      </c>
      <c r="H914" s="26" t="s">
        <v>136</v>
      </c>
      <c r="I914" s="26" t="s">
        <v>136</v>
      </c>
      <c r="J914" s="26" t="s">
        <v>136</v>
      </c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 t="s">
        <v>136</v>
      </c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  <c r="BF914" s="14"/>
      <c r="BG914" s="14"/>
    </row>
    <row r="915" spans="1:59" s="174" customFormat="1" ht="12" x14ac:dyDescent="0.25">
      <c r="A915" s="26" t="s">
        <v>136</v>
      </c>
      <c r="B915" s="26" t="s">
        <v>136</v>
      </c>
      <c r="C915" s="26" t="s">
        <v>136</v>
      </c>
      <c r="D915" s="26" t="s">
        <v>136</v>
      </c>
      <c r="E915" s="26" t="s">
        <v>136</v>
      </c>
      <c r="F915" s="26" t="s">
        <v>136</v>
      </c>
      <c r="G915" s="26" t="s">
        <v>136</v>
      </c>
      <c r="H915" s="26" t="s">
        <v>136</v>
      </c>
      <c r="I915" s="26" t="s">
        <v>136</v>
      </c>
      <c r="J915" s="26" t="s">
        <v>136</v>
      </c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 t="s">
        <v>136</v>
      </c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  <c r="BF915" s="14"/>
      <c r="BG915" s="14"/>
    </row>
    <row r="916" spans="1:59" s="174" customFormat="1" ht="12" x14ac:dyDescent="0.25">
      <c r="A916" s="26" t="s">
        <v>136</v>
      </c>
      <c r="B916" s="26" t="s">
        <v>136</v>
      </c>
      <c r="C916" s="26" t="s">
        <v>136</v>
      </c>
      <c r="D916" s="26" t="s">
        <v>136</v>
      </c>
      <c r="E916" s="26" t="s">
        <v>136</v>
      </c>
      <c r="F916" s="26" t="s">
        <v>136</v>
      </c>
      <c r="G916" s="26" t="s">
        <v>136</v>
      </c>
      <c r="H916" s="26" t="s">
        <v>136</v>
      </c>
      <c r="I916" s="26" t="s">
        <v>136</v>
      </c>
      <c r="J916" s="26" t="s">
        <v>136</v>
      </c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 t="s">
        <v>136</v>
      </c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  <c r="BF916" s="14"/>
      <c r="BG916" s="14"/>
    </row>
    <row r="917" spans="1:59" s="174" customFormat="1" ht="12" x14ac:dyDescent="0.25">
      <c r="A917" s="26" t="s">
        <v>136</v>
      </c>
      <c r="B917" s="26" t="s">
        <v>136</v>
      </c>
      <c r="C917" s="26" t="s">
        <v>136</v>
      </c>
      <c r="D917" s="26" t="s">
        <v>136</v>
      </c>
      <c r="E917" s="26" t="s">
        <v>136</v>
      </c>
      <c r="F917" s="26" t="s">
        <v>136</v>
      </c>
      <c r="G917" s="26" t="s">
        <v>136</v>
      </c>
      <c r="H917" s="26" t="s">
        <v>136</v>
      </c>
      <c r="I917" s="26" t="s">
        <v>136</v>
      </c>
      <c r="J917" s="26" t="s">
        <v>136</v>
      </c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 t="s">
        <v>136</v>
      </c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  <c r="BF917" s="14"/>
      <c r="BG917" s="14"/>
    </row>
    <row r="918" spans="1:59" s="174" customFormat="1" ht="12" x14ac:dyDescent="0.25">
      <c r="A918" s="26" t="s">
        <v>136</v>
      </c>
      <c r="B918" s="26" t="s">
        <v>136</v>
      </c>
      <c r="C918" s="26" t="s">
        <v>136</v>
      </c>
      <c r="D918" s="26" t="s">
        <v>136</v>
      </c>
      <c r="E918" s="26" t="s">
        <v>136</v>
      </c>
      <c r="F918" s="26" t="s">
        <v>136</v>
      </c>
      <c r="G918" s="26" t="s">
        <v>136</v>
      </c>
      <c r="H918" s="26" t="s">
        <v>136</v>
      </c>
      <c r="I918" s="26" t="s">
        <v>136</v>
      </c>
      <c r="J918" s="26" t="s">
        <v>136</v>
      </c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 t="s">
        <v>136</v>
      </c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  <c r="BF918" s="14"/>
      <c r="BG918" s="14"/>
    </row>
    <row r="919" spans="1:59" s="174" customFormat="1" ht="12" x14ac:dyDescent="0.25">
      <c r="A919" s="26" t="s">
        <v>136</v>
      </c>
      <c r="B919" s="26" t="s">
        <v>136</v>
      </c>
      <c r="C919" s="26" t="s">
        <v>136</v>
      </c>
      <c r="D919" s="26" t="s">
        <v>136</v>
      </c>
      <c r="E919" s="26" t="s">
        <v>136</v>
      </c>
      <c r="F919" s="26" t="s">
        <v>136</v>
      </c>
      <c r="G919" s="26" t="s">
        <v>136</v>
      </c>
      <c r="H919" s="26" t="s">
        <v>136</v>
      </c>
      <c r="I919" s="26" t="s">
        <v>136</v>
      </c>
      <c r="J919" s="26" t="s">
        <v>136</v>
      </c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 t="s">
        <v>136</v>
      </c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  <c r="BF919" s="14"/>
      <c r="BG919" s="14"/>
    </row>
    <row r="920" spans="1:59" s="174" customFormat="1" ht="12" x14ac:dyDescent="0.25">
      <c r="A920" s="26" t="s">
        <v>136</v>
      </c>
      <c r="B920" s="26" t="s">
        <v>136</v>
      </c>
      <c r="C920" s="26" t="s">
        <v>136</v>
      </c>
      <c r="D920" s="26" t="s">
        <v>136</v>
      </c>
      <c r="E920" s="26" t="s">
        <v>136</v>
      </c>
      <c r="F920" s="26" t="s">
        <v>136</v>
      </c>
      <c r="G920" s="26" t="s">
        <v>136</v>
      </c>
      <c r="H920" s="26" t="s">
        <v>136</v>
      </c>
      <c r="I920" s="26" t="s">
        <v>136</v>
      </c>
      <c r="J920" s="26" t="s">
        <v>136</v>
      </c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 t="s">
        <v>136</v>
      </c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  <c r="BF920" s="14"/>
      <c r="BG920" s="14"/>
    </row>
    <row r="921" spans="1:59" s="174" customFormat="1" ht="12" x14ac:dyDescent="0.25">
      <c r="A921" s="26" t="s">
        <v>136</v>
      </c>
      <c r="B921" s="26" t="s">
        <v>136</v>
      </c>
      <c r="C921" s="26" t="s">
        <v>136</v>
      </c>
      <c r="D921" s="26" t="s">
        <v>136</v>
      </c>
      <c r="E921" s="26" t="s">
        <v>136</v>
      </c>
      <c r="F921" s="26" t="s">
        <v>136</v>
      </c>
      <c r="G921" s="26" t="s">
        <v>136</v>
      </c>
      <c r="H921" s="26" t="s">
        <v>136</v>
      </c>
      <c r="I921" s="26" t="s">
        <v>136</v>
      </c>
      <c r="J921" s="26" t="s">
        <v>136</v>
      </c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 t="s">
        <v>136</v>
      </c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  <c r="BF921" s="14"/>
      <c r="BG921" s="14"/>
    </row>
    <row r="922" spans="1:59" s="174" customFormat="1" ht="12" x14ac:dyDescent="0.25">
      <c r="A922" s="26" t="s">
        <v>136</v>
      </c>
      <c r="B922" s="26" t="s">
        <v>136</v>
      </c>
      <c r="C922" s="26" t="s">
        <v>136</v>
      </c>
      <c r="D922" s="26" t="s">
        <v>136</v>
      </c>
      <c r="E922" s="26" t="s">
        <v>136</v>
      </c>
      <c r="F922" s="26" t="s">
        <v>136</v>
      </c>
      <c r="G922" s="26" t="s">
        <v>136</v>
      </c>
      <c r="H922" s="26" t="s">
        <v>136</v>
      </c>
      <c r="I922" s="26" t="s">
        <v>136</v>
      </c>
      <c r="J922" s="26" t="s">
        <v>136</v>
      </c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 t="s">
        <v>136</v>
      </c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  <c r="BF922" s="14"/>
      <c r="BG922" s="14"/>
    </row>
    <row r="923" spans="1:59" s="174" customFormat="1" ht="12" x14ac:dyDescent="0.25">
      <c r="A923" s="26" t="s">
        <v>136</v>
      </c>
      <c r="B923" s="26" t="s">
        <v>136</v>
      </c>
      <c r="C923" s="26" t="s">
        <v>136</v>
      </c>
      <c r="D923" s="26" t="s">
        <v>136</v>
      </c>
      <c r="E923" s="26" t="s">
        <v>136</v>
      </c>
      <c r="F923" s="26" t="s">
        <v>136</v>
      </c>
      <c r="G923" s="26" t="s">
        <v>136</v>
      </c>
      <c r="H923" s="26" t="s">
        <v>136</v>
      </c>
      <c r="I923" s="26" t="s">
        <v>136</v>
      </c>
      <c r="J923" s="26" t="s">
        <v>136</v>
      </c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 t="s">
        <v>136</v>
      </c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  <c r="BF923" s="14"/>
      <c r="BG923" s="14"/>
    </row>
    <row r="924" spans="1:59" s="174" customFormat="1" ht="12" x14ac:dyDescent="0.25">
      <c r="A924" s="26" t="s">
        <v>136</v>
      </c>
      <c r="B924" s="26" t="s">
        <v>136</v>
      </c>
      <c r="C924" s="26" t="s">
        <v>136</v>
      </c>
      <c r="D924" s="26" t="s">
        <v>136</v>
      </c>
      <c r="E924" s="26" t="s">
        <v>136</v>
      </c>
      <c r="F924" s="26" t="s">
        <v>136</v>
      </c>
      <c r="G924" s="26" t="s">
        <v>136</v>
      </c>
      <c r="H924" s="26" t="s">
        <v>136</v>
      </c>
      <c r="I924" s="26" t="s">
        <v>136</v>
      </c>
      <c r="J924" s="26" t="s">
        <v>136</v>
      </c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 t="s">
        <v>136</v>
      </c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  <c r="BF924" s="14"/>
      <c r="BG924" s="14"/>
    </row>
    <row r="925" spans="1:59" s="174" customFormat="1" ht="12" x14ac:dyDescent="0.25">
      <c r="A925" s="26" t="s">
        <v>136</v>
      </c>
      <c r="B925" s="26" t="s">
        <v>136</v>
      </c>
      <c r="C925" s="26" t="s">
        <v>136</v>
      </c>
      <c r="D925" s="26" t="s">
        <v>136</v>
      </c>
      <c r="E925" s="26" t="s">
        <v>136</v>
      </c>
      <c r="F925" s="26" t="s">
        <v>136</v>
      </c>
      <c r="G925" s="26" t="s">
        <v>136</v>
      </c>
      <c r="H925" s="26" t="s">
        <v>136</v>
      </c>
      <c r="I925" s="26" t="s">
        <v>136</v>
      </c>
      <c r="J925" s="26" t="s">
        <v>136</v>
      </c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 t="s">
        <v>136</v>
      </c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  <c r="BF925" s="14"/>
      <c r="BG925" s="14"/>
    </row>
    <row r="926" spans="1:59" s="174" customFormat="1" ht="12" x14ac:dyDescent="0.25">
      <c r="A926" s="26" t="s">
        <v>136</v>
      </c>
      <c r="B926" s="26" t="s">
        <v>136</v>
      </c>
      <c r="C926" s="26" t="s">
        <v>136</v>
      </c>
      <c r="D926" s="26" t="s">
        <v>136</v>
      </c>
      <c r="E926" s="26" t="s">
        <v>136</v>
      </c>
      <c r="F926" s="26" t="s">
        <v>136</v>
      </c>
      <c r="G926" s="26" t="s">
        <v>136</v>
      </c>
      <c r="H926" s="26" t="s">
        <v>136</v>
      </c>
      <c r="I926" s="26" t="s">
        <v>136</v>
      </c>
      <c r="J926" s="26" t="s">
        <v>136</v>
      </c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 t="s">
        <v>136</v>
      </c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  <c r="BF926" s="14"/>
      <c r="BG926" s="14"/>
    </row>
    <row r="927" spans="1:59" s="174" customFormat="1" ht="12" x14ac:dyDescent="0.25">
      <c r="A927" s="26" t="s">
        <v>136</v>
      </c>
      <c r="B927" s="26" t="s">
        <v>136</v>
      </c>
      <c r="C927" s="26" t="s">
        <v>136</v>
      </c>
      <c r="D927" s="26" t="s">
        <v>136</v>
      </c>
      <c r="E927" s="26" t="s">
        <v>136</v>
      </c>
      <c r="F927" s="26" t="s">
        <v>136</v>
      </c>
      <c r="G927" s="26" t="s">
        <v>136</v>
      </c>
      <c r="H927" s="26" t="s">
        <v>136</v>
      </c>
      <c r="I927" s="26" t="s">
        <v>136</v>
      </c>
      <c r="J927" s="26" t="s">
        <v>136</v>
      </c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 t="s">
        <v>136</v>
      </c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  <c r="BF927" s="14"/>
      <c r="BG927" s="14"/>
    </row>
    <row r="928" spans="1:59" s="174" customFormat="1" ht="12" x14ac:dyDescent="0.25">
      <c r="A928" s="26" t="s">
        <v>136</v>
      </c>
      <c r="B928" s="26" t="s">
        <v>136</v>
      </c>
      <c r="C928" s="26" t="s">
        <v>136</v>
      </c>
      <c r="D928" s="26" t="s">
        <v>136</v>
      </c>
      <c r="E928" s="26" t="s">
        <v>136</v>
      </c>
      <c r="F928" s="26" t="s">
        <v>136</v>
      </c>
      <c r="G928" s="26" t="s">
        <v>136</v>
      </c>
      <c r="H928" s="26" t="s">
        <v>136</v>
      </c>
      <c r="I928" s="26" t="s">
        <v>136</v>
      </c>
      <c r="J928" s="26" t="s">
        <v>136</v>
      </c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 t="s">
        <v>136</v>
      </c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  <c r="BF928" s="14"/>
      <c r="BG928" s="14"/>
    </row>
    <row r="929" spans="1:59" s="174" customFormat="1" ht="12" x14ac:dyDescent="0.25">
      <c r="A929" s="26" t="s">
        <v>136</v>
      </c>
      <c r="B929" s="26" t="s">
        <v>136</v>
      </c>
      <c r="C929" s="26" t="s">
        <v>136</v>
      </c>
      <c r="D929" s="26" t="s">
        <v>136</v>
      </c>
      <c r="E929" s="26" t="s">
        <v>136</v>
      </c>
      <c r="F929" s="26" t="s">
        <v>136</v>
      </c>
      <c r="G929" s="26" t="s">
        <v>136</v>
      </c>
      <c r="H929" s="26" t="s">
        <v>136</v>
      </c>
      <c r="I929" s="26" t="s">
        <v>136</v>
      </c>
      <c r="J929" s="26" t="s">
        <v>136</v>
      </c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 t="s">
        <v>136</v>
      </c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  <c r="BF929" s="14"/>
      <c r="BG929" s="14"/>
    </row>
    <row r="930" spans="1:59" s="174" customFormat="1" ht="12" x14ac:dyDescent="0.25">
      <c r="A930" s="26" t="s">
        <v>136</v>
      </c>
      <c r="B930" s="26" t="s">
        <v>136</v>
      </c>
      <c r="C930" s="26" t="s">
        <v>136</v>
      </c>
      <c r="D930" s="26" t="s">
        <v>136</v>
      </c>
      <c r="E930" s="26" t="s">
        <v>136</v>
      </c>
      <c r="F930" s="26" t="s">
        <v>136</v>
      </c>
      <c r="G930" s="26" t="s">
        <v>136</v>
      </c>
      <c r="H930" s="26" t="s">
        <v>136</v>
      </c>
      <c r="I930" s="26" t="s">
        <v>136</v>
      </c>
      <c r="J930" s="26" t="s">
        <v>136</v>
      </c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 t="s">
        <v>136</v>
      </c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  <c r="BF930" s="14"/>
      <c r="BG930" s="14"/>
    </row>
    <row r="931" spans="1:59" s="174" customFormat="1" ht="12" x14ac:dyDescent="0.25">
      <c r="A931" s="26" t="s">
        <v>136</v>
      </c>
      <c r="B931" s="26" t="s">
        <v>136</v>
      </c>
      <c r="C931" s="26" t="s">
        <v>136</v>
      </c>
      <c r="D931" s="26" t="s">
        <v>136</v>
      </c>
      <c r="E931" s="26" t="s">
        <v>136</v>
      </c>
      <c r="F931" s="26" t="s">
        <v>136</v>
      </c>
      <c r="G931" s="26" t="s">
        <v>136</v>
      </c>
      <c r="H931" s="26" t="s">
        <v>136</v>
      </c>
      <c r="I931" s="26" t="s">
        <v>136</v>
      </c>
      <c r="J931" s="26" t="s">
        <v>136</v>
      </c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 t="s">
        <v>136</v>
      </c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  <c r="BF931" s="14"/>
      <c r="BG931" s="14"/>
    </row>
    <row r="932" spans="1:59" s="174" customFormat="1" ht="12" x14ac:dyDescent="0.25">
      <c r="A932" s="26" t="s">
        <v>136</v>
      </c>
      <c r="B932" s="26" t="s">
        <v>136</v>
      </c>
      <c r="C932" s="26" t="s">
        <v>136</v>
      </c>
      <c r="D932" s="26" t="s">
        <v>136</v>
      </c>
      <c r="E932" s="26" t="s">
        <v>136</v>
      </c>
      <c r="F932" s="26" t="s">
        <v>136</v>
      </c>
      <c r="G932" s="26" t="s">
        <v>136</v>
      </c>
      <c r="H932" s="26" t="s">
        <v>136</v>
      </c>
      <c r="I932" s="26" t="s">
        <v>136</v>
      </c>
      <c r="J932" s="26" t="s">
        <v>136</v>
      </c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 t="s">
        <v>136</v>
      </c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  <c r="BF932" s="14"/>
      <c r="BG932" s="14"/>
    </row>
    <row r="933" spans="1:59" s="174" customFormat="1" ht="12" x14ac:dyDescent="0.25">
      <c r="A933" s="26" t="s">
        <v>136</v>
      </c>
      <c r="B933" s="26" t="s">
        <v>136</v>
      </c>
      <c r="C933" s="26" t="s">
        <v>136</v>
      </c>
      <c r="D933" s="26" t="s">
        <v>136</v>
      </c>
      <c r="E933" s="26" t="s">
        <v>136</v>
      </c>
      <c r="F933" s="26" t="s">
        <v>136</v>
      </c>
      <c r="G933" s="26" t="s">
        <v>136</v>
      </c>
      <c r="H933" s="26" t="s">
        <v>136</v>
      </c>
      <c r="I933" s="26" t="s">
        <v>136</v>
      </c>
      <c r="J933" s="26" t="s">
        <v>136</v>
      </c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 t="s">
        <v>136</v>
      </c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  <c r="BF933" s="14"/>
      <c r="BG933" s="14"/>
    </row>
    <row r="934" spans="1:59" s="174" customFormat="1" ht="12" x14ac:dyDescent="0.25">
      <c r="A934" s="26" t="s">
        <v>136</v>
      </c>
      <c r="B934" s="26" t="s">
        <v>136</v>
      </c>
      <c r="C934" s="26" t="s">
        <v>136</v>
      </c>
      <c r="D934" s="26" t="s">
        <v>136</v>
      </c>
      <c r="E934" s="26" t="s">
        <v>136</v>
      </c>
      <c r="F934" s="26" t="s">
        <v>136</v>
      </c>
      <c r="G934" s="26" t="s">
        <v>136</v>
      </c>
      <c r="H934" s="26" t="s">
        <v>136</v>
      </c>
      <c r="I934" s="26" t="s">
        <v>136</v>
      </c>
      <c r="J934" s="26" t="s">
        <v>136</v>
      </c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 t="s">
        <v>136</v>
      </c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  <c r="BF934" s="14"/>
      <c r="BG934" s="14"/>
    </row>
    <row r="935" spans="1:59" s="174" customFormat="1" ht="12" x14ac:dyDescent="0.25">
      <c r="A935" s="26" t="s">
        <v>136</v>
      </c>
      <c r="B935" s="26" t="s">
        <v>136</v>
      </c>
      <c r="C935" s="26" t="s">
        <v>136</v>
      </c>
      <c r="D935" s="26" t="s">
        <v>136</v>
      </c>
      <c r="E935" s="26" t="s">
        <v>136</v>
      </c>
      <c r="F935" s="26" t="s">
        <v>136</v>
      </c>
      <c r="G935" s="26" t="s">
        <v>136</v>
      </c>
      <c r="H935" s="26" t="s">
        <v>136</v>
      </c>
      <c r="I935" s="26" t="s">
        <v>136</v>
      </c>
      <c r="J935" s="26" t="s">
        <v>136</v>
      </c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 t="s">
        <v>136</v>
      </c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  <c r="BF935" s="14"/>
      <c r="BG935" s="14"/>
    </row>
    <row r="936" spans="1:59" s="174" customFormat="1" ht="12" x14ac:dyDescent="0.25">
      <c r="A936" s="26" t="s">
        <v>136</v>
      </c>
      <c r="B936" s="26" t="s">
        <v>136</v>
      </c>
      <c r="C936" s="26" t="s">
        <v>136</v>
      </c>
      <c r="D936" s="26" t="s">
        <v>136</v>
      </c>
      <c r="E936" s="26" t="s">
        <v>136</v>
      </c>
      <c r="F936" s="26" t="s">
        <v>136</v>
      </c>
      <c r="G936" s="26" t="s">
        <v>136</v>
      </c>
      <c r="H936" s="26" t="s">
        <v>136</v>
      </c>
      <c r="I936" s="26" t="s">
        <v>136</v>
      </c>
      <c r="J936" s="26" t="s">
        <v>136</v>
      </c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 t="s">
        <v>136</v>
      </c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  <c r="BF936" s="14"/>
      <c r="BG936" s="14"/>
    </row>
    <row r="937" spans="1:59" s="174" customFormat="1" ht="12" x14ac:dyDescent="0.25">
      <c r="A937" s="26" t="s">
        <v>136</v>
      </c>
      <c r="B937" s="26" t="s">
        <v>136</v>
      </c>
      <c r="C937" s="26" t="s">
        <v>136</v>
      </c>
      <c r="D937" s="26" t="s">
        <v>136</v>
      </c>
      <c r="E937" s="26" t="s">
        <v>136</v>
      </c>
      <c r="F937" s="26" t="s">
        <v>136</v>
      </c>
      <c r="G937" s="26" t="s">
        <v>136</v>
      </c>
      <c r="H937" s="26" t="s">
        <v>136</v>
      </c>
      <c r="I937" s="26" t="s">
        <v>136</v>
      </c>
      <c r="J937" s="26" t="s">
        <v>136</v>
      </c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 t="s">
        <v>136</v>
      </c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  <c r="BF937" s="14"/>
      <c r="BG937" s="14"/>
    </row>
    <row r="938" spans="1:59" s="174" customFormat="1" ht="12" x14ac:dyDescent="0.25">
      <c r="A938" s="26" t="s">
        <v>136</v>
      </c>
      <c r="B938" s="26" t="s">
        <v>136</v>
      </c>
      <c r="C938" s="26" t="s">
        <v>136</v>
      </c>
      <c r="D938" s="26" t="s">
        <v>136</v>
      </c>
      <c r="E938" s="26" t="s">
        <v>136</v>
      </c>
      <c r="F938" s="26" t="s">
        <v>136</v>
      </c>
      <c r="G938" s="26" t="s">
        <v>136</v>
      </c>
      <c r="H938" s="26" t="s">
        <v>136</v>
      </c>
      <c r="I938" s="26" t="s">
        <v>136</v>
      </c>
      <c r="J938" s="26" t="s">
        <v>136</v>
      </c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 t="s">
        <v>136</v>
      </c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  <c r="BF938" s="14"/>
      <c r="BG938" s="14"/>
    </row>
    <row r="939" spans="1:59" s="174" customFormat="1" ht="12" x14ac:dyDescent="0.25">
      <c r="A939" s="26" t="s">
        <v>136</v>
      </c>
      <c r="B939" s="26" t="s">
        <v>136</v>
      </c>
      <c r="C939" s="26" t="s">
        <v>136</v>
      </c>
      <c r="D939" s="26" t="s">
        <v>136</v>
      </c>
      <c r="E939" s="26" t="s">
        <v>136</v>
      </c>
      <c r="F939" s="26" t="s">
        <v>136</v>
      </c>
      <c r="G939" s="26" t="s">
        <v>136</v>
      </c>
      <c r="H939" s="26" t="s">
        <v>136</v>
      </c>
      <c r="I939" s="26" t="s">
        <v>136</v>
      </c>
      <c r="J939" s="26" t="s">
        <v>136</v>
      </c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 t="s">
        <v>136</v>
      </c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  <c r="BF939" s="14"/>
      <c r="BG939" s="14"/>
    </row>
    <row r="940" spans="1:59" s="174" customFormat="1" ht="12" x14ac:dyDescent="0.25">
      <c r="A940" s="26" t="s">
        <v>136</v>
      </c>
      <c r="B940" s="26" t="s">
        <v>136</v>
      </c>
      <c r="C940" s="26" t="s">
        <v>136</v>
      </c>
      <c r="D940" s="26" t="s">
        <v>136</v>
      </c>
      <c r="E940" s="26" t="s">
        <v>136</v>
      </c>
      <c r="F940" s="26" t="s">
        <v>136</v>
      </c>
      <c r="G940" s="26" t="s">
        <v>136</v>
      </c>
      <c r="H940" s="26" t="s">
        <v>136</v>
      </c>
      <c r="I940" s="26" t="s">
        <v>136</v>
      </c>
      <c r="J940" s="26" t="s">
        <v>136</v>
      </c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 t="s">
        <v>136</v>
      </c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  <c r="BF940" s="14"/>
      <c r="BG940" s="14"/>
    </row>
    <row r="941" spans="1:59" s="174" customFormat="1" ht="12" x14ac:dyDescent="0.25">
      <c r="A941" s="26" t="s">
        <v>136</v>
      </c>
      <c r="B941" s="26" t="s">
        <v>136</v>
      </c>
      <c r="C941" s="26" t="s">
        <v>136</v>
      </c>
      <c r="D941" s="26" t="s">
        <v>136</v>
      </c>
      <c r="E941" s="26" t="s">
        <v>136</v>
      </c>
      <c r="F941" s="26" t="s">
        <v>136</v>
      </c>
      <c r="G941" s="26" t="s">
        <v>136</v>
      </c>
      <c r="H941" s="26" t="s">
        <v>136</v>
      </c>
      <c r="I941" s="26" t="s">
        <v>136</v>
      </c>
      <c r="J941" s="26" t="s">
        <v>136</v>
      </c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 t="s">
        <v>136</v>
      </c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  <c r="BF941" s="14"/>
      <c r="BG941" s="14"/>
    </row>
    <row r="942" spans="1:59" s="174" customFormat="1" ht="12" x14ac:dyDescent="0.25">
      <c r="A942" s="26" t="s">
        <v>136</v>
      </c>
      <c r="B942" s="26" t="s">
        <v>136</v>
      </c>
      <c r="C942" s="26" t="s">
        <v>136</v>
      </c>
      <c r="D942" s="26" t="s">
        <v>136</v>
      </c>
      <c r="E942" s="26" t="s">
        <v>136</v>
      </c>
      <c r="F942" s="26" t="s">
        <v>136</v>
      </c>
      <c r="G942" s="26" t="s">
        <v>136</v>
      </c>
      <c r="H942" s="26" t="s">
        <v>136</v>
      </c>
      <c r="I942" s="26" t="s">
        <v>136</v>
      </c>
      <c r="J942" s="26" t="s">
        <v>136</v>
      </c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 t="s">
        <v>136</v>
      </c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  <c r="BF942" s="14"/>
      <c r="BG942" s="14"/>
    </row>
    <row r="943" spans="1:59" s="174" customFormat="1" ht="12" x14ac:dyDescent="0.25">
      <c r="A943" s="26" t="s">
        <v>136</v>
      </c>
      <c r="B943" s="26" t="s">
        <v>136</v>
      </c>
      <c r="C943" s="26" t="s">
        <v>136</v>
      </c>
      <c r="D943" s="26" t="s">
        <v>136</v>
      </c>
      <c r="E943" s="26" t="s">
        <v>136</v>
      </c>
      <c r="F943" s="26" t="s">
        <v>136</v>
      </c>
      <c r="G943" s="26" t="s">
        <v>136</v>
      </c>
      <c r="H943" s="26" t="s">
        <v>136</v>
      </c>
      <c r="I943" s="26" t="s">
        <v>136</v>
      </c>
      <c r="J943" s="26" t="s">
        <v>136</v>
      </c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 t="s">
        <v>136</v>
      </c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  <c r="BF943" s="14"/>
      <c r="BG943" s="14"/>
    </row>
    <row r="944" spans="1:59" s="174" customFormat="1" ht="12" x14ac:dyDescent="0.25">
      <c r="A944" s="26" t="s">
        <v>136</v>
      </c>
      <c r="B944" s="26" t="s">
        <v>136</v>
      </c>
      <c r="C944" s="26" t="s">
        <v>136</v>
      </c>
      <c r="D944" s="26" t="s">
        <v>136</v>
      </c>
      <c r="E944" s="26" t="s">
        <v>136</v>
      </c>
      <c r="F944" s="26" t="s">
        <v>136</v>
      </c>
      <c r="G944" s="26" t="s">
        <v>136</v>
      </c>
      <c r="H944" s="26" t="s">
        <v>136</v>
      </c>
      <c r="I944" s="26" t="s">
        <v>136</v>
      </c>
      <c r="J944" s="26" t="s">
        <v>136</v>
      </c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 t="s">
        <v>136</v>
      </c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  <c r="BF944" s="14"/>
      <c r="BG944" s="14"/>
    </row>
    <row r="945" spans="1:59" s="174" customFormat="1" ht="12" x14ac:dyDescent="0.25">
      <c r="A945" s="26" t="s">
        <v>136</v>
      </c>
      <c r="B945" s="26" t="s">
        <v>136</v>
      </c>
      <c r="C945" s="26" t="s">
        <v>136</v>
      </c>
      <c r="D945" s="26" t="s">
        <v>136</v>
      </c>
      <c r="E945" s="26" t="s">
        <v>136</v>
      </c>
      <c r="F945" s="26" t="s">
        <v>136</v>
      </c>
      <c r="G945" s="26" t="s">
        <v>136</v>
      </c>
      <c r="H945" s="26" t="s">
        <v>136</v>
      </c>
      <c r="I945" s="26" t="s">
        <v>136</v>
      </c>
      <c r="J945" s="26" t="s">
        <v>136</v>
      </c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 t="s">
        <v>136</v>
      </c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  <c r="BF945" s="14"/>
      <c r="BG945" s="14"/>
    </row>
    <row r="946" spans="1:59" s="174" customFormat="1" ht="12" x14ac:dyDescent="0.25">
      <c r="A946" s="26" t="s">
        <v>136</v>
      </c>
      <c r="B946" s="26" t="s">
        <v>136</v>
      </c>
      <c r="C946" s="26" t="s">
        <v>136</v>
      </c>
      <c r="D946" s="26" t="s">
        <v>136</v>
      </c>
      <c r="E946" s="26" t="s">
        <v>136</v>
      </c>
      <c r="F946" s="26" t="s">
        <v>136</v>
      </c>
      <c r="G946" s="26" t="s">
        <v>136</v>
      </c>
      <c r="H946" s="26" t="s">
        <v>136</v>
      </c>
      <c r="I946" s="26" t="s">
        <v>136</v>
      </c>
      <c r="J946" s="26" t="s">
        <v>136</v>
      </c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 t="s">
        <v>136</v>
      </c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  <c r="BF946" s="14"/>
      <c r="BG946" s="14"/>
    </row>
    <row r="947" spans="1:59" s="174" customFormat="1" ht="12" x14ac:dyDescent="0.25">
      <c r="A947" s="26" t="s">
        <v>136</v>
      </c>
      <c r="B947" s="26" t="s">
        <v>136</v>
      </c>
      <c r="C947" s="26" t="s">
        <v>136</v>
      </c>
      <c r="D947" s="26" t="s">
        <v>136</v>
      </c>
      <c r="E947" s="26" t="s">
        <v>136</v>
      </c>
      <c r="F947" s="26" t="s">
        <v>136</v>
      </c>
      <c r="G947" s="26" t="s">
        <v>136</v>
      </c>
      <c r="H947" s="26" t="s">
        <v>136</v>
      </c>
      <c r="I947" s="26" t="s">
        <v>136</v>
      </c>
      <c r="J947" s="26" t="s">
        <v>136</v>
      </c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 t="s">
        <v>136</v>
      </c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  <c r="BF947" s="14"/>
      <c r="BG947" s="14"/>
    </row>
    <row r="948" spans="1:59" s="174" customFormat="1" ht="12" x14ac:dyDescent="0.25">
      <c r="A948" s="26" t="s">
        <v>136</v>
      </c>
      <c r="B948" s="26" t="s">
        <v>136</v>
      </c>
      <c r="C948" s="26" t="s">
        <v>136</v>
      </c>
      <c r="D948" s="26" t="s">
        <v>136</v>
      </c>
      <c r="E948" s="26" t="s">
        <v>136</v>
      </c>
      <c r="F948" s="26" t="s">
        <v>136</v>
      </c>
      <c r="G948" s="26" t="s">
        <v>136</v>
      </c>
      <c r="H948" s="26" t="s">
        <v>136</v>
      </c>
      <c r="I948" s="26" t="s">
        <v>136</v>
      </c>
      <c r="J948" s="26" t="s">
        <v>136</v>
      </c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 t="s">
        <v>136</v>
      </c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  <c r="BF948" s="14"/>
      <c r="BG948" s="14"/>
    </row>
    <row r="949" spans="1:59" s="174" customFormat="1" ht="12" x14ac:dyDescent="0.25">
      <c r="A949" s="26" t="s">
        <v>136</v>
      </c>
      <c r="B949" s="26" t="s">
        <v>136</v>
      </c>
      <c r="C949" s="26" t="s">
        <v>136</v>
      </c>
      <c r="D949" s="26" t="s">
        <v>136</v>
      </c>
      <c r="E949" s="26" t="s">
        <v>136</v>
      </c>
      <c r="F949" s="26" t="s">
        <v>136</v>
      </c>
      <c r="G949" s="26" t="s">
        <v>136</v>
      </c>
      <c r="H949" s="26" t="s">
        <v>136</v>
      </c>
      <c r="I949" s="26" t="s">
        <v>136</v>
      </c>
      <c r="J949" s="26" t="s">
        <v>136</v>
      </c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 t="s">
        <v>136</v>
      </c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  <c r="BF949" s="14"/>
      <c r="BG949" s="14"/>
    </row>
    <row r="950" spans="1:59" s="174" customFormat="1" ht="12" x14ac:dyDescent="0.25">
      <c r="A950" s="26" t="s">
        <v>136</v>
      </c>
      <c r="B950" s="26" t="s">
        <v>136</v>
      </c>
      <c r="C950" s="26" t="s">
        <v>136</v>
      </c>
      <c r="D950" s="26" t="s">
        <v>136</v>
      </c>
      <c r="E950" s="26" t="s">
        <v>136</v>
      </c>
      <c r="F950" s="26" t="s">
        <v>136</v>
      </c>
      <c r="G950" s="26" t="s">
        <v>136</v>
      </c>
      <c r="H950" s="26" t="s">
        <v>136</v>
      </c>
      <c r="I950" s="26" t="s">
        <v>136</v>
      </c>
      <c r="J950" s="26" t="s">
        <v>136</v>
      </c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 t="s">
        <v>136</v>
      </c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  <c r="BF950" s="14"/>
      <c r="BG950" s="14"/>
    </row>
    <row r="951" spans="1:59" s="174" customFormat="1" ht="12" x14ac:dyDescent="0.25">
      <c r="A951" s="26" t="s">
        <v>136</v>
      </c>
      <c r="B951" s="26" t="s">
        <v>136</v>
      </c>
      <c r="C951" s="26" t="s">
        <v>136</v>
      </c>
      <c r="D951" s="26" t="s">
        <v>136</v>
      </c>
      <c r="E951" s="26" t="s">
        <v>136</v>
      </c>
      <c r="F951" s="26" t="s">
        <v>136</v>
      </c>
      <c r="G951" s="26" t="s">
        <v>136</v>
      </c>
      <c r="H951" s="26" t="s">
        <v>136</v>
      </c>
      <c r="I951" s="26" t="s">
        <v>136</v>
      </c>
      <c r="J951" s="26" t="s">
        <v>136</v>
      </c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 t="s">
        <v>136</v>
      </c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  <c r="BF951" s="14"/>
      <c r="BG951" s="14"/>
    </row>
    <row r="952" spans="1:59" s="174" customFormat="1" ht="12" x14ac:dyDescent="0.25">
      <c r="A952" s="26" t="s">
        <v>136</v>
      </c>
      <c r="B952" s="26" t="s">
        <v>136</v>
      </c>
      <c r="C952" s="26" t="s">
        <v>136</v>
      </c>
      <c r="D952" s="26" t="s">
        <v>136</v>
      </c>
      <c r="E952" s="26" t="s">
        <v>136</v>
      </c>
      <c r="F952" s="26" t="s">
        <v>136</v>
      </c>
      <c r="G952" s="26" t="s">
        <v>136</v>
      </c>
      <c r="H952" s="26" t="s">
        <v>136</v>
      </c>
      <c r="I952" s="26" t="s">
        <v>136</v>
      </c>
      <c r="J952" s="26" t="s">
        <v>136</v>
      </c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 t="s">
        <v>136</v>
      </c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  <c r="BF952" s="14"/>
      <c r="BG952" s="14"/>
    </row>
    <row r="953" spans="1:59" s="174" customFormat="1" ht="12" x14ac:dyDescent="0.25">
      <c r="A953" s="26" t="s">
        <v>136</v>
      </c>
      <c r="B953" s="26" t="s">
        <v>136</v>
      </c>
      <c r="C953" s="26" t="s">
        <v>136</v>
      </c>
      <c r="D953" s="26" t="s">
        <v>136</v>
      </c>
      <c r="E953" s="26" t="s">
        <v>136</v>
      </c>
      <c r="F953" s="26" t="s">
        <v>136</v>
      </c>
      <c r="G953" s="26" t="s">
        <v>136</v>
      </c>
      <c r="H953" s="26" t="s">
        <v>136</v>
      </c>
      <c r="I953" s="26" t="s">
        <v>136</v>
      </c>
      <c r="J953" s="26" t="s">
        <v>136</v>
      </c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 t="s">
        <v>136</v>
      </c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  <c r="BF953" s="14"/>
      <c r="BG953" s="14"/>
    </row>
    <row r="954" spans="1:59" s="174" customFormat="1" ht="12" x14ac:dyDescent="0.25">
      <c r="A954" s="26" t="s">
        <v>136</v>
      </c>
      <c r="B954" s="26" t="s">
        <v>136</v>
      </c>
      <c r="C954" s="26" t="s">
        <v>136</v>
      </c>
      <c r="D954" s="26" t="s">
        <v>136</v>
      </c>
      <c r="E954" s="26" t="s">
        <v>136</v>
      </c>
      <c r="F954" s="26" t="s">
        <v>136</v>
      </c>
      <c r="G954" s="26" t="s">
        <v>136</v>
      </c>
      <c r="H954" s="26" t="s">
        <v>136</v>
      </c>
      <c r="I954" s="26" t="s">
        <v>136</v>
      </c>
      <c r="J954" s="26" t="s">
        <v>136</v>
      </c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 t="s">
        <v>136</v>
      </c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  <c r="BF954" s="14"/>
      <c r="BG954" s="14"/>
    </row>
    <row r="955" spans="1:59" s="174" customFormat="1" ht="12" x14ac:dyDescent="0.25">
      <c r="A955" s="26" t="s">
        <v>136</v>
      </c>
      <c r="B955" s="26" t="s">
        <v>136</v>
      </c>
      <c r="C955" s="26" t="s">
        <v>136</v>
      </c>
      <c r="D955" s="26" t="s">
        <v>136</v>
      </c>
      <c r="E955" s="26" t="s">
        <v>136</v>
      </c>
      <c r="F955" s="26" t="s">
        <v>136</v>
      </c>
      <c r="G955" s="26" t="s">
        <v>136</v>
      </c>
      <c r="H955" s="26" t="s">
        <v>136</v>
      </c>
      <c r="I955" s="26" t="s">
        <v>136</v>
      </c>
      <c r="J955" s="26" t="s">
        <v>136</v>
      </c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 t="s">
        <v>136</v>
      </c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  <c r="BF955" s="14"/>
      <c r="BG955" s="14"/>
    </row>
    <row r="956" spans="1:59" s="174" customFormat="1" ht="12" x14ac:dyDescent="0.25">
      <c r="A956" s="26" t="s">
        <v>136</v>
      </c>
      <c r="B956" s="26" t="s">
        <v>136</v>
      </c>
      <c r="C956" s="26" t="s">
        <v>136</v>
      </c>
      <c r="D956" s="26" t="s">
        <v>136</v>
      </c>
      <c r="E956" s="26" t="s">
        <v>136</v>
      </c>
      <c r="F956" s="26" t="s">
        <v>136</v>
      </c>
      <c r="G956" s="26" t="s">
        <v>136</v>
      </c>
      <c r="H956" s="26" t="s">
        <v>136</v>
      </c>
      <c r="I956" s="26" t="s">
        <v>136</v>
      </c>
      <c r="J956" s="26" t="s">
        <v>136</v>
      </c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 t="s">
        <v>136</v>
      </c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  <c r="BF956" s="14"/>
      <c r="BG956" s="14"/>
    </row>
    <row r="957" spans="1:59" s="174" customFormat="1" ht="12" x14ac:dyDescent="0.25">
      <c r="A957" s="26" t="s">
        <v>136</v>
      </c>
      <c r="B957" s="26" t="s">
        <v>136</v>
      </c>
      <c r="C957" s="26" t="s">
        <v>136</v>
      </c>
      <c r="D957" s="26" t="s">
        <v>136</v>
      </c>
      <c r="E957" s="26" t="s">
        <v>136</v>
      </c>
      <c r="F957" s="26" t="s">
        <v>136</v>
      </c>
      <c r="G957" s="26" t="s">
        <v>136</v>
      </c>
      <c r="H957" s="26" t="s">
        <v>136</v>
      </c>
      <c r="I957" s="26" t="s">
        <v>136</v>
      </c>
      <c r="J957" s="26" t="s">
        <v>136</v>
      </c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 t="s">
        <v>136</v>
      </c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  <c r="BF957" s="14"/>
      <c r="BG957" s="14"/>
    </row>
    <row r="958" spans="1:59" s="174" customFormat="1" ht="12" x14ac:dyDescent="0.25">
      <c r="A958" s="26" t="s">
        <v>136</v>
      </c>
      <c r="B958" s="26" t="s">
        <v>136</v>
      </c>
      <c r="C958" s="26" t="s">
        <v>136</v>
      </c>
      <c r="D958" s="26" t="s">
        <v>136</v>
      </c>
      <c r="E958" s="26" t="s">
        <v>136</v>
      </c>
      <c r="F958" s="26" t="s">
        <v>136</v>
      </c>
      <c r="G958" s="26" t="s">
        <v>136</v>
      </c>
      <c r="H958" s="26" t="s">
        <v>136</v>
      </c>
      <c r="I958" s="26" t="s">
        <v>136</v>
      </c>
      <c r="J958" s="26" t="s">
        <v>136</v>
      </c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 t="s">
        <v>136</v>
      </c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  <c r="BF958" s="14"/>
      <c r="BG958" s="14"/>
    </row>
    <row r="959" spans="1:59" s="174" customFormat="1" ht="12" x14ac:dyDescent="0.25">
      <c r="A959" s="26" t="s">
        <v>136</v>
      </c>
      <c r="B959" s="26" t="s">
        <v>136</v>
      </c>
      <c r="C959" s="26" t="s">
        <v>136</v>
      </c>
      <c r="D959" s="26" t="s">
        <v>136</v>
      </c>
      <c r="E959" s="26" t="s">
        <v>136</v>
      </c>
      <c r="F959" s="26" t="s">
        <v>136</v>
      </c>
      <c r="G959" s="26" t="s">
        <v>136</v>
      </c>
      <c r="H959" s="26" t="s">
        <v>136</v>
      </c>
      <c r="I959" s="26" t="s">
        <v>136</v>
      </c>
      <c r="J959" s="26" t="s">
        <v>136</v>
      </c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 t="s">
        <v>136</v>
      </c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  <c r="BF959" s="14"/>
      <c r="BG959" s="14"/>
    </row>
    <row r="960" spans="1:59" s="174" customFormat="1" ht="12" x14ac:dyDescent="0.25">
      <c r="A960" s="26" t="s">
        <v>136</v>
      </c>
      <c r="B960" s="26" t="s">
        <v>136</v>
      </c>
      <c r="C960" s="26" t="s">
        <v>136</v>
      </c>
      <c r="D960" s="26" t="s">
        <v>136</v>
      </c>
      <c r="E960" s="26" t="s">
        <v>136</v>
      </c>
      <c r="F960" s="26" t="s">
        <v>136</v>
      </c>
      <c r="G960" s="26" t="s">
        <v>136</v>
      </c>
      <c r="H960" s="26" t="s">
        <v>136</v>
      </c>
      <c r="I960" s="26" t="s">
        <v>136</v>
      </c>
      <c r="J960" s="26" t="s">
        <v>136</v>
      </c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 t="s">
        <v>136</v>
      </c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  <c r="BF960" s="14"/>
      <c r="BG960" s="14"/>
    </row>
    <row r="961" spans="1:59" s="174" customFormat="1" ht="12" x14ac:dyDescent="0.25">
      <c r="A961" s="26" t="s">
        <v>136</v>
      </c>
      <c r="B961" s="26" t="s">
        <v>136</v>
      </c>
      <c r="C961" s="26" t="s">
        <v>136</v>
      </c>
      <c r="D961" s="26" t="s">
        <v>136</v>
      </c>
      <c r="E961" s="26" t="s">
        <v>136</v>
      </c>
      <c r="F961" s="26" t="s">
        <v>136</v>
      </c>
      <c r="G961" s="26" t="s">
        <v>136</v>
      </c>
      <c r="H961" s="26" t="s">
        <v>136</v>
      </c>
      <c r="I961" s="26" t="s">
        <v>136</v>
      </c>
      <c r="J961" s="26" t="s">
        <v>136</v>
      </c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 t="s">
        <v>136</v>
      </c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  <c r="BF961" s="14"/>
      <c r="BG961" s="14"/>
    </row>
    <row r="962" spans="1:59" s="174" customFormat="1" ht="12" x14ac:dyDescent="0.25">
      <c r="A962" s="26" t="s">
        <v>136</v>
      </c>
      <c r="B962" s="26" t="s">
        <v>136</v>
      </c>
      <c r="C962" s="26" t="s">
        <v>136</v>
      </c>
      <c r="D962" s="26" t="s">
        <v>136</v>
      </c>
      <c r="E962" s="26" t="s">
        <v>136</v>
      </c>
      <c r="F962" s="26" t="s">
        <v>136</v>
      </c>
      <c r="G962" s="26" t="s">
        <v>136</v>
      </c>
      <c r="H962" s="26" t="s">
        <v>136</v>
      </c>
      <c r="I962" s="26" t="s">
        <v>136</v>
      </c>
      <c r="J962" s="26" t="s">
        <v>136</v>
      </c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 t="s">
        <v>136</v>
      </c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  <c r="BF962" s="14"/>
      <c r="BG962" s="14"/>
    </row>
    <row r="963" spans="1:59" s="174" customFormat="1" x14ac:dyDescent="0.3">
      <c r="A963" s="175" t="s">
        <v>136</v>
      </c>
      <c r="B963" s="175" t="s">
        <v>136</v>
      </c>
      <c r="C963" s="175" t="s">
        <v>136</v>
      </c>
      <c r="D963" s="175" t="s">
        <v>136</v>
      </c>
      <c r="E963" s="175" t="s">
        <v>136</v>
      </c>
      <c r="F963" s="175" t="s">
        <v>136</v>
      </c>
      <c r="G963" s="175" t="s">
        <v>136</v>
      </c>
      <c r="H963" s="175" t="s">
        <v>136</v>
      </c>
      <c r="I963" s="175" t="s">
        <v>136</v>
      </c>
      <c r="J963" s="175" t="s">
        <v>136</v>
      </c>
      <c r="K963" s="175"/>
      <c r="L963" s="175"/>
      <c r="AG963" t="s">
        <v>136</v>
      </c>
    </row>
    <row r="964" spans="1:59" s="174" customFormat="1" x14ac:dyDescent="0.3">
      <c r="A964" s="175" t="s">
        <v>136</v>
      </c>
      <c r="B964" s="175" t="s">
        <v>136</v>
      </c>
      <c r="C964" s="175" t="s">
        <v>136</v>
      </c>
      <c r="D964" s="175" t="s">
        <v>136</v>
      </c>
      <c r="E964" s="175" t="s">
        <v>136</v>
      </c>
      <c r="F964" s="175" t="s">
        <v>136</v>
      </c>
      <c r="G964" s="175" t="s">
        <v>136</v>
      </c>
      <c r="H964" s="175" t="s">
        <v>136</v>
      </c>
      <c r="I964" s="175" t="s">
        <v>136</v>
      </c>
      <c r="J964" s="175" t="s">
        <v>136</v>
      </c>
      <c r="K964" s="175"/>
      <c r="L964" s="175"/>
      <c r="AG964" t="s">
        <v>136</v>
      </c>
    </row>
    <row r="965" spans="1:59" s="174" customFormat="1" x14ac:dyDescent="0.3">
      <c r="A965" s="175" t="s">
        <v>136</v>
      </c>
      <c r="B965" s="175" t="s">
        <v>136</v>
      </c>
      <c r="C965" s="175" t="s">
        <v>136</v>
      </c>
      <c r="D965" s="175" t="s">
        <v>136</v>
      </c>
      <c r="E965" s="175" t="s">
        <v>136</v>
      </c>
      <c r="F965" s="175" t="s">
        <v>136</v>
      </c>
      <c r="G965" s="175" t="s">
        <v>136</v>
      </c>
      <c r="H965" s="175" t="s">
        <v>136</v>
      </c>
      <c r="I965" s="175" t="s">
        <v>136</v>
      </c>
      <c r="J965" s="175" t="s">
        <v>136</v>
      </c>
      <c r="K965" s="175"/>
      <c r="L965" s="175"/>
      <c r="AG965" t="s">
        <v>136</v>
      </c>
    </row>
    <row r="966" spans="1:59" s="174" customFormat="1" x14ac:dyDescent="0.3">
      <c r="A966" s="175" t="s">
        <v>136</v>
      </c>
      <c r="B966" s="175" t="s">
        <v>136</v>
      </c>
      <c r="C966" s="175" t="s">
        <v>136</v>
      </c>
      <c r="D966" s="175" t="s">
        <v>136</v>
      </c>
      <c r="E966" s="175" t="s">
        <v>136</v>
      </c>
      <c r="F966" s="175" t="s">
        <v>136</v>
      </c>
      <c r="G966" s="175" t="s">
        <v>136</v>
      </c>
      <c r="H966" s="175" t="s">
        <v>136</v>
      </c>
      <c r="I966" s="175" t="s">
        <v>136</v>
      </c>
      <c r="J966" s="175" t="s">
        <v>136</v>
      </c>
      <c r="K966" s="175"/>
      <c r="L966" s="175"/>
      <c r="AG966" t="s">
        <v>136</v>
      </c>
    </row>
    <row r="967" spans="1:59" s="174" customFormat="1" x14ac:dyDescent="0.3">
      <c r="A967" s="175" t="s">
        <v>136</v>
      </c>
      <c r="B967" s="175" t="s">
        <v>136</v>
      </c>
      <c r="C967" s="175" t="s">
        <v>136</v>
      </c>
      <c r="D967" s="175" t="s">
        <v>136</v>
      </c>
      <c r="E967" s="175" t="s">
        <v>136</v>
      </c>
      <c r="F967" s="175" t="s">
        <v>136</v>
      </c>
      <c r="G967" s="175" t="s">
        <v>136</v>
      </c>
      <c r="H967" s="175" t="s">
        <v>136</v>
      </c>
      <c r="I967" s="175" t="s">
        <v>136</v>
      </c>
      <c r="J967" s="175" t="s">
        <v>136</v>
      </c>
      <c r="K967" s="175"/>
      <c r="L967" s="175"/>
      <c r="AG967" t="s">
        <v>136</v>
      </c>
    </row>
    <row r="968" spans="1:59" s="174" customFormat="1" x14ac:dyDescent="0.3">
      <c r="A968" s="175" t="s">
        <v>136</v>
      </c>
      <c r="B968" s="175" t="s">
        <v>136</v>
      </c>
      <c r="C968" s="175" t="s">
        <v>136</v>
      </c>
      <c r="D968" s="175" t="s">
        <v>136</v>
      </c>
      <c r="E968" s="175" t="s">
        <v>136</v>
      </c>
      <c r="F968" s="175" t="s">
        <v>136</v>
      </c>
      <c r="G968" s="175" t="s">
        <v>136</v>
      </c>
      <c r="H968" s="175" t="s">
        <v>136</v>
      </c>
      <c r="I968" s="175" t="s">
        <v>136</v>
      </c>
      <c r="J968" s="175" t="s">
        <v>136</v>
      </c>
      <c r="K968" s="175"/>
      <c r="L968" s="175"/>
      <c r="AG968" t="s">
        <v>136</v>
      </c>
    </row>
    <row r="969" spans="1:59" s="174" customFormat="1" x14ac:dyDescent="0.3">
      <c r="A969" s="175" t="s">
        <v>136</v>
      </c>
      <c r="B969" s="175" t="s">
        <v>136</v>
      </c>
      <c r="C969" s="175" t="s">
        <v>136</v>
      </c>
      <c r="D969" s="175" t="s">
        <v>136</v>
      </c>
      <c r="E969" s="175" t="s">
        <v>136</v>
      </c>
      <c r="F969" s="175" t="s">
        <v>136</v>
      </c>
      <c r="G969" s="175" t="s">
        <v>136</v>
      </c>
      <c r="H969" s="175" t="s">
        <v>136</v>
      </c>
      <c r="I969" s="175" t="s">
        <v>136</v>
      </c>
      <c r="J969" s="175" t="s">
        <v>136</v>
      </c>
      <c r="K969" s="175"/>
      <c r="L969" s="175"/>
      <c r="AG969" t="s">
        <v>136</v>
      </c>
    </row>
    <row r="970" spans="1:59" s="174" customFormat="1" x14ac:dyDescent="0.3">
      <c r="A970" s="175" t="s">
        <v>136</v>
      </c>
      <c r="B970" s="175" t="s">
        <v>136</v>
      </c>
      <c r="C970" s="175" t="s">
        <v>136</v>
      </c>
      <c r="D970" s="175" t="s">
        <v>136</v>
      </c>
      <c r="E970" s="175" t="s">
        <v>136</v>
      </c>
      <c r="F970" s="175" t="s">
        <v>136</v>
      </c>
      <c r="G970" s="175" t="s">
        <v>136</v>
      </c>
      <c r="H970" s="175" t="s">
        <v>136</v>
      </c>
      <c r="I970" s="175" t="s">
        <v>136</v>
      </c>
      <c r="J970" s="175" t="s">
        <v>136</v>
      </c>
      <c r="K970" s="175"/>
      <c r="L970" s="175"/>
      <c r="AG970" t="s">
        <v>136</v>
      </c>
    </row>
    <row r="971" spans="1:59" s="174" customFormat="1" x14ac:dyDescent="0.3">
      <c r="A971" s="175" t="s">
        <v>136</v>
      </c>
      <c r="B971" s="175" t="s">
        <v>136</v>
      </c>
      <c r="C971" s="175" t="s">
        <v>136</v>
      </c>
      <c r="D971" s="175" t="s">
        <v>136</v>
      </c>
      <c r="E971" s="175" t="s">
        <v>136</v>
      </c>
      <c r="F971" s="175" t="s">
        <v>136</v>
      </c>
      <c r="G971" s="175" t="s">
        <v>136</v>
      </c>
      <c r="H971" s="175" t="s">
        <v>136</v>
      </c>
      <c r="I971" s="175" t="s">
        <v>136</v>
      </c>
      <c r="J971" s="175" t="s">
        <v>136</v>
      </c>
      <c r="K971" s="175"/>
      <c r="L971" s="175"/>
      <c r="AG971" t="s">
        <v>136</v>
      </c>
    </row>
    <row r="972" spans="1:59" s="174" customFormat="1" x14ac:dyDescent="0.3">
      <c r="A972" s="175" t="s">
        <v>136</v>
      </c>
      <c r="B972" s="175" t="s">
        <v>136</v>
      </c>
      <c r="C972" s="175" t="s">
        <v>136</v>
      </c>
      <c r="D972" s="175" t="s">
        <v>136</v>
      </c>
      <c r="E972" s="175" t="s">
        <v>136</v>
      </c>
      <c r="F972" s="175" t="s">
        <v>136</v>
      </c>
      <c r="G972" s="175" t="s">
        <v>136</v>
      </c>
      <c r="H972" s="175" t="s">
        <v>136</v>
      </c>
      <c r="I972" s="175" t="s">
        <v>136</v>
      </c>
      <c r="J972" s="175" t="s">
        <v>136</v>
      </c>
      <c r="K972" s="175"/>
      <c r="L972" s="175"/>
      <c r="AG972" t="s">
        <v>136</v>
      </c>
    </row>
    <row r="973" spans="1:59" s="174" customFormat="1" x14ac:dyDescent="0.3">
      <c r="A973" s="175" t="s">
        <v>136</v>
      </c>
      <c r="B973" s="175" t="s">
        <v>136</v>
      </c>
      <c r="C973" s="175" t="s">
        <v>136</v>
      </c>
      <c r="D973" s="175" t="s">
        <v>136</v>
      </c>
      <c r="E973" s="175" t="s">
        <v>136</v>
      </c>
      <c r="F973" s="175" t="s">
        <v>136</v>
      </c>
      <c r="G973" s="175" t="s">
        <v>136</v>
      </c>
      <c r="H973" s="175" t="s">
        <v>136</v>
      </c>
      <c r="I973" s="175" t="s">
        <v>136</v>
      </c>
      <c r="J973" s="175" t="s">
        <v>136</v>
      </c>
      <c r="K973" s="175"/>
      <c r="L973" s="175"/>
      <c r="AG973" t="s">
        <v>136</v>
      </c>
    </row>
    <row r="974" spans="1:59" s="174" customFormat="1" x14ac:dyDescent="0.3">
      <c r="A974" s="175" t="s">
        <v>136</v>
      </c>
      <c r="B974" s="175" t="s">
        <v>136</v>
      </c>
      <c r="C974" s="175" t="s">
        <v>136</v>
      </c>
      <c r="D974" s="175" t="s">
        <v>136</v>
      </c>
      <c r="E974" s="175" t="s">
        <v>136</v>
      </c>
      <c r="F974" s="175" t="s">
        <v>136</v>
      </c>
      <c r="G974" s="175" t="s">
        <v>136</v>
      </c>
      <c r="H974" s="175" t="s">
        <v>136</v>
      </c>
      <c r="I974" s="175" t="s">
        <v>136</v>
      </c>
      <c r="J974" s="175" t="s">
        <v>136</v>
      </c>
      <c r="K974" s="175"/>
      <c r="L974" s="175"/>
      <c r="AG974" t="s">
        <v>136</v>
      </c>
    </row>
    <row r="975" spans="1:59" s="174" customFormat="1" x14ac:dyDescent="0.3">
      <c r="A975" s="175" t="s">
        <v>136</v>
      </c>
      <c r="B975" s="175" t="s">
        <v>136</v>
      </c>
      <c r="C975" s="175" t="s">
        <v>136</v>
      </c>
      <c r="D975" s="175" t="s">
        <v>136</v>
      </c>
      <c r="E975" s="175" t="s">
        <v>136</v>
      </c>
      <c r="F975" s="175" t="s">
        <v>136</v>
      </c>
      <c r="G975" s="175" t="s">
        <v>136</v>
      </c>
      <c r="H975" s="175" t="s">
        <v>136</v>
      </c>
      <c r="I975" s="175" t="s">
        <v>136</v>
      </c>
      <c r="J975" s="175" t="s">
        <v>136</v>
      </c>
      <c r="K975" s="175"/>
      <c r="L975" s="175"/>
      <c r="AG975" t="s">
        <v>136</v>
      </c>
    </row>
    <row r="976" spans="1:59" s="174" customFormat="1" x14ac:dyDescent="0.3">
      <c r="A976" s="175" t="s">
        <v>136</v>
      </c>
      <c r="B976" s="175" t="s">
        <v>136</v>
      </c>
      <c r="C976" s="175" t="s">
        <v>136</v>
      </c>
      <c r="D976" s="175" t="s">
        <v>136</v>
      </c>
      <c r="E976" s="175" t="s">
        <v>136</v>
      </c>
      <c r="F976" s="175" t="s">
        <v>136</v>
      </c>
      <c r="G976" s="175" t="s">
        <v>136</v>
      </c>
      <c r="H976" s="175" t="s">
        <v>136</v>
      </c>
      <c r="I976" s="175" t="s">
        <v>136</v>
      </c>
      <c r="J976" s="175" t="s">
        <v>136</v>
      </c>
      <c r="K976" s="175"/>
      <c r="L976" s="175"/>
      <c r="AG976" t="s">
        <v>136</v>
      </c>
    </row>
    <row r="977" spans="1:33" s="174" customFormat="1" x14ac:dyDescent="0.3">
      <c r="A977" s="175" t="s">
        <v>136</v>
      </c>
      <c r="B977" s="175" t="s">
        <v>136</v>
      </c>
      <c r="C977" s="175" t="s">
        <v>136</v>
      </c>
      <c r="D977" s="175" t="s">
        <v>136</v>
      </c>
      <c r="E977" s="175" t="s">
        <v>136</v>
      </c>
      <c r="F977" s="175" t="s">
        <v>136</v>
      </c>
      <c r="G977" s="175" t="s">
        <v>136</v>
      </c>
      <c r="H977" s="175" t="s">
        <v>136</v>
      </c>
      <c r="I977" s="175" t="s">
        <v>136</v>
      </c>
      <c r="J977" s="175" t="s">
        <v>136</v>
      </c>
      <c r="K977" s="175"/>
      <c r="L977" s="175"/>
      <c r="AG977" t="s">
        <v>136</v>
      </c>
    </row>
    <row r="978" spans="1:33" s="174" customFormat="1" x14ac:dyDescent="0.3">
      <c r="A978" s="175" t="s">
        <v>136</v>
      </c>
      <c r="B978" s="175" t="s">
        <v>136</v>
      </c>
      <c r="C978" s="175" t="s">
        <v>136</v>
      </c>
      <c r="D978" s="175" t="s">
        <v>136</v>
      </c>
      <c r="E978" s="175" t="s">
        <v>136</v>
      </c>
      <c r="F978" s="175" t="s">
        <v>136</v>
      </c>
      <c r="G978" s="175" t="s">
        <v>136</v>
      </c>
      <c r="H978" s="175" t="s">
        <v>136</v>
      </c>
      <c r="I978" s="175" t="s">
        <v>136</v>
      </c>
      <c r="J978" s="175" t="s">
        <v>136</v>
      </c>
      <c r="K978" s="175"/>
      <c r="L978" s="175"/>
      <c r="AG978" t="s">
        <v>136</v>
      </c>
    </row>
    <row r="979" spans="1:33" s="174" customFormat="1" x14ac:dyDescent="0.3">
      <c r="A979" s="175" t="s">
        <v>136</v>
      </c>
      <c r="B979" s="175" t="s">
        <v>136</v>
      </c>
      <c r="C979" s="175" t="s">
        <v>136</v>
      </c>
      <c r="D979" s="175" t="s">
        <v>136</v>
      </c>
      <c r="E979" s="175" t="s">
        <v>136</v>
      </c>
      <c r="F979" s="175" t="s">
        <v>136</v>
      </c>
      <c r="G979" s="175" t="s">
        <v>136</v>
      </c>
      <c r="H979" s="175" t="s">
        <v>136</v>
      </c>
      <c r="I979" s="175" t="s">
        <v>136</v>
      </c>
      <c r="J979" s="175" t="s">
        <v>136</v>
      </c>
      <c r="K979" s="175"/>
      <c r="L979" s="175"/>
      <c r="AG979" t="s">
        <v>136</v>
      </c>
    </row>
    <row r="980" spans="1:33" s="174" customFormat="1" x14ac:dyDescent="0.3">
      <c r="A980" s="175" t="s">
        <v>136</v>
      </c>
      <c r="B980" s="175" t="s">
        <v>136</v>
      </c>
      <c r="C980" s="175" t="s">
        <v>136</v>
      </c>
      <c r="D980" s="175" t="s">
        <v>136</v>
      </c>
      <c r="E980" s="175" t="s">
        <v>136</v>
      </c>
      <c r="F980" s="175" t="s">
        <v>136</v>
      </c>
      <c r="G980" s="175" t="s">
        <v>136</v>
      </c>
      <c r="H980" s="175" t="s">
        <v>136</v>
      </c>
      <c r="I980" s="175" t="s">
        <v>136</v>
      </c>
      <c r="J980" s="175" t="s">
        <v>136</v>
      </c>
      <c r="K980" s="175"/>
      <c r="L980" s="175"/>
      <c r="AG980" t="s">
        <v>136</v>
      </c>
    </row>
    <row r="981" spans="1:33" s="174" customFormat="1" x14ac:dyDescent="0.3">
      <c r="A981" s="175" t="s">
        <v>136</v>
      </c>
      <c r="B981" s="175" t="s">
        <v>136</v>
      </c>
      <c r="C981" s="175" t="s">
        <v>136</v>
      </c>
      <c r="D981" s="175" t="s">
        <v>136</v>
      </c>
      <c r="E981" s="175" t="s">
        <v>136</v>
      </c>
      <c r="F981" s="175" t="s">
        <v>136</v>
      </c>
      <c r="G981" s="175" t="s">
        <v>136</v>
      </c>
      <c r="H981" s="175" t="s">
        <v>136</v>
      </c>
      <c r="I981" s="175" t="s">
        <v>136</v>
      </c>
      <c r="J981" s="175" t="s">
        <v>136</v>
      </c>
      <c r="K981" s="175"/>
      <c r="L981" s="175"/>
      <c r="AG981" t="s">
        <v>136</v>
      </c>
    </row>
    <row r="982" spans="1:33" s="174" customFormat="1" x14ac:dyDescent="0.3">
      <c r="A982" s="175" t="s">
        <v>136</v>
      </c>
      <c r="B982" s="175" t="s">
        <v>136</v>
      </c>
      <c r="C982" s="175" t="s">
        <v>136</v>
      </c>
      <c r="D982" s="175" t="s">
        <v>136</v>
      </c>
      <c r="E982" s="175" t="s">
        <v>136</v>
      </c>
      <c r="F982" s="175" t="s">
        <v>136</v>
      </c>
      <c r="G982" s="175" t="s">
        <v>136</v>
      </c>
      <c r="H982" s="175" t="s">
        <v>136</v>
      </c>
      <c r="I982" s="175" t="s">
        <v>136</v>
      </c>
      <c r="J982" s="175" t="s">
        <v>136</v>
      </c>
      <c r="K982" s="175"/>
      <c r="L982" s="175"/>
      <c r="AG982" t="s">
        <v>136</v>
      </c>
    </row>
    <row r="983" spans="1:33" s="174" customFormat="1" x14ac:dyDescent="0.3">
      <c r="A983" s="175" t="s">
        <v>136</v>
      </c>
      <c r="B983" s="175" t="s">
        <v>136</v>
      </c>
      <c r="C983" s="175" t="s">
        <v>136</v>
      </c>
      <c r="D983" s="175" t="s">
        <v>136</v>
      </c>
      <c r="E983" s="175" t="s">
        <v>136</v>
      </c>
      <c r="F983" s="175" t="s">
        <v>136</v>
      </c>
      <c r="G983" s="175" t="s">
        <v>136</v>
      </c>
      <c r="H983" s="175" t="s">
        <v>136</v>
      </c>
      <c r="I983" s="175" t="s">
        <v>136</v>
      </c>
      <c r="J983" s="175" t="s">
        <v>136</v>
      </c>
      <c r="K983" s="175"/>
      <c r="L983" s="175"/>
      <c r="AG983" t="s">
        <v>136</v>
      </c>
    </row>
    <row r="984" spans="1:33" s="174" customFormat="1" x14ac:dyDescent="0.3">
      <c r="A984" s="175" t="s">
        <v>136</v>
      </c>
      <c r="B984" s="175" t="s">
        <v>136</v>
      </c>
      <c r="C984" s="175" t="s">
        <v>136</v>
      </c>
      <c r="D984" s="175" t="s">
        <v>136</v>
      </c>
      <c r="E984" s="175" t="s">
        <v>136</v>
      </c>
      <c r="F984" s="175" t="s">
        <v>136</v>
      </c>
      <c r="G984" s="175" t="s">
        <v>136</v>
      </c>
      <c r="H984" s="175" t="s">
        <v>136</v>
      </c>
      <c r="I984" s="175" t="s">
        <v>136</v>
      </c>
      <c r="J984" s="175" t="s">
        <v>136</v>
      </c>
      <c r="K984" s="175"/>
      <c r="L984" s="175"/>
      <c r="AG984" t="s">
        <v>136</v>
      </c>
    </row>
    <row r="985" spans="1:33" s="174" customFormat="1" x14ac:dyDescent="0.3">
      <c r="A985" s="175" t="s">
        <v>136</v>
      </c>
      <c r="B985" s="175" t="s">
        <v>136</v>
      </c>
      <c r="C985" s="175" t="s">
        <v>136</v>
      </c>
      <c r="D985" s="175" t="s">
        <v>136</v>
      </c>
      <c r="E985" s="175" t="s">
        <v>136</v>
      </c>
      <c r="F985" s="175" t="s">
        <v>136</v>
      </c>
      <c r="G985" s="175" t="s">
        <v>136</v>
      </c>
      <c r="H985" s="175" t="s">
        <v>136</v>
      </c>
      <c r="I985" s="175" t="s">
        <v>136</v>
      </c>
      <c r="J985" s="175" t="s">
        <v>136</v>
      </c>
      <c r="K985" s="175"/>
      <c r="L985" s="175"/>
      <c r="AG985" t="s">
        <v>136</v>
      </c>
    </row>
    <row r="986" spans="1:33" s="174" customFormat="1" x14ac:dyDescent="0.3">
      <c r="A986" s="175" t="s">
        <v>136</v>
      </c>
      <c r="B986" s="175" t="s">
        <v>136</v>
      </c>
      <c r="C986" s="175" t="s">
        <v>136</v>
      </c>
      <c r="D986" s="175" t="s">
        <v>136</v>
      </c>
      <c r="E986" s="175" t="s">
        <v>136</v>
      </c>
      <c r="F986" s="175" t="s">
        <v>136</v>
      </c>
      <c r="G986" s="175" t="s">
        <v>136</v>
      </c>
      <c r="H986" s="175" t="s">
        <v>136</v>
      </c>
      <c r="I986" s="175" t="s">
        <v>136</v>
      </c>
      <c r="J986" s="175" t="s">
        <v>136</v>
      </c>
      <c r="K986" s="175"/>
      <c r="L986" s="175"/>
      <c r="AG986" t="s">
        <v>136</v>
      </c>
    </row>
    <row r="987" spans="1:33" s="174" customFormat="1" x14ac:dyDescent="0.3">
      <c r="A987" s="175" t="s">
        <v>136</v>
      </c>
      <c r="B987" s="175" t="s">
        <v>136</v>
      </c>
      <c r="C987" s="175" t="s">
        <v>136</v>
      </c>
      <c r="D987" s="175" t="s">
        <v>136</v>
      </c>
      <c r="E987" s="175" t="s">
        <v>136</v>
      </c>
      <c r="F987" s="175" t="s">
        <v>136</v>
      </c>
      <c r="G987" s="175" t="s">
        <v>136</v>
      </c>
      <c r="H987" s="175" t="s">
        <v>136</v>
      </c>
      <c r="I987" s="175" t="s">
        <v>136</v>
      </c>
      <c r="J987" s="175" t="s">
        <v>136</v>
      </c>
      <c r="K987" s="175"/>
      <c r="L987" s="175"/>
      <c r="AG987" t="s">
        <v>136</v>
      </c>
    </row>
    <row r="988" spans="1:33" s="174" customFormat="1" x14ac:dyDescent="0.3">
      <c r="A988" s="175" t="s">
        <v>136</v>
      </c>
      <c r="B988" s="175" t="s">
        <v>136</v>
      </c>
      <c r="C988" s="175" t="s">
        <v>136</v>
      </c>
      <c r="D988" s="175" t="s">
        <v>136</v>
      </c>
      <c r="E988" s="175" t="s">
        <v>136</v>
      </c>
      <c r="F988" s="175" t="s">
        <v>136</v>
      </c>
      <c r="G988" s="175" t="s">
        <v>136</v>
      </c>
      <c r="H988" s="175" t="s">
        <v>136</v>
      </c>
      <c r="I988" s="175" t="s">
        <v>136</v>
      </c>
      <c r="J988" s="175" t="s">
        <v>136</v>
      </c>
      <c r="K988" s="175"/>
      <c r="L988" s="175"/>
      <c r="AG988" t="s">
        <v>136</v>
      </c>
    </row>
    <row r="989" spans="1:33" s="174" customFormat="1" x14ac:dyDescent="0.3">
      <c r="A989" s="175" t="s">
        <v>136</v>
      </c>
      <c r="B989" s="175" t="s">
        <v>136</v>
      </c>
      <c r="C989" s="175" t="s">
        <v>136</v>
      </c>
      <c r="D989" s="175" t="s">
        <v>136</v>
      </c>
      <c r="E989" s="175" t="s">
        <v>136</v>
      </c>
      <c r="F989" s="175" t="s">
        <v>136</v>
      </c>
      <c r="G989" s="175" t="s">
        <v>136</v>
      </c>
      <c r="H989" s="175" t="s">
        <v>136</v>
      </c>
      <c r="I989" s="175" t="s">
        <v>136</v>
      </c>
      <c r="J989" s="175" t="s">
        <v>136</v>
      </c>
      <c r="K989" s="175"/>
      <c r="L989" s="175"/>
      <c r="AG989" t="s">
        <v>136</v>
      </c>
    </row>
    <row r="990" spans="1:33" s="174" customFormat="1" x14ac:dyDescent="0.3">
      <c r="A990" s="175" t="s">
        <v>136</v>
      </c>
      <c r="B990" s="175" t="s">
        <v>136</v>
      </c>
      <c r="C990" s="175" t="s">
        <v>136</v>
      </c>
      <c r="D990" s="175" t="s">
        <v>136</v>
      </c>
      <c r="E990" s="175" t="s">
        <v>136</v>
      </c>
      <c r="F990" s="175" t="s">
        <v>136</v>
      </c>
      <c r="G990" s="175" t="s">
        <v>136</v>
      </c>
      <c r="H990" s="175" t="s">
        <v>136</v>
      </c>
      <c r="I990" s="175" t="s">
        <v>136</v>
      </c>
      <c r="J990" s="175" t="s">
        <v>136</v>
      </c>
      <c r="K990" s="175"/>
      <c r="L990" s="175"/>
      <c r="AG990" t="s">
        <v>136</v>
      </c>
    </row>
    <row r="991" spans="1:33" s="174" customFormat="1" x14ac:dyDescent="0.3">
      <c r="A991" s="175" t="s">
        <v>136</v>
      </c>
      <c r="B991" s="175" t="s">
        <v>136</v>
      </c>
      <c r="C991" s="175" t="s">
        <v>136</v>
      </c>
      <c r="D991" s="175" t="s">
        <v>136</v>
      </c>
      <c r="E991" s="175" t="s">
        <v>136</v>
      </c>
      <c r="F991" s="175" t="s">
        <v>136</v>
      </c>
      <c r="G991" s="175" t="s">
        <v>136</v>
      </c>
      <c r="H991" s="175" t="s">
        <v>136</v>
      </c>
      <c r="I991" s="175" t="s">
        <v>136</v>
      </c>
      <c r="J991" s="175" t="s">
        <v>136</v>
      </c>
      <c r="K991" s="175"/>
      <c r="L991" s="175"/>
      <c r="AG991" t="s">
        <v>136</v>
      </c>
    </row>
    <row r="992" spans="1:33" s="174" customFormat="1" x14ac:dyDescent="0.3">
      <c r="A992" s="175" t="s">
        <v>136</v>
      </c>
      <c r="B992" s="175" t="s">
        <v>136</v>
      </c>
      <c r="C992" s="175" t="s">
        <v>136</v>
      </c>
      <c r="D992" s="175" t="s">
        <v>136</v>
      </c>
      <c r="E992" s="175" t="s">
        <v>136</v>
      </c>
      <c r="F992" s="175" t="s">
        <v>136</v>
      </c>
      <c r="G992" s="175" t="s">
        <v>136</v>
      </c>
      <c r="H992" s="175" t="s">
        <v>136</v>
      </c>
      <c r="I992" s="175" t="s">
        <v>136</v>
      </c>
      <c r="J992" s="175" t="s">
        <v>136</v>
      </c>
      <c r="K992" s="175"/>
      <c r="L992" s="175"/>
      <c r="AG992" t="s">
        <v>136</v>
      </c>
    </row>
    <row r="993" spans="1:33" s="174" customFormat="1" x14ac:dyDescent="0.3">
      <c r="A993" s="175" t="s">
        <v>136</v>
      </c>
      <c r="B993" s="175" t="s">
        <v>136</v>
      </c>
      <c r="C993" s="175" t="s">
        <v>136</v>
      </c>
      <c r="D993" s="175" t="s">
        <v>136</v>
      </c>
      <c r="E993" s="175" t="s">
        <v>136</v>
      </c>
      <c r="F993" s="175" t="s">
        <v>136</v>
      </c>
      <c r="G993" s="175" t="s">
        <v>136</v>
      </c>
      <c r="H993" s="175" t="s">
        <v>136</v>
      </c>
      <c r="I993" s="175" t="s">
        <v>136</v>
      </c>
      <c r="J993" s="175" t="s">
        <v>136</v>
      </c>
      <c r="K993" s="175"/>
      <c r="L993" s="175"/>
      <c r="AG993" t="s">
        <v>136</v>
      </c>
    </row>
    <row r="994" spans="1:33" s="174" customFormat="1" x14ac:dyDescent="0.3">
      <c r="A994" s="175" t="s">
        <v>136</v>
      </c>
      <c r="B994" s="175" t="s">
        <v>136</v>
      </c>
      <c r="C994" s="175" t="s">
        <v>136</v>
      </c>
      <c r="D994" s="175" t="s">
        <v>136</v>
      </c>
      <c r="E994" s="175" t="s">
        <v>136</v>
      </c>
      <c r="F994" s="175" t="s">
        <v>136</v>
      </c>
      <c r="G994" s="175" t="s">
        <v>136</v>
      </c>
      <c r="H994" s="175" t="s">
        <v>136</v>
      </c>
      <c r="I994" s="175" t="s">
        <v>136</v>
      </c>
      <c r="J994" s="175" t="s">
        <v>136</v>
      </c>
      <c r="K994" s="175"/>
      <c r="L994" s="175"/>
      <c r="AG994" t="s">
        <v>136</v>
      </c>
    </row>
    <row r="995" spans="1:33" s="174" customFormat="1" x14ac:dyDescent="0.3">
      <c r="A995" s="175" t="s">
        <v>136</v>
      </c>
      <c r="B995" s="175" t="s">
        <v>136</v>
      </c>
      <c r="C995" s="175" t="s">
        <v>136</v>
      </c>
      <c r="D995" s="175" t="s">
        <v>136</v>
      </c>
      <c r="E995" s="175" t="s">
        <v>136</v>
      </c>
      <c r="F995" s="175" t="s">
        <v>136</v>
      </c>
      <c r="G995" s="175" t="s">
        <v>136</v>
      </c>
      <c r="H995" s="175" t="s">
        <v>136</v>
      </c>
      <c r="I995" s="175" t="s">
        <v>136</v>
      </c>
      <c r="J995" s="175" t="s">
        <v>136</v>
      </c>
      <c r="K995" s="175"/>
      <c r="L995" s="175"/>
      <c r="AG995" t="s">
        <v>136</v>
      </c>
    </row>
    <row r="996" spans="1:33" s="174" customFormat="1" x14ac:dyDescent="0.3">
      <c r="A996" s="175" t="s">
        <v>136</v>
      </c>
      <c r="B996" s="175" t="s">
        <v>136</v>
      </c>
      <c r="C996" s="175" t="s">
        <v>136</v>
      </c>
      <c r="D996" s="175" t="s">
        <v>136</v>
      </c>
      <c r="E996" s="175" t="s">
        <v>136</v>
      </c>
      <c r="F996" s="175" t="s">
        <v>136</v>
      </c>
      <c r="G996" s="175" t="s">
        <v>136</v>
      </c>
      <c r="H996" s="175" t="s">
        <v>136</v>
      </c>
      <c r="I996" s="175" t="s">
        <v>136</v>
      </c>
      <c r="J996" s="175" t="s">
        <v>136</v>
      </c>
      <c r="K996" s="175"/>
      <c r="L996" s="175"/>
      <c r="AG996" t="s">
        <v>136</v>
      </c>
    </row>
    <row r="997" spans="1:33" s="174" customFormat="1" x14ac:dyDescent="0.3">
      <c r="A997" s="175" t="s">
        <v>136</v>
      </c>
      <c r="B997" s="175" t="s">
        <v>136</v>
      </c>
      <c r="C997" s="175" t="s">
        <v>136</v>
      </c>
      <c r="D997" s="175" t="s">
        <v>136</v>
      </c>
      <c r="E997" s="175" t="s">
        <v>136</v>
      </c>
      <c r="F997" s="175" t="s">
        <v>136</v>
      </c>
      <c r="G997" s="175" t="s">
        <v>136</v>
      </c>
      <c r="H997" s="175" t="s">
        <v>136</v>
      </c>
      <c r="I997" s="175" t="s">
        <v>136</v>
      </c>
      <c r="J997" s="175" t="s">
        <v>136</v>
      </c>
      <c r="K997" s="175"/>
      <c r="L997" s="175"/>
      <c r="AG997" t="s">
        <v>136</v>
      </c>
    </row>
    <row r="998" spans="1:33" s="174" customFormat="1" x14ac:dyDescent="0.3">
      <c r="A998" s="175" t="s">
        <v>136</v>
      </c>
      <c r="B998" s="175" t="s">
        <v>136</v>
      </c>
      <c r="C998" s="175" t="s">
        <v>136</v>
      </c>
      <c r="D998" s="175" t="s">
        <v>136</v>
      </c>
      <c r="E998" s="175" t="s">
        <v>136</v>
      </c>
      <c r="F998" s="175" t="s">
        <v>136</v>
      </c>
      <c r="G998" s="175" t="s">
        <v>136</v>
      </c>
      <c r="H998" s="175" t="s">
        <v>136</v>
      </c>
      <c r="I998" s="175" t="s">
        <v>136</v>
      </c>
      <c r="J998" s="175" t="s">
        <v>136</v>
      </c>
      <c r="K998" s="175"/>
      <c r="L998" s="175"/>
      <c r="AG998" t="s">
        <v>136</v>
      </c>
    </row>
    <row r="999" spans="1:33" s="174" customFormat="1" x14ac:dyDescent="0.3">
      <c r="A999" s="175" t="s">
        <v>136</v>
      </c>
      <c r="B999" s="175" t="s">
        <v>136</v>
      </c>
      <c r="C999" s="175" t="s">
        <v>136</v>
      </c>
      <c r="D999" s="175" t="s">
        <v>136</v>
      </c>
      <c r="E999" s="175" t="s">
        <v>136</v>
      </c>
      <c r="F999" s="175" t="s">
        <v>136</v>
      </c>
      <c r="G999" s="175" t="s">
        <v>136</v>
      </c>
      <c r="H999" s="175" t="s">
        <v>136</v>
      </c>
      <c r="I999" s="175" t="s">
        <v>136</v>
      </c>
      <c r="J999" s="175" t="s">
        <v>136</v>
      </c>
      <c r="K999" s="175"/>
      <c r="L999" s="175"/>
      <c r="AG999" t="s">
        <v>136</v>
      </c>
    </row>
    <row r="1000" spans="1:33" s="174" customFormat="1" x14ac:dyDescent="0.3">
      <c r="A1000" s="175" t="s">
        <v>136</v>
      </c>
      <c r="B1000" s="175" t="s">
        <v>136</v>
      </c>
      <c r="C1000" s="175" t="s">
        <v>136</v>
      </c>
      <c r="D1000" s="175" t="s">
        <v>136</v>
      </c>
      <c r="E1000" s="175" t="s">
        <v>136</v>
      </c>
      <c r="F1000" s="175" t="s">
        <v>136</v>
      </c>
      <c r="G1000" s="175" t="s">
        <v>136</v>
      </c>
      <c r="H1000" s="175" t="s">
        <v>136</v>
      </c>
      <c r="I1000" s="175" t="s">
        <v>136</v>
      </c>
      <c r="J1000" s="175" t="s">
        <v>136</v>
      </c>
      <c r="K1000" s="175"/>
      <c r="L1000" s="175"/>
      <c r="AG1000" t="s">
        <v>136</v>
      </c>
    </row>
    <row r="1001" spans="1:33" s="174" customFormat="1" x14ac:dyDescent="0.3">
      <c r="A1001" s="175" t="s">
        <v>136</v>
      </c>
      <c r="B1001" s="175" t="s">
        <v>136</v>
      </c>
      <c r="C1001" s="175" t="s">
        <v>136</v>
      </c>
      <c r="D1001" s="175" t="s">
        <v>136</v>
      </c>
      <c r="E1001" s="175" t="s">
        <v>136</v>
      </c>
      <c r="F1001" s="175" t="s">
        <v>136</v>
      </c>
      <c r="G1001" s="175" t="s">
        <v>136</v>
      </c>
      <c r="H1001" s="175" t="s">
        <v>136</v>
      </c>
      <c r="I1001" s="175" t="s">
        <v>136</v>
      </c>
      <c r="J1001" s="175" t="s">
        <v>136</v>
      </c>
      <c r="K1001" s="175"/>
      <c r="L1001" s="175"/>
      <c r="AG1001" t="s">
        <v>136</v>
      </c>
    </row>
    <row r="1002" spans="1:33" s="174" customFormat="1" x14ac:dyDescent="0.3">
      <c r="A1002" s="175" t="s">
        <v>136</v>
      </c>
      <c r="B1002" s="175" t="s">
        <v>136</v>
      </c>
      <c r="C1002" s="175" t="s">
        <v>136</v>
      </c>
      <c r="D1002" s="175" t="s">
        <v>136</v>
      </c>
      <c r="E1002" s="175" t="s">
        <v>136</v>
      </c>
      <c r="F1002" s="175" t="s">
        <v>136</v>
      </c>
      <c r="G1002" s="175" t="s">
        <v>136</v>
      </c>
      <c r="H1002" s="175" t="s">
        <v>136</v>
      </c>
      <c r="I1002" s="175" t="s">
        <v>136</v>
      </c>
      <c r="J1002" s="175" t="s">
        <v>136</v>
      </c>
      <c r="K1002" s="175"/>
      <c r="L1002" s="175"/>
      <c r="AG1002" t="s">
        <v>136</v>
      </c>
    </row>
    <row r="1003" spans="1:33" s="174" customFormat="1" x14ac:dyDescent="0.3">
      <c r="A1003" s="175" t="s">
        <v>136</v>
      </c>
      <c r="B1003" s="175" t="s">
        <v>136</v>
      </c>
      <c r="C1003" s="175" t="s">
        <v>136</v>
      </c>
      <c r="D1003" s="175" t="s">
        <v>136</v>
      </c>
      <c r="E1003" s="175" t="s">
        <v>136</v>
      </c>
      <c r="F1003" s="175" t="s">
        <v>136</v>
      </c>
      <c r="G1003" s="175" t="s">
        <v>136</v>
      </c>
      <c r="H1003" s="175" t="s">
        <v>136</v>
      </c>
      <c r="I1003" s="175" t="s">
        <v>136</v>
      </c>
      <c r="J1003" s="175" t="s">
        <v>136</v>
      </c>
      <c r="K1003" s="175"/>
      <c r="L1003" s="175"/>
      <c r="AG1003" t="s">
        <v>136</v>
      </c>
    </row>
    <row r="1004" spans="1:33" s="174" customFormat="1" x14ac:dyDescent="0.3">
      <c r="A1004" s="175" t="s">
        <v>136</v>
      </c>
      <c r="B1004" s="175" t="s">
        <v>136</v>
      </c>
      <c r="C1004" s="175" t="s">
        <v>136</v>
      </c>
      <c r="D1004" s="175" t="s">
        <v>136</v>
      </c>
      <c r="E1004" s="175" t="s">
        <v>136</v>
      </c>
      <c r="F1004" s="175" t="s">
        <v>136</v>
      </c>
      <c r="G1004" s="175" t="s">
        <v>136</v>
      </c>
      <c r="H1004" s="175" t="s">
        <v>136</v>
      </c>
      <c r="I1004" s="175" t="s">
        <v>136</v>
      </c>
      <c r="J1004" s="175" t="s">
        <v>136</v>
      </c>
      <c r="K1004" s="175"/>
      <c r="L1004" s="175"/>
      <c r="AG1004" t="s">
        <v>136</v>
      </c>
    </row>
    <row r="1005" spans="1:33" s="174" customFormat="1" x14ac:dyDescent="0.3">
      <c r="A1005" s="175" t="s">
        <v>136</v>
      </c>
      <c r="B1005" s="175" t="s">
        <v>136</v>
      </c>
      <c r="C1005" s="175" t="s">
        <v>136</v>
      </c>
      <c r="D1005" s="175" t="s">
        <v>136</v>
      </c>
      <c r="E1005" s="175" t="s">
        <v>136</v>
      </c>
      <c r="F1005" s="175" t="s">
        <v>136</v>
      </c>
      <c r="G1005" s="175" t="s">
        <v>136</v>
      </c>
      <c r="H1005" s="175" t="s">
        <v>136</v>
      </c>
      <c r="I1005" s="175" t="s">
        <v>136</v>
      </c>
      <c r="J1005" s="175" t="s">
        <v>136</v>
      </c>
      <c r="K1005" s="175"/>
      <c r="L1005" s="175"/>
      <c r="AG1005" t="s">
        <v>136</v>
      </c>
    </row>
    <row r="1006" spans="1:33" s="174" customFormat="1" x14ac:dyDescent="0.3">
      <c r="A1006" s="175" t="s">
        <v>136</v>
      </c>
      <c r="B1006" s="175" t="s">
        <v>136</v>
      </c>
      <c r="C1006" s="175" t="s">
        <v>136</v>
      </c>
      <c r="D1006" s="175" t="s">
        <v>136</v>
      </c>
      <c r="E1006" s="175" t="s">
        <v>136</v>
      </c>
      <c r="F1006" s="175" t="s">
        <v>136</v>
      </c>
      <c r="G1006" s="175" t="s">
        <v>136</v>
      </c>
      <c r="H1006" s="175" t="s">
        <v>136</v>
      </c>
      <c r="I1006" s="175" t="s">
        <v>136</v>
      </c>
      <c r="J1006" s="175" t="s">
        <v>136</v>
      </c>
      <c r="K1006" s="175"/>
      <c r="L1006" s="175"/>
      <c r="AG1006" t="s">
        <v>136</v>
      </c>
    </row>
    <row r="1007" spans="1:33" s="174" customFormat="1" x14ac:dyDescent="0.3">
      <c r="A1007" s="175" t="s">
        <v>136</v>
      </c>
      <c r="B1007" s="175" t="s">
        <v>136</v>
      </c>
      <c r="C1007" s="175" t="s">
        <v>136</v>
      </c>
      <c r="D1007" s="175" t="s">
        <v>136</v>
      </c>
      <c r="E1007" s="175" t="s">
        <v>136</v>
      </c>
      <c r="F1007" s="175" t="s">
        <v>136</v>
      </c>
      <c r="G1007" s="175" t="s">
        <v>136</v>
      </c>
      <c r="H1007" s="175" t="s">
        <v>136</v>
      </c>
      <c r="I1007" s="175" t="s">
        <v>136</v>
      </c>
      <c r="J1007" s="175" t="s">
        <v>136</v>
      </c>
      <c r="K1007" s="175"/>
      <c r="L1007" s="175"/>
      <c r="AG1007" t="s">
        <v>136</v>
      </c>
    </row>
    <row r="1008" spans="1:33" s="174" customFormat="1" x14ac:dyDescent="0.3">
      <c r="A1008" s="175" t="s">
        <v>136</v>
      </c>
      <c r="B1008" s="175" t="s">
        <v>136</v>
      </c>
      <c r="C1008" s="175" t="s">
        <v>136</v>
      </c>
      <c r="D1008" s="175" t="s">
        <v>136</v>
      </c>
      <c r="E1008" s="175" t="s">
        <v>136</v>
      </c>
      <c r="F1008" s="175" t="s">
        <v>136</v>
      </c>
      <c r="G1008" s="175" t="s">
        <v>136</v>
      </c>
      <c r="H1008" s="175" t="s">
        <v>136</v>
      </c>
      <c r="I1008" s="175" t="s">
        <v>136</v>
      </c>
      <c r="J1008" s="175" t="s">
        <v>136</v>
      </c>
      <c r="K1008" s="175"/>
      <c r="L1008" s="175"/>
      <c r="AG1008" t="s">
        <v>136</v>
      </c>
    </row>
    <row r="1009" spans="1:33" s="174" customFormat="1" x14ac:dyDescent="0.3">
      <c r="A1009" s="175" t="s">
        <v>136</v>
      </c>
      <c r="B1009" s="175" t="s">
        <v>136</v>
      </c>
      <c r="C1009" s="175" t="s">
        <v>136</v>
      </c>
      <c r="D1009" s="175" t="s">
        <v>136</v>
      </c>
      <c r="E1009" s="175" t="s">
        <v>136</v>
      </c>
      <c r="F1009" s="175" t="s">
        <v>136</v>
      </c>
      <c r="G1009" s="175" t="s">
        <v>136</v>
      </c>
      <c r="H1009" s="175" t="s">
        <v>136</v>
      </c>
      <c r="I1009" s="175" t="s">
        <v>136</v>
      </c>
      <c r="J1009" s="175" t="s">
        <v>136</v>
      </c>
      <c r="K1009" s="175"/>
      <c r="L1009" s="175"/>
      <c r="AG1009" t="s">
        <v>136</v>
      </c>
    </row>
    <row r="1010" spans="1:33" s="174" customFormat="1" x14ac:dyDescent="0.3">
      <c r="A1010" s="175" t="s">
        <v>136</v>
      </c>
      <c r="B1010" s="175" t="s">
        <v>136</v>
      </c>
      <c r="C1010" s="175" t="s">
        <v>136</v>
      </c>
      <c r="D1010" s="175" t="s">
        <v>136</v>
      </c>
      <c r="E1010" s="175" t="s">
        <v>136</v>
      </c>
      <c r="F1010" s="175" t="s">
        <v>136</v>
      </c>
      <c r="G1010" s="175" t="s">
        <v>136</v>
      </c>
      <c r="H1010" s="175" t="s">
        <v>136</v>
      </c>
      <c r="I1010" s="175" t="s">
        <v>136</v>
      </c>
      <c r="J1010" s="175" t="s">
        <v>136</v>
      </c>
      <c r="K1010" s="175"/>
      <c r="L1010" s="175"/>
      <c r="AG1010" t="s">
        <v>136</v>
      </c>
    </row>
    <row r="1011" spans="1:33" s="174" customFormat="1" x14ac:dyDescent="0.3">
      <c r="A1011" s="175" t="s">
        <v>136</v>
      </c>
      <c r="B1011" s="175" t="s">
        <v>136</v>
      </c>
      <c r="C1011" s="175" t="s">
        <v>136</v>
      </c>
      <c r="D1011" s="175" t="s">
        <v>136</v>
      </c>
      <c r="E1011" s="175" t="s">
        <v>136</v>
      </c>
      <c r="F1011" s="175" t="s">
        <v>136</v>
      </c>
      <c r="G1011" s="175" t="s">
        <v>136</v>
      </c>
      <c r="H1011" s="175" t="s">
        <v>136</v>
      </c>
      <c r="I1011" s="175" t="s">
        <v>136</v>
      </c>
      <c r="J1011" s="175" t="s">
        <v>136</v>
      </c>
      <c r="K1011" s="175"/>
      <c r="L1011" s="175"/>
      <c r="AG1011" t="s">
        <v>136</v>
      </c>
    </row>
    <row r="1012" spans="1:33" s="174" customFormat="1" x14ac:dyDescent="0.3">
      <c r="A1012" s="175" t="s">
        <v>136</v>
      </c>
      <c r="B1012" s="175" t="s">
        <v>136</v>
      </c>
      <c r="C1012" s="175" t="s">
        <v>136</v>
      </c>
      <c r="D1012" s="175" t="s">
        <v>136</v>
      </c>
      <c r="E1012" s="175" t="s">
        <v>136</v>
      </c>
      <c r="F1012" s="175" t="s">
        <v>136</v>
      </c>
      <c r="G1012" s="175" t="s">
        <v>136</v>
      </c>
      <c r="H1012" s="175" t="s">
        <v>136</v>
      </c>
      <c r="I1012" s="175" t="s">
        <v>136</v>
      </c>
      <c r="J1012" s="175" t="s">
        <v>136</v>
      </c>
      <c r="K1012" s="175"/>
      <c r="L1012" s="175"/>
      <c r="AG1012" t="s">
        <v>136</v>
      </c>
    </row>
    <row r="1013" spans="1:33" s="174" customFormat="1" x14ac:dyDescent="0.3">
      <c r="A1013" s="175" t="s">
        <v>136</v>
      </c>
      <c r="B1013" s="175" t="s">
        <v>136</v>
      </c>
      <c r="C1013" s="175" t="s">
        <v>136</v>
      </c>
      <c r="D1013" s="175" t="s">
        <v>136</v>
      </c>
      <c r="E1013" s="175" t="s">
        <v>136</v>
      </c>
      <c r="F1013" s="175" t="s">
        <v>136</v>
      </c>
      <c r="G1013" s="175" t="s">
        <v>136</v>
      </c>
      <c r="H1013" s="175" t="s">
        <v>136</v>
      </c>
      <c r="I1013" s="175" t="s">
        <v>136</v>
      </c>
      <c r="J1013" s="175" t="s">
        <v>136</v>
      </c>
      <c r="K1013" s="175"/>
      <c r="L1013" s="175"/>
      <c r="AG1013" t="s">
        <v>136</v>
      </c>
    </row>
    <row r="1014" spans="1:33" s="174" customFormat="1" x14ac:dyDescent="0.3">
      <c r="A1014" s="175" t="s">
        <v>136</v>
      </c>
      <c r="B1014" s="175" t="s">
        <v>136</v>
      </c>
      <c r="C1014" s="175" t="s">
        <v>136</v>
      </c>
      <c r="D1014" s="175" t="s">
        <v>136</v>
      </c>
      <c r="E1014" s="175" t="s">
        <v>136</v>
      </c>
      <c r="F1014" s="175" t="s">
        <v>136</v>
      </c>
      <c r="G1014" s="175" t="s">
        <v>136</v>
      </c>
      <c r="H1014" s="175" t="s">
        <v>136</v>
      </c>
      <c r="I1014" s="175" t="s">
        <v>136</v>
      </c>
      <c r="J1014" s="175" t="s">
        <v>136</v>
      </c>
      <c r="K1014" s="175"/>
      <c r="L1014" s="175"/>
      <c r="AG1014" t="s">
        <v>136</v>
      </c>
    </row>
    <row r="1015" spans="1:33" s="174" customFormat="1" x14ac:dyDescent="0.3">
      <c r="A1015" s="175" t="s">
        <v>136</v>
      </c>
      <c r="B1015" s="175" t="s">
        <v>136</v>
      </c>
      <c r="C1015" s="175" t="s">
        <v>136</v>
      </c>
      <c r="D1015" s="175" t="s">
        <v>136</v>
      </c>
      <c r="E1015" s="175" t="s">
        <v>136</v>
      </c>
      <c r="F1015" s="175" t="s">
        <v>136</v>
      </c>
      <c r="G1015" s="175" t="s">
        <v>136</v>
      </c>
      <c r="H1015" s="175" t="s">
        <v>136</v>
      </c>
      <c r="I1015" s="175" t="s">
        <v>136</v>
      </c>
      <c r="J1015" s="175" t="s">
        <v>136</v>
      </c>
      <c r="K1015" s="175"/>
      <c r="L1015" s="175"/>
      <c r="AG1015" t="s">
        <v>136</v>
      </c>
    </row>
    <row r="1016" spans="1:33" s="174" customFormat="1" x14ac:dyDescent="0.3">
      <c r="A1016" s="175" t="s">
        <v>136</v>
      </c>
      <c r="B1016" s="175" t="s">
        <v>136</v>
      </c>
      <c r="C1016" s="175" t="s">
        <v>136</v>
      </c>
      <c r="D1016" s="175" t="s">
        <v>136</v>
      </c>
      <c r="E1016" s="175" t="s">
        <v>136</v>
      </c>
      <c r="F1016" s="175" t="s">
        <v>136</v>
      </c>
      <c r="G1016" s="175" t="s">
        <v>136</v>
      </c>
      <c r="H1016" s="175" t="s">
        <v>136</v>
      </c>
      <c r="I1016" s="175" t="s">
        <v>136</v>
      </c>
      <c r="J1016" s="175" t="s">
        <v>136</v>
      </c>
      <c r="K1016" s="175"/>
      <c r="L1016" s="175"/>
      <c r="AG1016" t="s">
        <v>136</v>
      </c>
    </row>
    <row r="1017" spans="1:33" s="174" customFormat="1" x14ac:dyDescent="0.3">
      <c r="A1017" s="175" t="s">
        <v>136</v>
      </c>
      <c r="B1017" s="175" t="s">
        <v>136</v>
      </c>
      <c r="C1017" s="175" t="s">
        <v>136</v>
      </c>
      <c r="D1017" s="175" t="s">
        <v>136</v>
      </c>
      <c r="E1017" s="175" t="s">
        <v>136</v>
      </c>
      <c r="F1017" s="175" t="s">
        <v>136</v>
      </c>
      <c r="G1017" s="175" t="s">
        <v>136</v>
      </c>
      <c r="H1017" s="175" t="s">
        <v>136</v>
      </c>
      <c r="I1017" s="175" t="s">
        <v>136</v>
      </c>
      <c r="J1017" s="175" t="s">
        <v>136</v>
      </c>
      <c r="K1017" s="175"/>
      <c r="L1017" s="175"/>
      <c r="AG1017" t="s">
        <v>136</v>
      </c>
    </row>
    <row r="1018" spans="1:33" s="174" customFormat="1" x14ac:dyDescent="0.3">
      <c r="A1018" s="175" t="s">
        <v>136</v>
      </c>
      <c r="B1018" s="175" t="s">
        <v>136</v>
      </c>
      <c r="C1018" s="175" t="s">
        <v>136</v>
      </c>
      <c r="D1018" s="175" t="s">
        <v>136</v>
      </c>
      <c r="E1018" s="175" t="s">
        <v>136</v>
      </c>
      <c r="F1018" s="175" t="s">
        <v>136</v>
      </c>
      <c r="G1018" s="175" t="s">
        <v>136</v>
      </c>
      <c r="H1018" s="175" t="s">
        <v>136</v>
      </c>
      <c r="I1018" s="175" t="s">
        <v>136</v>
      </c>
      <c r="J1018" s="175" t="s">
        <v>136</v>
      </c>
      <c r="K1018" s="175"/>
      <c r="L1018" s="175"/>
      <c r="AG1018" t="s">
        <v>136</v>
      </c>
    </row>
    <row r="1019" spans="1:33" s="174" customFormat="1" x14ac:dyDescent="0.3">
      <c r="A1019" s="175" t="s">
        <v>136</v>
      </c>
      <c r="B1019" s="175" t="s">
        <v>136</v>
      </c>
      <c r="C1019" s="175" t="s">
        <v>136</v>
      </c>
      <c r="D1019" s="175" t="s">
        <v>136</v>
      </c>
      <c r="E1019" s="175" t="s">
        <v>136</v>
      </c>
      <c r="F1019" s="175" t="s">
        <v>136</v>
      </c>
      <c r="G1019" s="175" t="s">
        <v>136</v>
      </c>
      <c r="H1019" s="175" t="s">
        <v>136</v>
      </c>
      <c r="I1019" s="175" t="s">
        <v>136</v>
      </c>
      <c r="J1019" s="175" t="s">
        <v>136</v>
      </c>
      <c r="K1019" s="175"/>
      <c r="L1019" s="175"/>
      <c r="AG1019" t="s">
        <v>136</v>
      </c>
    </row>
    <row r="1020" spans="1:33" s="174" customFormat="1" x14ac:dyDescent="0.3">
      <c r="A1020" s="175" t="s">
        <v>136</v>
      </c>
      <c r="B1020" s="175" t="s">
        <v>136</v>
      </c>
      <c r="C1020" s="175" t="s">
        <v>136</v>
      </c>
      <c r="D1020" s="175" t="s">
        <v>136</v>
      </c>
      <c r="E1020" s="175" t="s">
        <v>136</v>
      </c>
      <c r="F1020" s="175" t="s">
        <v>136</v>
      </c>
      <c r="G1020" s="175" t="s">
        <v>136</v>
      </c>
      <c r="H1020" s="175" t="s">
        <v>136</v>
      </c>
      <c r="I1020" s="175" t="s">
        <v>136</v>
      </c>
      <c r="J1020" s="175" t="s">
        <v>136</v>
      </c>
      <c r="K1020" s="175"/>
      <c r="L1020" s="175"/>
      <c r="AG1020" t="s">
        <v>136</v>
      </c>
    </row>
    <row r="1021" spans="1:33" s="174" customFormat="1" x14ac:dyDescent="0.3">
      <c r="A1021" s="175" t="s">
        <v>136</v>
      </c>
      <c r="B1021" s="175" t="s">
        <v>136</v>
      </c>
      <c r="C1021" s="175" t="s">
        <v>136</v>
      </c>
      <c r="D1021" s="175" t="s">
        <v>136</v>
      </c>
      <c r="E1021" s="175" t="s">
        <v>136</v>
      </c>
      <c r="F1021" s="175" t="s">
        <v>136</v>
      </c>
      <c r="G1021" s="175" t="s">
        <v>136</v>
      </c>
      <c r="H1021" s="175" t="s">
        <v>136</v>
      </c>
      <c r="I1021" s="175" t="s">
        <v>136</v>
      </c>
      <c r="J1021" s="175" t="s">
        <v>136</v>
      </c>
      <c r="K1021" s="175"/>
      <c r="L1021" s="175"/>
      <c r="AG1021" t="s">
        <v>136</v>
      </c>
    </row>
    <row r="1022" spans="1:33" s="174" customFormat="1" x14ac:dyDescent="0.3">
      <c r="A1022" s="175" t="s">
        <v>136</v>
      </c>
      <c r="B1022" s="175" t="s">
        <v>136</v>
      </c>
      <c r="C1022" s="175" t="s">
        <v>136</v>
      </c>
      <c r="D1022" s="175" t="s">
        <v>136</v>
      </c>
      <c r="E1022" s="175" t="s">
        <v>136</v>
      </c>
      <c r="F1022" s="175" t="s">
        <v>136</v>
      </c>
      <c r="G1022" s="175" t="s">
        <v>136</v>
      </c>
      <c r="H1022" s="175" t="s">
        <v>136</v>
      </c>
      <c r="I1022" s="175" t="s">
        <v>136</v>
      </c>
      <c r="J1022" s="175" t="s">
        <v>136</v>
      </c>
      <c r="K1022" s="175"/>
      <c r="L1022" s="175"/>
      <c r="AG1022" t="s">
        <v>136</v>
      </c>
    </row>
    <row r="1023" spans="1:33" s="174" customFormat="1" x14ac:dyDescent="0.3">
      <c r="A1023" s="175" t="s">
        <v>136</v>
      </c>
      <c r="B1023" s="175" t="s">
        <v>136</v>
      </c>
      <c r="C1023" s="175" t="s">
        <v>136</v>
      </c>
      <c r="D1023" s="175" t="s">
        <v>136</v>
      </c>
      <c r="E1023" s="175" t="s">
        <v>136</v>
      </c>
      <c r="F1023" s="175" t="s">
        <v>136</v>
      </c>
      <c r="G1023" s="175" t="s">
        <v>136</v>
      </c>
      <c r="H1023" s="175" t="s">
        <v>136</v>
      </c>
      <c r="I1023" s="175" t="s">
        <v>136</v>
      </c>
      <c r="J1023" s="175" t="s">
        <v>136</v>
      </c>
      <c r="K1023" s="175"/>
      <c r="L1023" s="175"/>
      <c r="AG1023" t="s">
        <v>136</v>
      </c>
    </row>
    <row r="1024" spans="1:33" s="174" customFormat="1" x14ac:dyDescent="0.3">
      <c r="A1024" s="175" t="s">
        <v>136</v>
      </c>
      <c r="B1024" s="175" t="s">
        <v>136</v>
      </c>
      <c r="C1024" s="175" t="s">
        <v>136</v>
      </c>
      <c r="D1024" s="175" t="s">
        <v>136</v>
      </c>
      <c r="E1024" s="175" t="s">
        <v>136</v>
      </c>
      <c r="F1024" s="175" t="s">
        <v>136</v>
      </c>
      <c r="G1024" s="175" t="s">
        <v>136</v>
      </c>
      <c r="H1024" s="175" t="s">
        <v>136</v>
      </c>
      <c r="I1024" s="175" t="s">
        <v>136</v>
      </c>
      <c r="J1024" s="175" t="s">
        <v>136</v>
      </c>
      <c r="K1024" s="175"/>
      <c r="L1024" s="175"/>
      <c r="AG1024" t="s">
        <v>136</v>
      </c>
    </row>
    <row r="1025" spans="1:33" s="174" customFormat="1" x14ac:dyDescent="0.3">
      <c r="A1025" s="175" t="s">
        <v>136</v>
      </c>
      <c r="B1025" s="175" t="s">
        <v>136</v>
      </c>
      <c r="C1025" s="175" t="s">
        <v>136</v>
      </c>
      <c r="D1025" s="175" t="s">
        <v>136</v>
      </c>
      <c r="E1025" s="175" t="s">
        <v>136</v>
      </c>
      <c r="F1025" s="175" t="s">
        <v>136</v>
      </c>
      <c r="G1025" s="175" t="s">
        <v>136</v>
      </c>
      <c r="H1025" s="175" t="s">
        <v>136</v>
      </c>
      <c r="I1025" s="175" t="s">
        <v>136</v>
      </c>
      <c r="J1025" s="175" t="s">
        <v>136</v>
      </c>
      <c r="K1025" s="175"/>
      <c r="L1025" s="175"/>
      <c r="AG1025" t="s">
        <v>136</v>
      </c>
    </row>
    <row r="1026" spans="1:33" s="174" customFormat="1" x14ac:dyDescent="0.3">
      <c r="A1026" s="175" t="s">
        <v>136</v>
      </c>
      <c r="B1026" s="175" t="s">
        <v>136</v>
      </c>
      <c r="C1026" s="175" t="s">
        <v>136</v>
      </c>
      <c r="D1026" s="175" t="s">
        <v>136</v>
      </c>
      <c r="E1026" s="175" t="s">
        <v>136</v>
      </c>
      <c r="F1026" s="175" t="s">
        <v>136</v>
      </c>
      <c r="G1026" s="175" t="s">
        <v>136</v>
      </c>
      <c r="H1026" s="175" t="s">
        <v>136</v>
      </c>
      <c r="I1026" s="175" t="s">
        <v>136</v>
      </c>
      <c r="J1026" s="175" t="s">
        <v>136</v>
      </c>
      <c r="K1026" s="175"/>
      <c r="L1026" s="175"/>
      <c r="AG1026" t="s">
        <v>136</v>
      </c>
    </row>
    <row r="1027" spans="1:33" s="174" customFormat="1" x14ac:dyDescent="0.3">
      <c r="A1027" s="175" t="s">
        <v>136</v>
      </c>
      <c r="B1027" s="175" t="s">
        <v>136</v>
      </c>
      <c r="C1027" s="175" t="s">
        <v>136</v>
      </c>
      <c r="D1027" s="175" t="s">
        <v>136</v>
      </c>
      <c r="E1027" s="175" t="s">
        <v>136</v>
      </c>
      <c r="F1027" s="175" t="s">
        <v>136</v>
      </c>
      <c r="G1027" s="175" t="s">
        <v>136</v>
      </c>
      <c r="H1027" s="175" t="s">
        <v>136</v>
      </c>
      <c r="I1027" s="175" t="s">
        <v>136</v>
      </c>
      <c r="J1027" s="175" t="s">
        <v>136</v>
      </c>
      <c r="K1027" s="175"/>
      <c r="L1027" s="175"/>
      <c r="AG1027" t="s">
        <v>136</v>
      </c>
    </row>
    <row r="1028" spans="1:33" s="174" customFormat="1" x14ac:dyDescent="0.3">
      <c r="A1028" s="175" t="s">
        <v>136</v>
      </c>
      <c r="B1028" s="175" t="s">
        <v>136</v>
      </c>
      <c r="C1028" s="175" t="s">
        <v>136</v>
      </c>
      <c r="D1028" s="175" t="s">
        <v>136</v>
      </c>
      <c r="E1028" s="175" t="s">
        <v>136</v>
      </c>
      <c r="F1028" s="175" t="s">
        <v>136</v>
      </c>
      <c r="G1028" s="175" t="s">
        <v>136</v>
      </c>
      <c r="H1028" s="175" t="s">
        <v>136</v>
      </c>
      <c r="I1028" s="175" t="s">
        <v>136</v>
      </c>
      <c r="J1028" s="175" t="s">
        <v>136</v>
      </c>
      <c r="K1028" s="175"/>
      <c r="L1028" s="175"/>
      <c r="AG1028" t="s">
        <v>136</v>
      </c>
    </row>
    <row r="1029" spans="1:33" s="174" customFormat="1" x14ac:dyDescent="0.3">
      <c r="A1029" s="175" t="s">
        <v>136</v>
      </c>
      <c r="B1029" s="175" t="s">
        <v>136</v>
      </c>
      <c r="C1029" s="175" t="s">
        <v>136</v>
      </c>
      <c r="D1029" s="175" t="s">
        <v>136</v>
      </c>
      <c r="E1029" s="175" t="s">
        <v>136</v>
      </c>
      <c r="F1029" s="175" t="s">
        <v>136</v>
      </c>
      <c r="G1029" s="175" t="s">
        <v>136</v>
      </c>
      <c r="H1029" s="175" t="s">
        <v>136</v>
      </c>
      <c r="I1029" s="175" t="s">
        <v>136</v>
      </c>
      <c r="J1029" s="175" t="s">
        <v>136</v>
      </c>
      <c r="K1029" s="175"/>
      <c r="L1029" s="175"/>
      <c r="AG1029" t="s">
        <v>136</v>
      </c>
    </row>
    <row r="1030" spans="1:33" s="174" customFormat="1" x14ac:dyDescent="0.3">
      <c r="A1030" s="175" t="s">
        <v>136</v>
      </c>
      <c r="B1030" s="175" t="s">
        <v>136</v>
      </c>
      <c r="C1030" s="175" t="s">
        <v>136</v>
      </c>
      <c r="D1030" s="175" t="s">
        <v>136</v>
      </c>
      <c r="E1030" s="175" t="s">
        <v>136</v>
      </c>
      <c r="F1030" s="175" t="s">
        <v>136</v>
      </c>
      <c r="G1030" s="175" t="s">
        <v>136</v>
      </c>
      <c r="H1030" s="175" t="s">
        <v>136</v>
      </c>
      <c r="I1030" s="175" t="s">
        <v>136</v>
      </c>
      <c r="J1030" s="175" t="s">
        <v>136</v>
      </c>
      <c r="K1030" s="175"/>
      <c r="L1030" s="175"/>
      <c r="AG1030" t="s">
        <v>136</v>
      </c>
    </row>
    <row r="1031" spans="1:33" s="174" customFormat="1" x14ac:dyDescent="0.3">
      <c r="A1031" s="175" t="s">
        <v>136</v>
      </c>
      <c r="B1031" s="175" t="s">
        <v>136</v>
      </c>
      <c r="C1031" s="175" t="s">
        <v>136</v>
      </c>
      <c r="D1031" s="175" t="s">
        <v>136</v>
      </c>
      <c r="E1031" s="175" t="s">
        <v>136</v>
      </c>
      <c r="F1031" s="175" t="s">
        <v>136</v>
      </c>
      <c r="G1031" s="175" t="s">
        <v>136</v>
      </c>
      <c r="H1031" s="175" t="s">
        <v>136</v>
      </c>
      <c r="I1031" s="175" t="s">
        <v>136</v>
      </c>
      <c r="J1031" s="175" t="s">
        <v>136</v>
      </c>
      <c r="K1031" s="175"/>
      <c r="L1031" s="175"/>
      <c r="AG1031" t="s">
        <v>136</v>
      </c>
    </row>
    <row r="1032" spans="1:33" s="174" customFormat="1" x14ac:dyDescent="0.3">
      <c r="A1032" s="175" t="s">
        <v>136</v>
      </c>
      <c r="B1032" s="175" t="s">
        <v>136</v>
      </c>
      <c r="C1032" s="175" t="s">
        <v>136</v>
      </c>
      <c r="D1032" s="175" t="s">
        <v>136</v>
      </c>
      <c r="E1032" s="175" t="s">
        <v>136</v>
      </c>
      <c r="F1032" s="175" t="s">
        <v>136</v>
      </c>
      <c r="G1032" s="175" t="s">
        <v>136</v>
      </c>
      <c r="H1032" s="175" t="s">
        <v>136</v>
      </c>
      <c r="I1032" s="175" t="s">
        <v>136</v>
      </c>
      <c r="J1032" s="175" t="s">
        <v>136</v>
      </c>
      <c r="K1032" s="175"/>
      <c r="L1032" s="175"/>
      <c r="AG1032" t="s">
        <v>136</v>
      </c>
    </row>
    <row r="1033" spans="1:33" s="174" customFormat="1" x14ac:dyDescent="0.3">
      <c r="A1033" s="175" t="s">
        <v>136</v>
      </c>
      <c r="B1033" s="175" t="s">
        <v>136</v>
      </c>
      <c r="C1033" s="175" t="s">
        <v>136</v>
      </c>
      <c r="D1033" s="175" t="s">
        <v>136</v>
      </c>
      <c r="E1033" s="175" t="s">
        <v>136</v>
      </c>
      <c r="F1033" s="175" t="s">
        <v>136</v>
      </c>
      <c r="G1033" s="175" t="s">
        <v>136</v>
      </c>
      <c r="H1033" s="175" t="s">
        <v>136</v>
      </c>
      <c r="I1033" s="175" t="s">
        <v>136</v>
      </c>
      <c r="J1033" s="175" t="s">
        <v>136</v>
      </c>
      <c r="K1033" s="175"/>
      <c r="L1033" s="175"/>
      <c r="AG1033" t="s">
        <v>136</v>
      </c>
    </row>
    <row r="1034" spans="1:33" s="174" customFormat="1" x14ac:dyDescent="0.3">
      <c r="A1034" s="175" t="s">
        <v>136</v>
      </c>
      <c r="B1034" s="175" t="s">
        <v>136</v>
      </c>
      <c r="C1034" s="175" t="s">
        <v>136</v>
      </c>
      <c r="D1034" s="175" t="s">
        <v>136</v>
      </c>
      <c r="E1034" s="175" t="s">
        <v>136</v>
      </c>
      <c r="F1034" s="175" t="s">
        <v>136</v>
      </c>
      <c r="G1034" s="175" t="s">
        <v>136</v>
      </c>
      <c r="H1034" s="175" t="s">
        <v>136</v>
      </c>
      <c r="I1034" s="175" t="s">
        <v>136</v>
      </c>
      <c r="J1034" s="175" t="s">
        <v>136</v>
      </c>
      <c r="K1034" s="175"/>
      <c r="L1034" s="175"/>
      <c r="AG1034" t="s">
        <v>136</v>
      </c>
    </row>
    <row r="1035" spans="1:33" s="174" customFormat="1" x14ac:dyDescent="0.3">
      <c r="A1035" s="175" t="s">
        <v>136</v>
      </c>
      <c r="B1035" s="175" t="s">
        <v>136</v>
      </c>
      <c r="C1035" s="175" t="s">
        <v>136</v>
      </c>
      <c r="D1035" s="175" t="s">
        <v>136</v>
      </c>
      <c r="E1035" s="175" t="s">
        <v>136</v>
      </c>
      <c r="F1035" s="175" t="s">
        <v>136</v>
      </c>
      <c r="G1035" s="175" t="s">
        <v>136</v>
      </c>
      <c r="H1035" s="175" t="s">
        <v>136</v>
      </c>
      <c r="I1035" s="175" t="s">
        <v>136</v>
      </c>
      <c r="J1035" s="175" t="s">
        <v>136</v>
      </c>
      <c r="K1035" s="175"/>
      <c r="L1035" s="175"/>
      <c r="AG1035" t="s">
        <v>136</v>
      </c>
    </row>
    <row r="1036" spans="1:33" s="174" customFormat="1" x14ac:dyDescent="0.3">
      <c r="A1036" s="175" t="s">
        <v>136</v>
      </c>
      <c r="B1036" s="175" t="s">
        <v>136</v>
      </c>
      <c r="C1036" s="175" t="s">
        <v>136</v>
      </c>
      <c r="D1036" s="175" t="s">
        <v>136</v>
      </c>
      <c r="E1036" s="175" t="s">
        <v>136</v>
      </c>
      <c r="F1036" s="175" t="s">
        <v>136</v>
      </c>
      <c r="G1036" s="175" t="s">
        <v>136</v>
      </c>
      <c r="H1036" s="175" t="s">
        <v>136</v>
      </c>
      <c r="I1036" s="175" t="s">
        <v>136</v>
      </c>
      <c r="J1036" s="175" t="s">
        <v>136</v>
      </c>
      <c r="K1036" s="175"/>
      <c r="L1036" s="175"/>
      <c r="AG1036" t="s">
        <v>136</v>
      </c>
    </row>
    <row r="1037" spans="1:33" s="174" customFormat="1" x14ac:dyDescent="0.3">
      <c r="A1037" s="175" t="s">
        <v>136</v>
      </c>
      <c r="B1037" s="175" t="s">
        <v>136</v>
      </c>
      <c r="C1037" s="175" t="s">
        <v>136</v>
      </c>
      <c r="D1037" s="175" t="s">
        <v>136</v>
      </c>
      <c r="E1037" s="175" t="s">
        <v>136</v>
      </c>
      <c r="F1037" s="175" t="s">
        <v>136</v>
      </c>
      <c r="G1037" s="175" t="s">
        <v>136</v>
      </c>
      <c r="H1037" s="175" t="s">
        <v>136</v>
      </c>
      <c r="I1037" s="175" t="s">
        <v>136</v>
      </c>
      <c r="J1037" s="175" t="s">
        <v>136</v>
      </c>
      <c r="K1037" s="175"/>
      <c r="L1037" s="175"/>
      <c r="AG1037" t="s">
        <v>136</v>
      </c>
    </row>
    <row r="1038" spans="1:33" s="174" customFormat="1" x14ac:dyDescent="0.3">
      <c r="A1038" s="175" t="s">
        <v>136</v>
      </c>
      <c r="B1038" s="175" t="s">
        <v>136</v>
      </c>
      <c r="C1038" s="175" t="s">
        <v>136</v>
      </c>
      <c r="D1038" s="175" t="s">
        <v>136</v>
      </c>
      <c r="E1038" s="175" t="s">
        <v>136</v>
      </c>
      <c r="F1038" s="175" t="s">
        <v>136</v>
      </c>
      <c r="G1038" s="175" t="s">
        <v>136</v>
      </c>
      <c r="H1038" s="175" t="s">
        <v>136</v>
      </c>
      <c r="I1038" s="175" t="s">
        <v>136</v>
      </c>
      <c r="J1038" s="175" t="s">
        <v>136</v>
      </c>
      <c r="K1038" s="175"/>
      <c r="L1038" s="175"/>
      <c r="AG1038" t="s">
        <v>136</v>
      </c>
    </row>
    <row r="1039" spans="1:33" s="174" customFormat="1" x14ac:dyDescent="0.3">
      <c r="A1039" s="175" t="s">
        <v>136</v>
      </c>
      <c r="B1039" s="175" t="s">
        <v>136</v>
      </c>
      <c r="C1039" s="175" t="s">
        <v>136</v>
      </c>
      <c r="D1039" s="175" t="s">
        <v>136</v>
      </c>
      <c r="E1039" s="175" t="s">
        <v>136</v>
      </c>
      <c r="F1039" s="175" t="s">
        <v>136</v>
      </c>
      <c r="G1039" s="175" t="s">
        <v>136</v>
      </c>
      <c r="H1039" s="175" t="s">
        <v>136</v>
      </c>
      <c r="I1039" s="175" t="s">
        <v>136</v>
      </c>
      <c r="J1039" s="175" t="s">
        <v>136</v>
      </c>
      <c r="K1039" s="175"/>
      <c r="L1039" s="175"/>
      <c r="AG1039" t="s">
        <v>136</v>
      </c>
    </row>
    <row r="1040" spans="1:33" s="174" customFormat="1" x14ac:dyDescent="0.3">
      <c r="A1040" s="175" t="s">
        <v>136</v>
      </c>
      <c r="B1040" s="175" t="s">
        <v>136</v>
      </c>
      <c r="C1040" s="175" t="s">
        <v>136</v>
      </c>
      <c r="D1040" s="175" t="s">
        <v>136</v>
      </c>
      <c r="E1040" s="175" t="s">
        <v>136</v>
      </c>
      <c r="F1040" s="175" t="s">
        <v>136</v>
      </c>
      <c r="G1040" s="175" t="s">
        <v>136</v>
      </c>
      <c r="H1040" s="175" t="s">
        <v>136</v>
      </c>
      <c r="I1040" s="175" t="s">
        <v>136</v>
      </c>
      <c r="J1040" s="175" t="s">
        <v>136</v>
      </c>
      <c r="K1040" s="175"/>
      <c r="L1040" s="175"/>
      <c r="AG1040" t="s">
        <v>136</v>
      </c>
    </row>
    <row r="1041" spans="1:33" s="174" customFormat="1" x14ac:dyDescent="0.3">
      <c r="A1041" s="175" t="s">
        <v>136</v>
      </c>
      <c r="B1041" s="175" t="s">
        <v>136</v>
      </c>
      <c r="C1041" s="175" t="s">
        <v>136</v>
      </c>
      <c r="D1041" s="175" t="s">
        <v>136</v>
      </c>
      <c r="E1041" s="175" t="s">
        <v>136</v>
      </c>
      <c r="F1041" s="175" t="s">
        <v>136</v>
      </c>
      <c r="G1041" s="175" t="s">
        <v>136</v>
      </c>
      <c r="H1041" s="175" t="s">
        <v>136</v>
      </c>
      <c r="I1041" s="175" t="s">
        <v>136</v>
      </c>
      <c r="J1041" s="175" t="s">
        <v>136</v>
      </c>
      <c r="K1041" s="175"/>
      <c r="L1041" s="175"/>
      <c r="AG1041" t="s">
        <v>136</v>
      </c>
    </row>
    <row r="1042" spans="1:33" s="174" customFormat="1" x14ac:dyDescent="0.3">
      <c r="A1042" s="175" t="s">
        <v>136</v>
      </c>
      <c r="B1042" s="175" t="s">
        <v>136</v>
      </c>
      <c r="C1042" s="175" t="s">
        <v>136</v>
      </c>
      <c r="D1042" s="175" t="s">
        <v>136</v>
      </c>
      <c r="E1042" s="175" t="s">
        <v>136</v>
      </c>
      <c r="F1042" s="175" t="s">
        <v>136</v>
      </c>
      <c r="G1042" s="175" t="s">
        <v>136</v>
      </c>
      <c r="H1042" s="175" t="s">
        <v>136</v>
      </c>
      <c r="I1042" s="175" t="s">
        <v>136</v>
      </c>
      <c r="J1042" s="175" t="s">
        <v>136</v>
      </c>
      <c r="K1042" s="175"/>
      <c r="L1042" s="175"/>
      <c r="AG1042" t="s">
        <v>136</v>
      </c>
    </row>
    <row r="1043" spans="1:33" s="174" customFormat="1" x14ac:dyDescent="0.3">
      <c r="A1043" s="175" t="s">
        <v>136</v>
      </c>
      <c r="B1043" s="175" t="s">
        <v>136</v>
      </c>
      <c r="C1043" s="175" t="s">
        <v>136</v>
      </c>
      <c r="D1043" s="175" t="s">
        <v>136</v>
      </c>
      <c r="E1043" s="175" t="s">
        <v>136</v>
      </c>
      <c r="F1043" s="175" t="s">
        <v>136</v>
      </c>
      <c r="G1043" s="175" t="s">
        <v>136</v>
      </c>
      <c r="H1043" s="175" t="s">
        <v>136</v>
      </c>
      <c r="I1043" s="175" t="s">
        <v>136</v>
      </c>
      <c r="J1043" s="175" t="s">
        <v>136</v>
      </c>
      <c r="K1043" s="175"/>
      <c r="L1043" s="175"/>
      <c r="AG1043" t="s">
        <v>136</v>
      </c>
    </row>
    <row r="1044" spans="1:33" s="174" customFormat="1" x14ac:dyDescent="0.3">
      <c r="A1044" s="175" t="s">
        <v>136</v>
      </c>
      <c r="B1044" s="175" t="s">
        <v>136</v>
      </c>
      <c r="C1044" s="175" t="s">
        <v>136</v>
      </c>
      <c r="D1044" s="175" t="s">
        <v>136</v>
      </c>
      <c r="E1044" s="175" t="s">
        <v>136</v>
      </c>
      <c r="F1044" s="175" t="s">
        <v>136</v>
      </c>
      <c r="G1044" s="175" t="s">
        <v>136</v>
      </c>
      <c r="H1044" s="175" t="s">
        <v>136</v>
      </c>
      <c r="I1044" s="175" t="s">
        <v>136</v>
      </c>
      <c r="J1044" s="175" t="s">
        <v>136</v>
      </c>
      <c r="K1044" s="175"/>
      <c r="L1044" s="175"/>
      <c r="AG1044" t="s">
        <v>136</v>
      </c>
    </row>
    <row r="1045" spans="1:33" s="174" customFormat="1" x14ac:dyDescent="0.3">
      <c r="A1045" s="175" t="s">
        <v>136</v>
      </c>
      <c r="B1045" s="175" t="s">
        <v>136</v>
      </c>
      <c r="C1045" s="175" t="s">
        <v>136</v>
      </c>
      <c r="D1045" s="175" t="s">
        <v>136</v>
      </c>
      <c r="E1045" s="175" t="s">
        <v>136</v>
      </c>
      <c r="F1045" s="175" t="s">
        <v>136</v>
      </c>
      <c r="G1045" s="175" t="s">
        <v>136</v>
      </c>
      <c r="H1045" s="175" t="s">
        <v>136</v>
      </c>
      <c r="I1045" s="175" t="s">
        <v>136</v>
      </c>
      <c r="J1045" s="175" t="s">
        <v>136</v>
      </c>
      <c r="K1045" s="175"/>
      <c r="L1045" s="175"/>
      <c r="AG1045" t="s">
        <v>136</v>
      </c>
    </row>
    <row r="1046" spans="1:33" s="174" customFormat="1" x14ac:dyDescent="0.3">
      <c r="A1046" s="175" t="s">
        <v>136</v>
      </c>
      <c r="B1046" s="175" t="s">
        <v>136</v>
      </c>
      <c r="C1046" s="175" t="s">
        <v>136</v>
      </c>
      <c r="D1046" s="175" t="s">
        <v>136</v>
      </c>
      <c r="E1046" s="175" t="s">
        <v>136</v>
      </c>
      <c r="F1046" s="175" t="s">
        <v>136</v>
      </c>
      <c r="G1046" s="175" t="s">
        <v>136</v>
      </c>
      <c r="H1046" s="175" t="s">
        <v>136</v>
      </c>
      <c r="I1046" s="175" t="s">
        <v>136</v>
      </c>
      <c r="J1046" s="175" t="s">
        <v>136</v>
      </c>
      <c r="K1046" s="175"/>
      <c r="L1046" s="175"/>
      <c r="AG1046" t="s">
        <v>136</v>
      </c>
    </row>
    <row r="1047" spans="1:33" s="174" customFormat="1" x14ac:dyDescent="0.3">
      <c r="A1047" s="175" t="s">
        <v>136</v>
      </c>
      <c r="B1047" s="175" t="s">
        <v>136</v>
      </c>
      <c r="C1047" s="175" t="s">
        <v>136</v>
      </c>
      <c r="D1047" s="175" t="s">
        <v>136</v>
      </c>
      <c r="E1047" s="175" t="s">
        <v>136</v>
      </c>
      <c r="F1047" s="175" t="s">
        <v>136</v>
      </c>
      <c r="G1047" s="175" t="s">
        <v>136</v>
      </c>
      <c r="H1047" s="175" t="s">
        <v>136</v>
      </c>
      <c r="I1047" s="175" t="s">
        <v>136</v>
      </c>
      <c r="J1047" s="175" t="s">
        <v>136</v>
      </c>
      <c r="K1047" s="175"/>
      <c r="L1047" s="175"/>
      <c r="AG1047" t="s">
        <v>136</v>
      </c>
    </row>
    <row r="1048" spans="1:33" s="174" customFormat="1" x14ac:dyDescent="0.3">
      <c r="A1048" s="175" t="s">
        <v>136</v>
      </c>
      <c r="B1048" s="175" t="s">
        <v>136</v>
      </c>
      <c r="C1048" s="175" t="s">
        <v>136</v>
      </c>
      <c r="D1048" s="175" t="s">
        <v>136</v>
      </c>
      <c r="E1048" s="175" t="s">
        <v>136</v>
      </c>
      <c r="F1048" s="175" t="s">
        <v>136</v>
      </c>
      <c r="G1048" s="175" t="s">
        <v>136</v>
      </c>
      <c r="H1048" s="175" t="s">
        <v>136</v>
      </c>
      <c r="I1048" s="175" t="s">
        <v>136</v>
      </c>
      <c r="J1048" s="175" t="s">
        <v>136</v>
      </c>
      <c r="K1048" s="175"/>
      <c r="L1048" s="175"/>
      <c r="AG1048" t="s">
        <v>136</v>
      </c>
    </row>
    <row r="1049" spans="1:33" s="174" customFormat="1" x14ac:dyDescent="0.3">
      <c r="A1049" s="175" t="s">
        <v>136</v>
      </c>
      <c r="B1049" s="175" t="s">
        <v>136</v>
      </c>
      <c r="C1049" s="175" t="s">
        <v>136</v>
      </c>
      <c r="D1049" s="175" t="s">
        <v>136</v>
      </c>
      <c r="E1049" s="175" t="s">
        <v>136</v>
      </c>
      <c r="F1049" s="175" t="s">
        <v>136</v>
      </c>
      <c r="G1049" s="175" t="s">
        <v>136</v>
      </c>
      <c r="H1049" s="175" t="s">
        <v>136</v>
      </c>
      <c r="I1049" s="175" t="s">
        <v>136</v>
      </c>
      <c r="J1049" s="175" t="s">
        <v>136</v>
      </c>
      <c r="K1049" s="175"/>
      <c r="L1049" s="175"/>
      <c r="AG1049" t="s">
        <v>136</v>
      </c>
    </row>
    <row r="1050" spans="1:33" s="174" customFormat="1" x14ac:dyDescent="0.3">
      <c r="A1050" s="175" t="s">
        <v>136</v>
      </c>
      <c r="B1050" s="175" t="s">
        <v>136</v>
      </c>
      <c r="C1050" s="175" t="s">
        <v>136</v>
      </c>
      <c r="D1050" s="175" t="s">
        <v>136</v>
      </c>
      <c r="E1050" s="175" t="s">
        <v>136</v>
      </c>
      <c r="F1050" s="175" t="s">
        <v>136</v>
      </c>
      <c r="G1050" s="175" t="s">
        <v>136</v>
      </c>
      <c r="H1050" s="175" t="s">
        <v>136</v>
      </c>
      <c r="I1050" s="175" t="s">
        <v>136</v>
      </c>
      <c r="J1050" s="175" t="s">
        <v>136</v>
      </c>
      <c r="K1050" s="175"/>
      <c r="L1050" s="175"/>
      <c r="AG1050" t="s">
        <v>136</v>
      </c>
    </row>
    <row r="1051" spans="1:33" s="174" customFormat="1" x14ac:dyDescent="0.3">
      <c r="A1051" s="175" t="s">
        <v>136</v>
      </c>
      <c r="B1051" s="175" t="s">
        <v>136</v>
      </c>
      <c r="C1051" s="175" t="s">
        <v>136</v>
      </c>
      <c r="D1051" s="175" t="s">
        <v>136</v>
      </c>
      <c r="E1051" s="175" t="s">
        <v>136</v>
      </c>
      <c r="F1051" s="175" t="s">
        <v>136</v>
      </c>
      <c r="G1051" s="175" t="s">
        <v>136</v>
      </c>
      <c r="H1051" s="175" t="s">
        <v>136</v>
      </c>
      <c r="I1051" s="175" t="s">
        <v>136</v>
      </c>
      <c r="J1051" s="175" t="s">
        <v>136</v>
      </c>
      <c r="K1051" s="175"/>
      <c r="L1051" s="175"/>
      <c r="AG1051" t="s">
        <v>136</v>
      </c>
    </row>
    <row r="1052" spans="1:33" s="174" customFormat="1" x14ac:dyDescent="0.3">
      <c r="A1052" s="175" t="s">
        <v>136</v>
      </c>
      <c r="B1052" s="175" t="s">
        <v>136</v>
      </c>
      <c r="C1052" s="175" t="s">
        <v>136</v>
      </c>
      <c r="D1052" s="175" t="s">
        <v>136</v>
      </c>
      <c r="E1052" s="175" t="s">
        <v>136</v>
      </c>
      <c r="F1052" s="175" t="s">
        <v>136</v>
      </c>
      <c r="G1052" s="175" t="s">
        <v>136</v>
      </c>
      <c r="H1052" s="175" t="s">
        <v>136</v>
      </c>
      <c r="I1052" s="175" t="s">
        <v>136</v>
      </c>
      <c r="J1052" s="175" t="s">
        <v>136</v>
      </c>
      <c r="K1052" s="175"/>
      <c r="L1052" s="175"/>
      <c r="AG1052" t="s">
        <v>136</v>
      </c>
    </row>
    <row r="1053" spans="1:33" s="174" customFormat="1" x14ac:dyDescent="0.3">
      <c r="A1053" s="175" t="s">
        <v>136</v>
      </c>
      <c r="B1053" s="175" t="s">
        <v>136</v>
      </c>
      <c r="C1053" s="175" t="s">
        <v>136</v>
      </c>
      <c r="D1053" s="175" t="s">
        <v>136</v>
      </c>
      <c r="E1053" s="175" t="s">
        <v>136</v>
      </c>
      <c r="F1053" s="175" t="s">
        <v>136</v>
      </c>
      <c r="G1053" s="175" t="s">
        <v>136</v>
      </c>
      <c r="H1053" s="175" t="s">
        <v>136</v>
      </c>
      <c r="I1053" s="175" t="s">
        <v>136</v>
      </c>
      <c r="J1053" s="175" t="s">
        <v>136</v>
      </c>
      <c r="K1053" s="175"/>
      <c r="L1053" s="175"/>
      <c r="AG1053" t="s">
        <v>136</v>
      </c>
    </row>
    <row r="1054" spans="1:33" s="174" customFormat="1" x14ac:dyDescent="0.3">
      <c r="A1054" s="175" t="s">
        <v>136</v>
      </c>
      <c r="B1054" s="175" t="s">
        <v>136</v>
      </c>
      <c r="C1054" s="175" t="s">
        <v>136</v>
      </c>
      <c r="D1054" s="175" t="s">
        <v>136</v>
      </c>
      <c r="E1054" s="175" t="s">
        <v>136</v>
      </c>
      <c r="F1054" s="175" t="s">
        <v>136</v>
      </c>
      <c r="G1054" s="175" t="s">
        <v>136</v>
      </c>
      <c r="H1054" s="175" t="s">
        <v>136</v>
      </c>
      <c r="I1054" s="175" t="s">
        <v>136</v>
      </c>
      <c r="J1054" s="175" t="s">
        <v>136</v>
      </c>
      <c r="K1054" s="175"/>
      <c r="L1054" s="175"/>
      <c r="AG1054" t="s">
        <v>136</v>
      </c>
    </row>
    <row r="1055" spans="1:33" s="174" customFormat="1" x14ac:dyDescent="0.3">
      <c r="A1055" s="175" t="s">
        <v>136</v>
      </c>
      <c r="B1055" s="175" t="s">
        <v>136</v>
      </c>
      <c r="C1055" s="175" t="s">
        <v>136</v>
      </c>
      <c r="D1055" s="175" t="s">
        <v>136</v>
      </c>
      <c r="E1055" s="175" t="s">
        <v>136</v>
      </c>
      <c r="F1055" s="175" t="s">
        <v>136</v>
      </c>
      <c r="G1055" s="175" t="s">
        <v>136</v>
      </c>
      <c r="H1055" s="175" t="s">
        <v>136</v>
      </c>
      <c r="I1055" s="175" t="s">
        <v>136</v>
      </c>
      <c r="J1055" s="175" t="s">
        <v>136</v>
      </c>
      <c r="K1055" s="175"/>
      <c r="L1055" s="175"/>
      <c r="AG1055" t="s">
        <v>136</v>
      </c>
    </row>
    <row r="1056" spans="1:33" s="174" customFormat="1" x14ac:dyDescent="0.3">
      <c r="A1056" s="175" t="s">
        <v>136</v>
      </c>
      <c r="B1056" s="175" t="s">
        <v>136</v>
      </c>
      <c r="C1056" s="175" t="s">
        <v>136</v>
      </c>
      <c r="D1056" s="175" t="s">
        <v>136</v>
      </c>
      <c r="E1056" s="175" t="s">
        <v>136</v>
      </c>
      <c r="F1056" s="175" t="s">
        <v>136</v>
      </c>
      <c r="G1056" s="175" t="s">
        <v>136</v>
      </c>
      <c r="H1056" s="175" t="s">
        <v>136</v>
      </c>
      <c r="I1056" s="175" t="s">
        <v>136</v>
      </c>
      <c r="J1056" s="175" t="s">
        <v>136</v>
      </c>
      <c r="K1056" s="175"/>
      <c r="L1056" s="175"/>
      <c r="AG1056" t="s">
        <v>136</v>
      </c>
    </row>
    <row r="1057" spans="1:33" s="174" customFormat="1" x14ac:dyDescent="0.3">
      <c r="A1057" s="175" t="s">
        <v>136</v>
      </c>
      <c r="B1057" s="175" t="s">
        <v>136</v>
      </c>
      <c r="C1057" s="175" t="s">
        <v>136</v>
      </c>
      <c r="D1057" s="175" t="s">
        <v>136</v>
      </c>
      <c r="E1057" s="175" t="s">
        <v>136</v>
      </c>
      <c r="F1057" s="175" t="s">
        <v>136</v>
      </c>
      <c r="G1057" s="175" t="s">
        <v>136</v>
      </c>
      <c r="H1057" s="175" t="s">
        <v>136</v>
      </c>
      <c r="I1057" s="175" t="s">
        <v>136</v>
      </c>
      <c r="J1057" s="175" t="s">
        <v>136</v>
      </c>
      <c r="K1057" s="175"/>
      <c r="L1057" s="175"/>
      <c r="AG1057" t="s">
        <v>136</v>
      </c>
    </row>
    <row r="1058" spans="1:33" s="174" customFormat="1" x14ac:dyDescent="0.3">
      <c r="A1058" s="175" t="s">
        <v>136</v>
      </c>
      <c r="B1058" s="175" t="s">
        <v>136</v>
      </c>
      <c r="C1058" s="175" t="s">
        <v>136</v>
      </c>
      <c r="D1058" s="175" t="s">
        <v>136</v>
      </c>
      <c r="E1058" s="175" t="s">
        <v>136</v>
      </c>
      <c r="F1058" s="175" t="s">
        <v>136</v>
      </c>
      <c r="G1058" s="175" t="s">
        <v>136</v>
      </c>
      <c r="H1058" s="175" t="s">
        <v>136</v>
      </c>
      <c r="I1058" s="175" t="s">
        <v>136</v>
      </c>
      <c r="J1058" s="175" t="s">
        <v>136</v>
      </c>
      <c r="K1058" s="175"/>
      <c r="L1058" s="175"/>
      <c r="AG1058" t="s">
        <v>136</v>
      </c>
    </row>
    <row r="1059" spans="1:33" s="174" customFormat="1" x14ac:dyDescent="0.3">
      <c r="A1059" s="175" t="s">
        <v>136</v>
      </c>
      <c r="B1059" s="175" t="s">
        <v>136</v>
      </c>
      <c r="C1059" s="175" t="s">
        <v>136</v>
      </c>
      <c r="D1059" s="175" t="s">
        <v>136</v>
      </c>
      <c r="E1059" s="175" t="s">
        <v>136</v>
      </c>
      <c r="F1059" s="175" t="s">
        <v>136</v>
      </c>
      <c r="G1059" s="175" t="s">
        <v>136</v>
      </c>
      <c r="H1059" s="175" t="s">
        <v>136</v>
      </c>
      <c r="I1059" s="175" t="s">
        <v>136</v>
      </c>
      <c r="J1059" s="175" t="s">
        <v>136</v>
      </c>
      <c r="K1059" s="175"/>
      <c r="L1059" s="175"/>
      <c r="AG1059" t="s">
        <v>136</v>
      </c>
    </row>
    <row r="1060" spans="1:33" s="174" customFormat="1" x14ac:dyDescent="0.3">
      <c r="A1060" s="175" t="s">
        <v>136</v>
      </c>
      <c r="B1060" s="175" t="s">
        <v>136</v>
      </c>
      <c r="C1060" s="175" t="s">
        <v>136</v>
      </c>
      <c r="D1060" s="175" t="s">
        <v>136</v>
      </c>
      <c r="E1060" s="175" t="s">
        <v>136</v>
      </c>
      <c r="F1060" s="175" t="s">
        <v>136</v>
      </c>
      <c r="G1060" s="175" t="s">
        <v>136</v>
      </c>
      <c r="H1060" s="175" t="s">
        <v>136</v>
      </c>
      <c r="I1060" s="175" t="s">
        <v>136</v>
      </c>
      <c r="J1060" s="175" t="s">
        <v>136</v>
      </c>
      <c r="K1060" s="175"/>
      <c r="L1060" s="175"/>
      <c r="AG1060" t="s">
        <v>136</v>
      </c>
    </row>
    <row r="1061" spans="1:33" s="174" customFormat="1" x14ac:dyDescent="0.3">
      <c r="A1061" s="175" t="s">
        <v>136</v>
      </c>
      <c r="B1061" s="175" t="s">
        <v>136</v>
      </c>
      <c r="C1061" s="175" t="s">
        <v>136</v>
      </c>
      <c r="D1061" s="175" t="s">
        <v>136</v>
      </c>
      <c r="E1061" s="175" t="s">
        <v>136</v>
      </c>
      <c r="F1061" s="175" t="s">
        <v>136</v>
      </c>
      <c r="G1061" s="175" t="s">
        <v>136</v>
      </c>
      <c r="H1061" s="175" t="s">
        <v>136</v>
      </c>
      <c r="I1061" s="175" t="s">
        <v>136</v>
      </c>
      <c r="J1061" s="175" t="s">
        <v>136</v>
      </c>
      <c r="K1061" s="175"/>
      <c r="L1061" s="175"/>
      <c r="AG1061" t="s">
        <v>136</v>
      </c>
    </row>
    <row r="1062" spans="1:33" s="174" customFormat="1" x14ac:dyDescent="0.3">
      <c r="A1062" s="175" t="s">
        <v>136</v>
      </c>
      <c r="B1062" s="175" t="s">
        <v>136</v>
      </c>
      <c r="C1062" s="175" t="s">
        <v>136</v>
      </c>
      <c r="D1062" s="175" t="s">
        <v>136</v>
      </c>
      <c r="E1062" s="175" t="s">
        <v>136</v>
      </c>
      <c r="F1062" s="175" t="s">
        <v>136</v>
      </c>
      <c r="G1062" s="175" t="s">
        <v>136</v>
      </c>
      <c r="H1062" s="175" t="s">
        <v>136</v>
      </c>
      <c r="I1062" s="175" t="s">
        <v>136</v>
      </c>
      <c r="J1062" s="175" t="s">
        <v>136</v>
      </c>
      <c r="K1062" s="175"/>
      <c r="L1062" s="175"/>
      <c r="AG1062" t="s">
        <v>136</v>
      </c>
    </row>
    <row r="1063" spans="1:33" s="174" customFormat="1" x14ac:dyDescent="0.3">
      <c r="A1063" s="175" t="s">
        <v>136</v>
      </c>
      <c r="B1063" s="175" t="s">
        <v>136</v>
      </c>
      <c r="C1063" s="175" t="s">
        <v>136</v>
      </c>
      <c r="D1063" s="175" t="s">
        <v>136</v>
      </c>
      <c r="E1063" s="175" t="s">
        <v>136</v>
      </c>
      <c r="F1063" s="175" t="s">
        <v>136</v>
      </c>
      <c r="G1063" s="175" t="s">
        <v>136</v>
      </c>
      <c r="H1063" s="175" t="s">
        <v>136</v>
      </c>
      <c r="I1063" s="175" t="s">
        <v>136</v>
      </c>
      <c r="J1063" s="175" t="s">
        <v>136</v>
      </c>
      <c r="K1063" s="175"/>
      <c r="L1063" s="175"/>
      <c r="AG1063" t="s">
        <v>136</v>
      </c>
    </row>
    <row r="1064" spans="1:33" s="174" customFormat="1" x14ac:dyDescent="0.3">
      <c r="A1064" s="175" t="s">
        <v>136</v>
      </c>
      <c r="B1064" s="175" t="s">
        <v>136</v>
      </c>
      <c r="C1064" s="175" t="s">
        <v>136</v>
      </c>
      <c r="D1064" s="175" t="s">
        <v>136</v>
      </c>
      <c r="E1064" s="175" t="s">
        <v>136</v>
      </c>
      <c r="F1064" s="175" t="s">
        <v>136</v>
      </c>
      <c r="G1064" s="175" t="s">
        <v>136</v>
      </c>
      <c r="H1064" s="175" t="s">
        <v>136</v>
      </c>
      <c r="I1064" s="175" t="s">
        <v>136</v>
      </c>
      <c r="J1064" s="175" t="s">
        <v>136</v>
      </c>
      <c r="K1064" s="175"/>
      <c r="L1064" s="175"/>
      <c r="AG1064" t="s">
        <v>136</v>
      </c>
    </row>
    <row r="1065" spans="1:33" s="174" customFormat="1" x14ac:dyDescent="0.3">
      <c r="A1065" s="175" t="s">
        <v>136</v>
      </c>
      <c r="B1065" s="175" t="s">
        <v>136</v>
      </c>
      <c r="C1065" s="175" t="s">
        <v>136</v>
      </c>
      <c r="D1065" s="175" t="s">
        <v>136</v>
      </c>
      <c r="E1065" s="175" t="s">
        <v>136</v>
      </c>
      <c r="F1065" s="175" t="s">
        <v>136</v>
      </c>
      <c r="G1065" s="175" t="s">
        <v>136</v>
      </c>
      <c r="H1065" s="175" t="s">
        <v>136</v>
      </c>
      <c r="I1065" s="175" t="s">
        <v>136</v>
      </c>
      <c r="J1065" s="175" t="s">
        <v>136</v>
      </c>
      <c r="K1065" s="175"/>
      <c r="L1065" s="175"/>
      <c r="AG1065" t="s">
        <v>136</v>
      </c>
    </row>
    <row r="1066" spans="1:33" s="174" customFormat="1" x14ac:dyDescent="0.3">
      <c r="A1066" s="175" t="s">
        <v>136</v>
      </c>
      <c r="B1066" s="175" t="s">
        <v>136</v>
      </c>
      <c r="C1066" s="175" t="s">
        <v>136</v>
      </c>
      <c r="D1066" s="175" t="s">
        <v>136</v>
      </c>
      <c r="E1066" s="175" t="s">
        <v>136</v>
      </c>
      <c r="F1066" s="175" t="s">
        <v>136</v>
      </c>
      <c r="G1066" s="175" t="s">
        <v>136</v>
      </c>
      <c r="H1066" s="175" t="s">
        <v>136</v>
      </c>
      <c r="I1066" s="175" t="s">
        <v>136</v>
      </c>
      <c r="J1066" s="175" t="s">
        <v>136</v>
      </c>
      <c r="K1066" s="175"/>
      <c r="L1066" s="175"/>
      <c r="AG1066" t="s">
        <v>136</v>
      </c>
    </row>
    <row r="1067" spans="1:33" s="174" customFormat="1" x14ac:dyDescent="0.3">
      <c r="A1067" s="175" t="s">
        <v>136</v>
      </c>
      <c r="B1067" s="175" t="s">
        <v>136</v>
      </c>
      <c r="C1067" s="175" t="s">
        <v>136</v>
      </c>
      <c r="D1067" s="175" t="s">
        <v>136</v>
      </c>
      <c r="E1067" s="175" t="s">
        <v>136</v>
      </c>
      <c r="F1067" s="175" t="s">
        <v>136</v>
      </c>
      <c r="G1067" s="175" t="s">
        <v>136</v>
      </c>
      <c r="H1067" s="175" t="s">
        <v>136</v>
      </c>
      <c r="I1067" s="175" t="s">
        <v>136</v>
      </c>
      <c r="J1067" s="175" t="s">
        <v>136</v>
      </c>
      <c r="K1067" s="175"/>
      <c r="L1067" s="175"/>
      <c r="AG1067" t="s">
        <v>136</v>
      </c>
    </row>
    <row r="1068" spans="1:33" s="174" customFormat="1" x14ac:dyDescent="0.3">
      <c r="A1068" s="175" t="s">
        <v>136</v>
      </c>
      <c r="B1068" s="175" t="s">
        <v>136</v>
      </c>
      <c r="C1068" s="175" t="s">
        <v>136</v>
      </c>
      <c r="D1068" s="175" t="s">
        <v>136</v>
      </c>
      <c r="E1068" s="175" t="s">
        <v>136</v>
      </c>
      <c r="F1068" s="175" t="s">
        <v>136</v>
      </c>
      <c r="G1068" s="175" t="s">
        <v>136</v>
      </c>
      <c r="H1068" s="175" t="s">
        <v>136</v>
      </c>
      <c r="I1068" s="175" t="s">
        <v>136</v>
      </c>
      <c r="J1068" s="175" t="s">
        <v>136</v>
      </c>
      <c r="K1068" s="175"/>
      <c r="L1068" s="175"/>
      <c r="AG1068" t="s">
        <v>136</v>
      </c>
    </row>
    <row r="1069" spans="1:33" s="174" customFormat="1" x14ac:dyDescent="0.3">
      <c r="A1069" s="175" t="s">
        <v>136</v>
      </c>
      <c r="B1069" s="175" t="s">
        <v>136</v>
      </c>
      <c r="C1069" s="175" t="s">
        <v>136</v>
      </c>
      <c r="D1069" s="175" t="s">
        <v>136</v>
      </c>
      <c r="E1069" s="175" t="s">
        <v>136</v>
      </c>
      <c r="F1069" s="175" t="s">
        <v>136</v>
      </c>
      <c r="G1069" s="175" t="s">
        <v>136</v>
      </c>
      <c r="H1069" s="175" t="s">
        <v>136</v>
      </c>
      <c r="I1069" s="175" t="s">
        <v>136</v>
      </c>
      <c r="J1069" s="175" t="s">
        <v>136</v>
      </c>
      <c r="K1069" s="175"/>
      <c r="L1069" s="175"/>
      <c r="AG1069" t="s">
        <v>136</v>
      </c>
    </row>
    <row r="1070" spans="1:33" s="174" customFormat="1" x14ac:dyDescent="0.3">
      <c r="A1070" s="175" t="s">
        <v>136</v>
      </c>
      <c r="B1070" s="175" t="s">
        <v>136</v>
      </c>
      <c r="C1070" s="175" t="s">
        <v>136</v>
      </c>
      <c r="D1070" s="175" t="s">
        <v>136</v>
      </c>
      <c r="E1070" s="175" t="s">
        <v>136</v>
      </c>
      <c r="F1070" s="175" t="s">
        <v>136</v>
      </c>
      <c r="G1070" s="175" t="s">
        <v>136</v>
      </c>
      <c r="H1070" s="175" t="s">
        <v>136</v>
      </c>
      <c r="I1070" s="175" t="s">
        <v>136</v>
      </c>
      <c r="J1070" s="175" t="s">
        <v>136</v>
      </c>
      <c r="K1070" s="175"/>
      <c r="L1070" s="175"/>
      <c r="AG1070" t="s">
        <v>136</v>
      </c>
    </row>
    <row r="1071" spans="1:33" s="174" customFormat="1" x14ac:dyDescent="0.3">
      <c r="A1071" s="175" t="s">
        <v>136</v>
      </c>
      <c r="B1071" s="175" t="s">
        <v>136</v>
      </c>
      <c r="C1071" s="175" t="s">
        <v>136</v>
      </c>
      <c r="D1071" s="175" t="s">
        <v>136</v>
      </c>
      <c r="E1071" s="175" t="s">
        <v>136</v>
      </c>
      <c r="F1071" s="175" t="s">
        <v>136</v>
      </c>
      <c r="G1071" s="175" t="s">
        <v>136</v>
      </c>
      <c r="H1071" s="175" t="s">
        <v>136</v>
      </c>
      <c r="I1071" s="175" t="s">
        <v>136</v>
      </c>
      <c r="J1071" s="175" t="s">
        <v>136</v>
      </c>
      <c r="K1071" s="175"/>
      <c r="L1071" s="175"/>
      <c r="AG1071" t="s">
        <v>136</v>
      </c>
    </row>
    <row r="1072" spans="1:33" s="174" customFormat="1" x14ac:dyDescent="0.3">
      <c r="A1072" s="175" t="s">
        <v>136</v>
      </c>
      <c r="B1072" s="175" t="s">
        <v>136</v>
      </c>
      <c r="C1072" s="175" t="s">
        <v>136</v>
      </c>
      <c r="D1072" s="175" t="s">
        <v>136</v>
      </c>
      <c r="E1072" s="175" t="s">
        <v>136</v>
      </c>
      <c r="F1072" s="175" t="s">
        <v>136</v>
      </c>
      <c r="G1072" s="175" t="s">
        <v>136</v>
      </c>
      <c r="H1072" s="175" t="s">
        <v>136</v>
      </c>
      <c r="I1072" s="175" t="s">
        <v>136</v>
      </c>
      <c r="J1072" s="175" t="s">
        <v>136</v>
      </c>
      <c r="K1072" s="175"/>
      <c r="L1072" s="175"/>
      <c r="AG1072" t="s">
        <v>136</v>
      </c>
    </row>
    <row r="1073" spans="1:33" s="174" customFormat="1" x14ac:dyDescent="0.3">
      <c r="A1073" s="175" t="s">
        <v>136</v>
      </c>
      <c r="B1073" s="175" t="s">
        <v>136</v>
      </c>
      <c r="C1073" s="175" t="s">
        <v>136</v>
      </c>
      <c r="D1073" s="175" t="s">
        <v>136</v>
      </c>
      <c r="E1073" s="175" t="s">
        <v>136</v>
      </c>
      <c r="F1073" s="175" t="s">
        <v>136</v>
      </c>
      <c r="G1073" s="175" t="s">
        <v>136</v>
      </c>
      <c r="H1073" s="175" t="s">
        <v>136</v>
      </c>
      <c r="I1073" s="175" t="s">
        <v>136</v>
      </c>
      <c r="J1073" s="175" t="s">
        <v>136</v>
      </c>
      <c r="K1073" s="175"/>
      <c r="L1073" s="175"/>
      <c r="AG1073" t="s">
        <v>136</v>
      </c>
    </row>
    <row r="1074" spans="1:33" s="174" customFormat="1" x14ac:dyDescent="0.3">
      <c r="A1074" s="175" t="s">
        <v>136</v>
      </c>
      <c r="B1074" s="175" t="s">
        <v>136</v>
      </c>
      <c r="C1074" s="175" t="s">
        <v>136</v>
      </c>
      <c r="D1074" s="175" t="s">
        <v>136</v>
      </c>
      <c r="E1074" s="175" t="s">
        <v>136</v>
      </c>
      <c r="F1074" s="175" t="s">
        <v>136</v>
      </c>
      <c r="G1074" s="175" t="s">
        <v>136</v>
      </c>
      <c r="H1074" s="175" t="s">
        <v>136</v>
      </c>
      <c r="I1074" s="175" t="s">
        <v>136</v>
      </c>
      <c r="J1074" s="175" t="s">
        <v>136</v>
      </c>
      <c r="K1074" s="175"/>
      <c r="L1074" s="175"/>
      <c r="AG1074" t="s">
        <v>136</v>
      </c>
    </row>
    <row r="1075" spans="1:33" s="174" customFormat="1" x14ac:dyDescent="0.3">
      <c r="A1075" s="175" t="s">
        <v>136</v>
      </c>
      <c r="B1075" s="175" t="s">
        <v>136</v>
      </c>
      <c r="C1075" s="175" t="s">
        <v>136</v>
      </c>
      <c r="D1075" s="175" t="s">
        <v>136</v>
      </c>
      <c r="E1075" s="175" t="s">
        <v>136</v>
      </c>
      <c r="F1075" s="175" t="s">
        <v>136</v>
      </c>
      <c r="G1075" s="175" t="s">
        <v>136</v>
      </c>
      <c r="H1075" s="175" t="s">
        <v>136</v>
      </c>
      <c r="I1075" s="175" t="s">
        <v>136</v>
      </c>
      <c r="J1075" s="175" t="s">
        <v>136</v>
      </c>
      <c r="K1075" s="175"/>
      <c r="L1075" s="175"/>
      <c r="AG1075" t="s">
        <v>136</v>
      </c>
    </row>
    <row r="1076" spans="1:33" s="174" customFormat="1" x14ac:dyDescent="0.3">
      <c r="A1076" s="175" t="s">
        <v>136</v>
      </c>
      <c r="B1076" s="175" t="s">
        <v>136</v>
      </c>
      <c r="C1076" s="175" t="s">
        <v>136</v>
      </c>
      <c r="D1076" s="175" t="s">
        <v>136</v>
      </c>
      <c r="E1076" s="175" t="s">
        <v>136</v>
      </c>
      <c r="F1076" s="175" t="s">
        <v>136</v>
      </c>
      <c r="G1076" s="175" t="s">
        <v>136</v>
      </c>
      <c r="H1076" s="175" t="s">
        <v>136</v>
      </c>
      <c r="I1076" s="175" t="s">
        <v>136</v>
      </c>
      <c r="J1076" s="175" t="s">
        <v>136</v>
      </c>
      <c r="K1076" s="175"/>
      <c r="L1076" s="175"/>
      <c r="AG1076" t="s">
        <v>136</v>
      </c>
    </row>
    <row r="1077" spans="1:33" s="174" customFormat="1" x14ac:dyDescent="0.3">
      <c r="A1077" s="175" t="s">
        <v>136</v>
      </c>
      <c r="B1077" s="175" t="s">
        <v>136</v>
      </c>
      <c r="C1077" s="175" t="s">
        <v>136</v>
      </c>
      <c r="D1077" s="175" t="s">
        <v>136</v>
      </c>
      <c r="E1077" s="175" t="s">
        <v>136</v>
      </c>
      <c r="F1077" s="175" t="s">
        <v>136</v>
      </c>
      <c r="G1077" s="175" t="s">
        <v>136</v>
      </c>
      <c r="H1077" s="175" t="s">
        <v>136</v>
      </c>
      <c r="I1077" s="175" t="s">
        <v>136</v>
      </c>
      <c r="J1077" s="175" t="s">
        <v>136</v>
      </c>
      <c r="K1077" s="175"/>
      <c r="L1077" s="175"/>
      <c r="AG1077" t="s">
        <v>136</v>
      </c>
    </row>
    <row r="1078" spans="1:33" s="174" customFormat="1" x14ac:dyDescent="0.3">
      <c r="A1078" s="175" t="s">
        <v>136</v>
      </c>
      <c r="B1078" s="175" t="s">
        <v>136</v>
      </c>
      <c r="C1078" s="175" t="s">
        <v>136</v>
      </c>
      <c r="D1078" s="175" t="s">
        <v>136</v>
      </c>
      <c r="E1078" s="175" t="s">
        <v>136</v>
      </c>
      <c r="F1078" s="175" t="s">
        <v>136</v>
      </c>
      <c r="G1078" s="175" t="s">
        <v>136</v>
      </c>
      <c r="H1078" s="175" t="s">
        <v>136</v>
      </c>
      <c r="I1078" s="175" t="s">
        <v>136</v>
      </c>
      <c r="J1078" s="175" t="s">
        <v>136</v>
      </c>
      <c r="K1078" s="175"/>
      <c r="L1078" s="175"/>
      <c r="AG1078" t="s">
        <v>136</v>
      </c>
    </row>
    <row r="1079" spans="1:33" s="174" customFormat="1" x14ac:dyDescent="0.3">
      <c r="A1079" s="175" t="s">
        <v>136</v>
      </c>
      <c r="B1079" s="175" t="s">
        <v>136</v>
      </c>
      <c r="C1079" s="175" t="s">
        <v>136</v>
      </c>
      <c r="D1079" s="175" t="s">
        <v>136</v>
      </c>
      <c r="E1079" s="175" t="s">
        <v>136</v>
      </c>
      <c r="F1079" s="175" t="s">
        <v>136</v>
      </c>
      <c r="G1079" s="175" t="s">
        <v>136</v>
      </c>
      <c r="H1079" s="175" t="s">
        <v>136</v>
      </c>
      <c r="I1079" s="175" t="s">
        <v>136</v>
      </c>
      <c r="J1079" s="175" t="s">
        <v>136</v>
      </c>
      <c r="K1079" s="175"/>
      <c r="L1079" s="175"/>
      <c r="AG1079" t="s">
        <v>136</v>
      </c>
    </row>
    <row r="1080" spans="1:33" s="174" customFormat="1" x14ac:dyDescent="0.3">
      <c r="A1080" s="175" t="s">
        <v>136</v>
      </c>
      <c r="B1080" s="175" t="s">
        <v>136</v>
      </c>
      <c r="C1080" s="175" t="s">
        <v>136</v>
      </c>
      <c r="D1080" s="175" t="s">
        <v>136</v>
      </c>
      <c r="E1080" s="175" t="s">
        <v>136</v>
      </c>
      <c r="F1080" s="175" t="s">
        <v>136</v>
      </c>
      <c r="G1080" s="175" t="s">
        <v>136</v>
      </c>
      <c r="H1080" s="175" t="s">
        <v>136</v>
      </c>
      <c r="I1080" s="175" t="s">
        <v>136</v>
      </c>
      <c r="J1080" s="175" t="s">
        <v>136</v>
      </c>
      <c r="K1080" s="175"/>
      <c r="L1080" s="175"/>
      <c r="AG1080" t="s">
        <v>136</v>
      </c>
    </row>
    <row r="1081" spans="1:33" s="174" customFormat="1" x14ac:dyDescent="0.3">
      <c r="A1081" s="175" t="s">
        <v>136</v>
      </c>
      <c r="B1081" s="175" t="s">
        <v>136</v>
      </c>
      <c r="C1081" s="175" t="s">
        <v>136</v>
      </c>
      <c r="D1081" s="175" t="s">
        <v>136</v>
      </c>
      <c r="E1081" s="175" t="s">
        <v>136</v>
      </c>
      <c r="F1081" s="175" t="s">
        <v>136</v>
      </c>
      <c r="G1081" s="175" t="s">
        <v>136</v>
      </c>
      <c r="H1081" s="175" t="s">
        <v>136</v>
      </c>
      <c r="I1081" s="175" t="s">
        <v>136</v>
      </c>
      <c r="J1081" s="175" t="s">
        <v>136</v>
      </c>
      <c r="K1081" s="175"/>
      <c r="L1081" s="175"/>
      <c r="AG1081" t="s">
        <v>136</v>
      </c>
    </row>
    <row r="1082" spans="1:33" s="174" customFormat="1" x14ac:dyDescent="0.3">
      <c r="A1082" s="175" t="s">
        <v>136</v>
      </c>
      <c r="B1082" s="175" t="s">
        <v>136</v>
      </c>
      <c r="C1082" s="175" t="s">
        <v>136</v>
      </c>
      <c r="D1082" s="175" t="s">
        <v>136</v>
      </c>
      <c r="E1082" s="175" t="s">
        <v>136</v>
      </c>
      <c r="F1082" s="175" t="s">
        <v>136</v>
      </c>
      <c r="G1082" s="175" t="s">
        <v>136</v>
      </c>
      <c r="H1082" s="175" t="s">
        <v>136</v>
      </c>
      <c r="I1082" s="175" t="s">
        <v>136</v>
      </c>
      <c r="J1082" s="175" t="s">
        <v>136</v>
      </c>
      <c r="K1082" s="175"/>
      <c r="L1082" s="175"/>
      <c r="AG1082" t="s">
        <v>136</v>
      </c>
    </row>
    <row r="1083" spans="1:33" s="174" customFormat="1" x14ac:dyDescent="0.3">
      <c r="A1083" s="175" t="s">
        <v>136</v>
      </c>
      <c r="B1083" s="175" t="s">
        <v>136</v>
      </c>
      <c r="C1083" s="175" t="s">
        <v>136</v>
      </c>
      <c r="D1083" s="175" t="s">
        <v>136</v>
      </c>
      <c r="E1083" s="175" t="s">
        <v>136</v>
      </c>
      <c r="F1083" s="175" t="s">
        <v>136</v>
      </c>
      <c r="G1083" s="175" t="s">
        <v>136</v>
      </c>
      <c r="H1083" s="175" t="s">
        <v>136</v>
      </c>
      <c r="I1083" s="175" t="s">
        <v>136</v>
      </c>
      <c r="J1083" s="175" t="s">
        <v>136</v>
      </c>
      <c r="K1083" s="175"/>
      <c r="L1083" s="175"/>
      <c r="AG1083" t="s">
        <v>136</v>
      </c>
    </row>
    <row r="1084" spans="1:33" s="174" customFormat="1" x14ac:dyDescent="0.3">
      <c r="A1084" s="175" t="s">
        <v>136</v>
      </c>
      <c r="B1084" s="175" t="s">
        <v>136</v>
      </c>
      <c r="C1084" s="175" t="s">
        <v>136</v>
      </c>
      <c r="D1084" s="175" t="s">
        <v>136</v>
      </c>
      <c r="E1084" s="175" t="s">
        <v>136</v>
      </c>
      <c r="F1084" s="175" t="s">
        <v>136</v>
      </c>
      <c r="G1084" s="175" t="s">
        <v>136</v>
      </c>
      <c r="H1084" s="175" t="s">
        <v>136</v>
      </c>
      <c r="I1084" s="175" t="s">
        <v>136</v>
      </c>
      <c r="J1084" s="175" t="s">
        <v>136</v>
      </c>
      <c r="K1084" s="175"/>
      <c r="L1084" s="175"/>
      <c r="AG1084" t="s">
        <v>136</v>
      </c>
    </row>
    <row r="1085" spans="1:33" s="174" customFormat="1" x14ac:dyDescent="0.3">
      <c r="A1085" s="175" t="s">
        <v>136</v>
      </c>
      <c r="B1085" s="175" t="s">
        <v>136</v>
      </c>
      <c r="C1085" s="175" t="s">
        <v>136</v>
      </c>
      <c r="D1085" s="175" t="s">
        <v>136</v>
      </c>
      <c r="E1085" s="175" t="s">
        <v>136</v>
      </c>
      <c r="F1085" s="175" t="s">
        <v>136</v>
      </c>
      <c r="G1085" s="175" t="s">
        <v>136</v>
      </c>
      <c r="H1085" s="175" t="s">
        <v>136</v>
      </c>
      <c r="I1085" s="175" t="s">
        <v>136</v>
      </c>
      <c r="J1085" s="175" t="s">
        <v>136</v>
      </c>
      <c r="K1085" s="175"/>
      <c r="L1085" s="175"/>
      <c r="AG1085" t="s">
        <v>136</v>
      </c>
    </row>
    <row r="1086" spans="1:33" s="174" customFormat="1" x14ac:dyDescent="0.3">
      <c r="A1086" s="175" t="s">
        <v>136</v>
      </c>
      <c r="B1086" s="175" t="s">
        <v>136</v>
      </c>
      <c r="C1086" s="175" t="s">
        <v>136</v>
      </c>
      <c r="D1086" s="175" t="s">
        <v>136</v>
      </c>
      <c r="E1086" s="175" t="s">
        <v>136</v>
      </c>
      <c r="F1086" s="175" t="s">
        <v>136</v>
      </c>
      <c r="G1086" s="175" t="s">
        <v>136</v>
      </c>
      <c r="H1086" s="175" t="s">
        <v>136</v>
      </c>
      <c r="I1086" s="175" t="s">
        <v>136</v>
      </c>
      <c r="J1086" s="175" t="s">
        <v>136</v>
      </c>
      <c r="K1086" s="175"/>
      <c r="L1086" s="175"/>
      <c r="AG1086" t="s">
        <v>136</v>
      </c>
    </row>
    <row r="1087" spans="1:33" s="174" customFormat="1" x14ac:dyDescent="0.3">
      <c r="A1087" s="175" t="s">
        <v>136</v>
      </c>
      <c r="B1087" s="175" t="s">
        <v>136</v>
      </c>
      <c r="C1087" s="175" t="s">
        <v>136</v>
      </c>
      <c r="D1087" s="175" t="s">
        <v>136</v>
      </c>
      <c r="E1087" s="175" t="s">
        <v>136</v>
      </c>
      <c r="F1087" s="175" t="s">
        <v>136</v>
      </c>
      <c r="G1087" s="175" t="s">
        <v>136</v>
      </c>
      <c r="H1087" s="175" t="s">
        <v>136</v>
      </c>
      <c r="I1087" s="175" t="s">
        <v>136</v>
      </c>
      <c r="J1087" s="175" t="s">
        <v>136</v>
      </c>
      <c r="K1087" s="175"/>
      <c r="L1087" s="175"/>
      <c r="AG1087" t="s">
        <v>136</v>
      </c>
    </row>
    <row r="1088" spans="1:33" s="174" customFormat="1" x14ac:dyDescent="0.3">
      <c r="A1088" s="175" t="s">
        <v>136</v>
      </c>
      <c r="B1088" s="175" t="s">
        <v>136</v>
      </c>
      <c r="C1088" s="175" t="s">
        <v>136</v>
      </c>
      <c r="D1088" s="175" t="s">
        <v>136</v>
      </c>
      <c r="E1088" s="175" t="s">
        <v>136</v>
      </c>
      <c r="F1088" s="175" t="s">
        <v>136</v>
      </c>
      <c r="G1088" s="175" t="s">
        <v>136</v>
      </c>
      <c r="H1088" s="175" t="s">
        <v>136</v>
      </c>
      <c r="I1088" s="175" t="s">
        <v>136</v>
      </c>
      <c r="J1088" s="175" t="s">
        <v>136</v>
      </c>
      <c r="K1088" s="175"/>
      <c r="L1088" s="175"/>
      <c r="AG1088" t="s">
        <v>136</v>
      </c>
    </row>
    <row r="1089" spans="1:33" s="174" customFormat="1" x14ac:dyDescent="0.3">
      <c r="A1089" s="175" t="s">
        <v>136</v>
      </c>
      <c r="B1089" s="175" t="s">
        <v>136</v>
      </c>
      <c r="C1089" s="175" t="s">
        <v>136</v>
      </c>
      <c r="D1089" s="175" t="s">
        <v>136</v>
      </c>
      <c r="E1089" s="175" t="s">
        <v>136</v>
      </c>
      <c r="F1089" s="175" t="s">
        <v>136</v>
      </c>
      <c r="G1089" s="175" t="s">
        <v>136</v>
      </c>
      <c r="H1089" s="175" t="s">
        <v>136</v>
      </c>
      <c r="I1089" s="175" t="s">
        <v>136</v>
      </c>
      <c r="J1089" s="175" t="s">
        <v>136</v>
      </c>
      <c r="K1089" s="175"/>
      <c r="L1089" s="175"/>
      <c r="AG1089" t="s">
        <v>136</v>
      </c>
    </row>
    <row r="1090" spans="1:33" s="174" customFormat="1" x14ac:dyDescent="0.3">
      <c r="A1090" s="175" t="s">
        <v>136</v>
      </c>
      <c r="B1090" s="175" t="s">
        <v>136</v>
      </c>
      <c r="C1090" s="175" t="s">
        <v>136</v>
      </c>
      <c r="D1090" s="175" t="s">
        <v>136</v>
      </c>
      <c r="E1090" s="175" t="s">
        <v>136</v>
      </c>
      <c r="F1090" s="175" t="s">
        <v>136</v>
      </c>
      <c r="G1090" s="175" t="s">
        <v>136</v>
      </c>
      <c r="H1090" s="175" t="s">
        <v>136</v>
      </c>
      <c r="I1090" s="175" t="s">
        <v>136</v>
      </c>
      <c r="J1090" s="175" t="s">
        <v>136</v>
      </c>
      <c r="K1090" s="175"/>
      <c r="L1090" s="175"/>
      <c r="AG1090" t="s">
        <v>136</v>
      </c>
    </row>
    <row r="1091" spans="1:33" s="174" customFormat="1" x14ac:dyDescent="0.3">
      <c r="A1091" s="175" t="s">
        <v>136</v>
      </c>
      <c r="B1091" s="175" t="s">
        <v>136</v>
      </c>
      <c r="C1091" s="175" t="s">
        <v>136</v>
      </c>
      <c r="D1091" s="175" t="s">
        <v>136</v>
      </c>
      <c r="E1091" s="175" t="s">
        <v>136</v>
      </c>
      <c r="F1091" s="175" t="s">
        <v>136</v>
      </c>
      <c r="G1091" s="175" t="s">
        <v>136</v>
      </c>
      <c r="H1091" s="175" t="s">
        <v>136</v>
      </c>
      <c r="I1091" s="175" t="s">
        <v>136</v>
      </c>
      <c r="J1091" s="175" t="s">
        <v>136</v>
      </c>
      <c r="K1091" s="175"/>
      <c r="L1091" s="175"/>
      <c r="AG1091" t="s">
        <v>136</v>
      </c>
    </row>
    <row r="1092" spans="1:33" s="174" customFormat="1" x14ac:dyDescent="0.3">
      <c r="A1092" s="175" t="s">
        <v>136</v>
      </c>
      <c r="B1092" s="175" t="s">
        <v>136</v>
      </c>
      <c r="C1092" s="175" t="s">
        <v>136</v>
      </c>
      <c r="D1092" s="175" t="s">
        <v>136</v>
      </c>
      <c r="E1092" s="175" t="s">
        <v>136</v>
      </c>
      <c r="F1092" s="175" t="s">
        <v>136</v>
      </c>
      <c r="G1092" s="175" t="s">
        <v>136</v>
      </c>
      <c r="H1092" s="175" t="s">
        <v>136</v>
      </c>
      <c r="I1092" s="175" t="s">
        <v>136</v>
      </c>
      <c r="J1092" s="175" t="s">
        <v>136</v>
      </c>
      <c r="K1092" s="175"/>
      <c r="L1092" s="175"/>
      <c r="AG1092" t="s">
        <v>136</v>
      </c>
    </row>
    <row r="1093" spans="1:33" s="174" customFormat="1" x14ac:dyDescent="0.3">
      <c r="A1093" s="175" t="s">
        <v>136</v>
      </c>
      <c r="B1093" s="175" t="s">
        <v>136</v>
      </c>
      <c r="C1093" s="175" t="s">
        <v>136</v>
      </c>
      <c r="D1093" s="175" t="s">
        <v>136</v>
      </c>
      <c r="E1093" s="175" t="s">
        <v>136</v>
      </c>
      <c r="F1093" s="175" t="s">
        <v>136</v>
      </c>
      <c r="G1093" s="175" t="s">
        <v>136</v>
      </c>
      <c r="H1093" s="175" t="s">
        <v>136</v>
      </c>
      <c r="I1093" s="175" t="s">
        <v>136</v>
      </c>
      <c r="J1093" s="175" t="s">
        <v>136</v>
      </c>
      <c r="K1093" s="175"/>
      <c r="L1093" s="175"/>
      <c r="AG1093" t="s">
        <v>136</v>
      </c>
    </row>
    <row r="1094" spans="1:33" s="174" customFormat="1" x14ac:dyDescent="0.3">
      <c r="A1094" s="175" t="s">
        <v>136</v>
      </c>
      <c r="B1094" s="175" t="s">
        <v>136</v>
      </c>
      <c r="C1094" s="175" t="s">
        <v>136</v>
      </c>
      <c r="D1094" s="175" t="s">
        <v>136</v>
      </c>
      <c r="E1094" s="175" t="s">
        <v>136</v>
      </c>
      <c r="F1094" s="175" t="s">
        <v>136</v>
      </c>
      <c r="G1094" s="175" t="s">
        <v>136</v>
      </c>
      <c r="H1094" s="175" t="s">
        <v>136</v>
      </c>
      <c r="I1094" s="175" t="s">
        <v>136</v>
      </c>
      <c r="J1094" s="175" t="s">
        <v>136</v>
      </c>
      <c r="K1094" s="175"/>
      <c r="L1094" s="175"/>
      <c r="AG1094" t="s">
        <v>136</v>
      </c>
    </row>
    <row r="1095" spans="1:33" s="174" customFormat="1" x14ac:dyDescent="0.3">
      <c r="A1095" s="175" t="s">
        <v>136</v>
      </c>
      <c r="B1095" s="175" t="s">
        <v>136</v>
      </c>
      <c r="C1095" s="175" t="s">
        <v>136</v>
      </c>
      <c r="D1095" s="175" t="s">
        <v>136</v>
      </c>
      <c r="E1095" s="175" t="s">
        <v>136</v>
      </c>
      <c r="F1095" s="175" t="s">
        <v>136</v>
      </c>
      <c r="G1095" s="175" t="s">
        <v>136</v>
      </c>
      <c r="H1095" s="175" t="s">
        <v>136</v>
      </c>
      <c r="I1095" s="175" t="s">
        <v>136</v>
      </c>
      <c r="J1095" s="175" t="s">
        <v>136</v>
      </c>
      <c r="K1095" s="175"/>
      <c r="L1095" s="175"/>
      <c r="AG1095" t="s">
        <v>136</v>
      </c>
    </row>
    <row r="1096" spans="1:33" s="174" customFormat="1" x14ac:dyDescent="0.3">
      <c r="A1096" s="175" t="s">
        <v>136</v>
      </c>
      <c r="B1096" s="175" t="s">
        <v>136</v>
      </c>
      <c r="C1096" s="175" t="s">
        <v>136</v>
      </c>
      <c r="D1096" s="175" t="s">
        <v>136</v>
      </c>
      <c r="E1096" s="175" t="s">
        <v>136</v>
      </c>
      <c r="F1096" s="175" t="s">
        <v>136</v>
      </c>
      <c r="G1096" s="175" t="s">
        <v>136</v>
      </c>
      <c r="H1096" s="175" t="s">
        <v>136</v>
      </c>
      <c r="I1096" s="175" t="s">
        <v>136</v>
      </c>
      <c r="J1096" s="175" t="s">
        <v>136</v>
      </c>
      <c r="K1096" s="175"/>
      <c r="L1096" s="175"/>
      <c r="AG1096" t="s">
        <v>136</v>
      </c>
    </row>
    <row r="1097" spans="1:33" s="174" customFormat="1" x14ac:dyDescent="0.3">
      <c r="A1097" s="175" t="s">
        <v>136</v>
      </c>
      <c r="B1097" s="175" t="s">
        <v>136</v>
      </c>
      <c r="C1097" s="175" t="s">
        <v>136</v>
      </c>
      <c r="D1097" s="175" t="s">
        <v>136</v>
      </c>
      <c r="E1097" s="175" t="s">
        <v>136</v>
      </c>
      <c r="F1097" s="175" t="s">
        <v>136</v>
      </c>
      <c r="G1097" s="175" t="s">
        <v>136</v>
      </c>
      <c r="H1097" s="175" t="s">
        <v>136</v>
      </c>
      <c r="I1097" s="175" t="s">
        <v>136</v>
      </c>
      <c r="J1097" s="175" t="s">
        <v>136</v>
      </c>
      <c r="K1097" s="175"/>
      <c r="L1097" s="175"/>
      <c r="AG1097" t="s">
        <v>136</v>
      </c>
    </row>
    <row r="1098" spans="1:33" s="174" customFormat="1" x14ac:dyDescent="0.3">
      <c r="A1098" s="175" t="s">
        <v>136</v>
      </c>
      <c r="B1098" s="175" t="s">
        <v>136</v>
      </c>
      <c r="C1098" s="175" t="s">
        <v>136</v>
      </c>
      <c r="D1098" s="175" t="s">
        <v>136</v>
      </c>
      <c r="E1098" s="175" t="s">
        <v>136</v>
      </c>
      <c r="F1098" s="175" t="s">
        <v>136</v>
      </c>
      <c r="G1098" s="175" t="s">
        <v>136</v>
      </c>
      <c r="H1098" s="175" t="s">
        <v>136</v>
      </c>
      <c r="I1098" s="175" t="s">
        <v>136</v>
      </c>
      <c r="J1098" s="175" t="s">
        <v>136</v>
      </c>
      <c r="K1098" s="175"/>
      <c r="L1098" s="175"/>
      <c r="AG1098" t="s">
        <v>136</v>
      </c>
    </row>
    <row r="1099" spans="1:33" s="174" customFormat="1" x14ac:dyDescent="0.3">
      <c r="A1099" s="175" t="s">
        <v>136</v>
      </c>
      <c r="B1099" s="175" t="s">
        <v>136</v>
      </c>
      <c r="C1099" s="175" t="s">
        <v>136</v>
      </c>
      <c r="D1099" s="175" t="s">
        <v>136</v>
      </c>
      <c r="E1099" s="175" t="s">
        <v>136</v>
      </c>
      <c r="F1099" s="175" t="s">
        <v>136</v>
      </c>
      <c r="G1099" s="175" t="s">
        <v>136</v>
      </c>
      <c r="H1099" s="175" t="s">
        <v>136</v>
      </c>
      <c r="I1099" s="175" t="s">
        <v>136</v>
      </c>
      <c r="J1099" s="175" t="s">
        <v>136</v>
      </c>
      <c r="K1099" s="175"/>
      <c r="L1099" s="175"/>
      <c r="AG1099" t="s">
        <v>136</v>
      </c>
    </row>
    <row r="1100" spans="1:33" s="174" customFormat="1" x14ac:dyDescent="0.3">
      <c r="A1100" s="175" t="s">
        <v>136</v>
      </c>
      <c r="B1100" s="175" t="s">
        <v>136</v>
      </c>
      <c r="C1100" s="175" t="s">
        <v>136</v>
      </c>
      <c r="D1100" s="175" t="s">
        <v>136</v>
      </c>
      <c r="E1100" s="175" t="s">
        <v>136</v>
      </c>
      <c r="F1100" s="175" t="s">
        <v>136</v>
      </c>
      <c r="G1100" s="175" t="s">
        <v>136</v>
      </c>
      <c r="H1100" s="175" t="s">
        <v>136</v>
      </c>
      <c r="I1100" s="175" t="s">
        <v>136</v>
      </c>
      <c r="J1100" s="175" t="s">
        <v>136</v>
      </c>
      <c r="K1100" s="175"/>
      <c r="L1100" s="175"/>
      <c r="AG1100" t="s">
        <v>136</v>
      </c>
    </row>
    <row r="1101" spans="1:33" s="174" customFormat="1" x14ac:dyDescent="0.3">
      <c r="A1101" s="175" t="s">
        <v>136</v>
      </c>
      <c r="B1101" s="175" t="s">
        <v>136</v>
      </c>
      <c r="C1101" s="175" t="s">
        <v>136</v>
      </c>
      <c r="D1101" s="175" t="s">
        <v>136</v>
      </c>
      <c r="E1101" s="175" t="s">
        <v>136</v>
      </c>
      <c r="F1101" s="175" t="s">
        <v>136</v>
      </c>
      <c r="G1101" s="175" t="s">
        <v>136</v>
      </c>
      <c r="H1101" s="175" t="s">
        <v>136</v>
      </c>
      <c r="I1101" s="175" t="s">
        <v>136</v>
      </c>
      <c r="J1101" s="175" t="s">
        <v>136</v>
      </c>
      <c r="K1101" s="175"/>
      <c r="L1101" s="175"/>
      <c r="AG1101" t="s">
        <v>136</v>
      </c>
    </row>
    <row r="1102" spans="1:33" s="174" customFormat="1" x14ac:dyDescent="0.3">
      <c r="A1102" s="175" t="s">
        <v>136</v>
      </c>
      <c r="B1102" s="175" t="s">
        <v>136</v>
      </c>
      <c r="C1102" s="175" t="s">
        <v>136</v>
      </c>
      <c r="D1102" s="175" t="s">
        <v>136</v>
      </c>
      <c r="E1102" s="175" t="s">
        <v>136</v>
      </c>
      <c r="F1102" s="175" t="s">
        <v>136</v>
      </c>
      <c r="G1102" s="175" t="s">
        <v>136</v>
      </c>
      <c r="H1102" s="175" t="s">
        <v>136</v>
      </c>
      <c r="I1102" s="175" t="s">
        <v>136</v>
      </c>
      <c r="J1102" s="175" t="s">
        <v>136</v>
      </c>
      <c r="K1102" s="175"/>
      <c r="L1102" s="175"/>
      <c r="AG1102" t="s">
        <v>136</v>
      </c>
    </row>
    <row r="1103" spans="1:33" s="174" customFormat="1" x14ac:dyDescent="0.3">
      <c r="A1103" s="175" t="s">
        <v>136</v>
      </c>
      <c r="B1103" s="175" t="s">
        <v>136</v>
      </c>
      <c r="C1103" s="175" t="s">
        <v>136</v>
      </c>
      <c r="D1103" s="175" t="s">
        <v>136</v>
      </c>
      <c r="E1103" s="175" t="s">
        <v>136</v>
      </c>
      <c r="F1103" s="175" t="s">
        <v>136</v>
      </c>
      <c r="G1103" s="175" t="s">
        <v>136</v>
      </c>
      <c r="H1103" s="175" t="s">
        <v>136</v>
      </c>
      <c r="I1103" s="175" t="s">
        <v>136</v>
      </c>
      <c r="J1103" s="175" t="s">
        <v>136</v>
      </c>
      <c r="K1103" s="175"/>
      <c r="L1103" s="175"/>
      <c r="AG1103" t="s">
        <v>136</v>
      </c>
    </row>
    <row r="1104" spans="1:33" s="174" customFormat="1" x14ac:dyDescent="0.3">
      <c r="A1104" s="175" t="s">
        <v>136</v>
      </c>
      <c r="B1104" s="175" t="s">
        <v>136</v>
      </c>
      <c r="C1104" s="175" t="s">
        <v>136</v>
      </c>
      <c r="D1104" s="175" t="s">
        <v>136</v>
      </c>
      <c r="E1104" s="175" t="s">
        <v>136</v>
      </c>
      <c r="F1104" s="175" t="s">
        <v>136</v>
      </c>
      <c r="G1104" s="175" t="s">
        <v>136</v>
      </c>
      <c r="H1104" s="175" t="s">
        <v>136</v>
      </c>
      <c r="I1104" s="175" t="s">
        <v>136</v>
      </c>
      <c r="J1104" s="175" t="s">
        <v>136</v>
      </c>
      <c r="K1104" s="175"/>
      <c r="L1104" s="175"/>
      <c r="AG1104" t="s">
        <v>136</v>
      </c>
    </row>
    <row r="1105" spans="1:33" s="174" customFormat="1" x14ac:dyDescent="0.3">
      <c r="A1105" s="175" t="s">
        <v>136</v>
      </c>
      <c r="B1105" s="175" t="s">
        <v>136</v>
      </c>
      <c r="C1105" s="175" t="s">
        <v>136</v>
      </c>
      <c r="D1105" s="175" t="s">
        <v>136</v>
      </c>
      <c r="E1105" s="175" t="s">
        <v>136</v>
      </c>
      <c r="F1105" s="175" t="s">
        <v>136</v>
      </c>
      <c r="G1105" s="175" t="s">
        <v>136</v>
      </c>
      <c r="H1105" s="175" t="s">
        <v>136</v>
      </c>
      <c r="I1105" s="175" t="s">
        <v>136</v>
      </c>
      <c r="J1105" s="175" t="s">
        <v>136</v>
      </c>
      <c r="K1105" s="175"/>
      <c r="L1105" s="175"/>
      <c r="AG1105" t="s">
        <v>136</v>
      </c>
    </row>
    <row r="1106" spans="1:33" s="174" customFormat="1" x14ac:dyDescent="0.3">
      <c r="A1106" s="175" t="s">
        <v>136</v>
      </c>
      <c r="B1106" s="175" t="s">
        <v>136</v>
      </c>
      <c r="C1106" s="175" t="s">
        <v>136</v>
      </c>
      <c r="D1106" s="175" t="s">
        <v>136</v>
      </c>
      <c r="E1106" s="175" t="s">
        <v>136</v>
      </c>
      <c r="F1106" s="175" t="s">
        <v>136</v>
      </c>
      <c r="G1106" s="175" t="s">
        <v>136</v>
      </c>
      <c r="H1106" s="175" t="s">
        <v>136</v>
      </c>
      <c r="I1106" s="175" t="s">
        <v>136</v>
      </c>
      <c r="J1106" s="175" t="s">
        <v>136</v>
      </c>
      <c r="K1106" s="175"/>
      <c r="L1106" s="175"/>
      <c r="AG1106" t="s">
        <v>136</v>
      </c>
    </row>
    <row r="1107" spans="1:33" s="174" customFormat="1" x14ac:dyDescent="0.3">
      <c r="A1107" s="175" t="s">
        <v>136</v>
      </c>
      <c r="B1107" s="175" t="s">
        <v>136</v>
      </c>
      <c r="C1107" s="175" t="s">
        <v>136</v>
      </c>
      <c r="D1107" s="175" t="s">
        <v>136</v>
      </c>
      <c r="E1107" s="175" t="s">
        <v>136</v>
      </c>
      <c r="F1107" s="175" t="s">
        <v>136</v>
      </c>
      <c r="G1107" s="175" t="s">
        <v>136</v>
      </c>
      <c r="H1107" s="175" t="s">
        <v>136</v>
      </c>
      <c r="I1107" s="175" t="s">
        <v>136</v>
      </c>
      <c r="J1107" s="175" t="s">
        <v>136</v>
      </c>
      <c r="K1107" s="175"/>
      <c r="L1107" s="175"/>
      <c r="AG1107" t="s">
        <v>136</v>
      </c>
    </row>
    <row r="1108" spans="1:33" s="174" customFormat="1" x14ac:dyDescent="0.3">
      <c r="A1108" s="175" t="s">
        <v>136</v>
      </c>
      <c r="B1108" s="175" t="s">
        <v>136</v>
      </c>
      <c r="C1108" s="175" t="s">
        <v>136</v>
      </c>
      <c r="D1108" s="175" t="s">
        <v>136</v>
      </c>
      <c r="E1108" s="175" t="s">
        <v>136</v>
      </c>
      <c r="F1108" s="175" t="s">
        <v>136</v>
      </c>
      <c r="G1108" s="175" t="s">
        <v>136</v>
      </c>
      <c r="H1108" s="175" t="s">
        <v>136</v>
      </c>
      <c r="I1108" s="175" t="s">
        <v>136</v>
      </c>
      <c r="J1108" s="175" t="s">
        <v>136</v>
      </c>
      <c r="K1108" s="175"/>
      <c r="L1108" s="175"/>
      <c r="AG1108" t="s">
        <v>136</v>
      </c>
    </row>
    <row r="1109" spans="1:33" s="174" customFormat="1" x14ac:dyDescent="0.3">
      <c r="A1109" s="175" t="s">
        <v>136</v>
      </c>
      <c r="B1109" s="175" t="s">
        <v>136</v>
      </c>
      <c r="C1109" s="175" t="s">
        <v>136</v>
      </c>
      <c r="D1109" s="175" t="s">
        <v>136</v>
      </c>
      <c r="E1109" s="175" t="s">
        <v>136</v>
      </c>
      <c r="F1109" s="175" t="s">
        <v>136</v>
      </c>
      <c r="G1109" s="175" t="s">
        <v>136</v>
      </c>
      <c r="H1109" s="175" t="s">
        <v>136</v>
      </c>
      <c r="I1109" s="175" t="s">
        <v>136</v>
      </c>
      <c r="J1109" s="175" t="s">
        <v>136</v>
      </c>
      <c r="K1109" s="175"/>
      <c r="L1109" s="175"/>
      <c r="AG1109" t="s">
        <v>136</v>
      </c>
    </row>
    <row r="1110" spans="1:33" s="174" customFormat="1" x14ac:dyDescent="0.3">
      <c r="A1110" s="175" t="s">
        <v>136</v>
      </c>
      <c r="B1110" s="175" t="s">
        <v>136</v>
      </c>
      <c r="C1110" s="175" t="s">
        <v>136</v>
      </c>
      <c r="D1110" s="175" t="s">
        <v>136</v>
      </c>
      <c r="E1110" s="175" t="s">
        <v>136</v>
      </c>
      <c r="F1110" s="175" t="s">
        <v>136</v>
      </c>
      <c r="G1110" s="175" t="s">
        <v>136</v>
      </c>
      <c r="H1110" s="175" t="s">
        <v>136</v>
      </c>
      <c r="I1110" s="175" t="s">
        <v>136</v>
      </c>
      <c r="J1110" s="175" t="s">
        <v>136</v>
      </c>
      <c r="K1110" s="175"/>
      <c r="L1110" s="175"/>
      <c r="AG1110" t="s">
        <v>136</v>
      </c>
    </row>
    <row r="1111" spans="1:33" s="174" customFormat="1" x14ac:dyDescent="0.3">
      <c r="A1111" s="175" t="s">
        <v>136</v>
      </c>
      <c r="B1111" s="175" t="s">
        <v>136</v>
      </c>
      <c r="C1111" s="175" t="s">
        <v>136</v>
      </c>
      <c r="D1111" s="175" t="s">
        <v>136</v>
      </c>
      <c r="E1111" s="175" t="s">
        <v>136</v>
      </c>
      <c r="F1111" s="175" t="s">
        <v>136</v>
      </c>
      <c r="G1111" s="175" t="s">
        <v>136</v>
      </c>
      <c r="H1111" s="175" t="s">
        <v>136</v>
      </c>
      <c r="I1111" s="175" t="s">
        <v>136</v>
      </c>
      <c r="J1111" s="175" t="s">
        <v>136</v>
      </c>
      <c r="K1111" s="175"/>
      <c r="L1111" s="175"/>
      <c r="AG1111" t="s">
        <v>136</v>
      </c>
    </row>
    <row r="1112" spans="1:33" s="174" customFormat="1" x14ac:dyDescent="0.3">
      <c r="A1112" s="175" t="s">
        <v>136</v>
      </c>
      <c r="B1112" s="175" t="s">
        <v>136</v>
      </c>
      <c r="C1112" s="175" t="s">
        <v>136</v>
      </c>
      <c r="D1112" s="175" t="s">
        <v>136</v>
      </c>
      <c r="E1112" s="175" t="s">
        <v>136</v>
      </c>
      <c r="F1112" s="175" t="s">
        <v>136</v>
      </c>
      <c r="G1112" s="175" t="s">
        <v>136</v>
      </c>
      <c r="H1112" s="175" t="s">
        <v>136</v>
      </c>
      <c r="I1112" s="175" t="s">
        <v>136</v>
      </c>
      <c r="J1112" s="175" t="s">
        <v>136</v>
      </c>
      <c r="K1112" s="175"/>
      <c r="L1112" s="175"/>
      <c r="AG1112" t="s">
        <v>136</v>
      </c>
    </row>
    <row r="1113" spans="1:33" s="174" customFormat="1" x14ac:dyDescent="0.3">
      <c r="A1113" s="175" t="s">
        <v>136</v>
      </c>
      <c r="B1113" s="175" t="s">
        <v>136</v>
      </c>
      <c r="C1113" s="175" t="s">
        <v>136</v>
      </c>
      <c r="D1113" s="175" t="s">
        <v>136</v>
      </c>
      <c r="E1113" s="175" t="s">
        <v>136</v>
      </c>
      <c r="F1113" s="175" t="s">
        <v>136</v>
      </c>
      <c r="G1113" s="175" t="s">
        <v>136</v>
      </c>
      <c r="H1113" s="175" t="s">
        <v>136</v>
      </c>
      <c r="I1113" s="175" t="s">
        <v>136</v>
      </c>
      <c r="J1113" s="175" t="s">
        <v>136</v>
      </c>
      <c r="K1113" s="175"/>
      <c r="L1113" s="175"/>
      <c r="AG1113" t="s">
        <v>136</v>
      </c>
    </row>
    <row r="1114" spans="1:33" s="174" customFormat="1" x14ac:dyDescent="0.3">
      <c r="A1114" s="175" t="s">
        <v>136</v>
      </c>
      <c r="B1114" s="175" t="s">
        <v>136</v>
      </c>
      <c r="C1114" s="175" t="s">
        <v>136</v>
      </c>
      <c r="D1114" s="175" t="s">
        <v>136</v>
      </c>
      <c r="E1114" s="175" t="s">
        <v>136</v>
      </c>
      <c r="F1114" s="175" t="s">
        <v>136</v>
      </c>
      <c r="G1114" s="175" t="s">
        <v>136</v>
      </c>
      <c r="H1114" s="175" t="s">
        <v>136</v>
      </c>
      <c r="I1114" s="175" t="s">
        <v>136</v>
      </c>
      <c r="J1114" s="175" t="s">
        <v>136</v>
      </c>
      <c r="K1114" s="175"/>
      <c r="L1114" s="175"/>
      <c r="AG1114" t="s">
        <v>136</v>
      </c>
    </row>
    <row r="1115" spans="1:33" s="174" customFormat="1" x14ac:dyDescent="0.3">
      <c r="A1115" s="175" t="s">
        <v>136</v>
      </c>
      <c r="B1115" s="175" t="s">
        <v>136</v>
      </c>
      <c r="C1115" s="175" t="s">
        <v>136</v>
      </c>
      <c r="D1115" s="175" t="s">
        <v>136</v>
      </c>
      <c r="E1115" s="175" t="s">
        <v>136</v>
      </c>
      <c r="F1115" s="175" t="s">
        <v>136</v>
      </c>
      <c r="G1115" s="175" t="s">
        <v>136</v>
      </c>
      <c r="H1115" s="175" t="s">
        <v>136</v>
      </c>
      <c r="I1115" s="175" t="s">
        <v>136</v>
      </c>
      <c r="J1115" s="175" t="s">
        <v>136</v>
      </c>
      <c r="K1115" s="175"/>
      <c r="L1115" s="175"/>
      <c r="AG1115" t="s">
        <v>136</v>
      </c>
    </row>
    <row r="1116" spans="1:33" s="174" customFormat="1" x14ac:dyDescent="0.3">
      <c r="A1116" s="175" t="s">
        <v>136</v>
      </c>
      <c r="B1116" s="175" t="s">
        <v>136</v>
      </c>
      <c r="C1116" s="175" t="s">
        <v>136</v>
      </c>
      <c r="D1116" s="175" t="s">
        <v>136</v>
      </c>
      <c r="E1116" s="175" t="s">
        <v>136</v>
      </c>
      <c r="F1116" s="175" t="s">
        <v>136</v>
      </c>
      <c r="G1116" s="175" t="s">
        <v>136</v>
      </c>
      <c r="H1116" s="175" t="s">
        <v>136</v>
      </c>
      <c r="I1116" s="175" t="s">
        <v>136</v>
      </c>
      <c r="J1116" s="175" t="s">
        <v>136</v>
      </c>
      <c r="K1116" s="175"/>
      <c r="L1116" s="175"/>
      <c r="AG1116" t="s">
        <v>136</v>
      </c>
    </row>
    <row r="1117" spans="1:33" s="174" customFormat="1" x14ac:dyDescent="0.3">
      <c r="A1117" s="175" t="s">
        <v>136</v>
      </c>
      <c r="B1117" s="175" t="s">
        <v>136</v>
      </c>
      <c r="C1117" s="175" t="s">
        <v>136</v>
      </c>
      <c r="D1117" s="175" t="s">
        <v>136</v>
      </c>
      <c r="E1117" s="175" t="s">
        <v>136</v>
      </c>
      <c r="F1117" s="175" t="s">
        <v>136</v>
      </c>
      <c r="G1117" s="175" t="s">
        <v>136</v>
      </c>
      <c r="H1117" s="175" t="s">
        <v>136</v>
      </c>
      <c r="I1117" s="175" t="s">
        <v>136</v>
      </c>
      <c r="J1117" s="175" t="s">
        <v>136</v>
      </c>
      <c r="K1117" s="175"/>
      <c r="L1117" s="175"/>
      <c r="AG1117" t="s">
        <v>136</v>
      </c>
    </row>
    <row r="1118" spans="1:33" s="174" customFormat="1" x14ac:dyDescent="0.3">
      <c r="A1118" s="175" t="s">
        <v>136</v>
      </c>
      <c r="B1118" s="175" t="s">
        <v>136</v>
      </c>
      <c r="C1118" s="175" t="s">
        <v>136</v>
      </c>
      <c r="D1118" s="175" t="s">
        <v>136</v>
      </c>
      <c r="E1118" s="175" t="s">
        <v>136</v>
      </c>
      <c r="F1118" s="175" t="s">
        <v>136</v>
      </c>
      <c r="G1118" s="175" t="s">
        <v>136</v>
      </c>
      <c r="H1118" s="175" t="s">
        <v>136</v>
      </c>
      <c r="I1118" s="175" t="s">
        <v>136</v>
      </c>
      <c r="J1118" s="175" t="s">
        <v>136</v>
      </c>
      <c r="K1118" s="175"/>
      <c r="L1118" s="175"/>
      <c r="AG1118" t="s">
        <v>136</v>
      </c>
    </row>
    <row r="1119" spans="1:33" s="174" customFormat="1" x14ac:dyDescent="0.3">
      <c r="A1119" s="175" t="s">
        <v>136</v>
      </c>
      <c r="B1119" s="175" t="s">
        <v>136</v>
      </c>
      <c r="C1119" s="175" t="s">
        <v>136</v>
      </c>
      <c r="D1119" s="175" t="s">
        <v>136</v>
      </c>
      <c r="E1119" s="175" t="s">
        <v>136</v>
      </c>
      <c r="F1119" s="175" t="s">
        <v>136</v>
      </c>
      <c r="G1119" s="175" t="s">
        <v>136</v>
      </c>
      <c r="H1119" s="175" t="s">
        <v>136</v>
      </c>
      <c r="I1119" s="175" t="s">
        <v>136</v>
      </c>
      <c r="J1119" s="175" t="s">
        <v>136</v>
      </c>
      <c r="K1119" s="175"/>
      <c r="L1119" s="175"/>
      <c r="AG1119" t="s">
        <v>136</v>
      </c>
    </row>
    <row r="1120" spans="1:33" s="174" customFormat="1" x14ac:dyDescent="0.3">
      <c r="A1120" s="175" t="s">
        <v>136</v>
      </c>
      <c r="B1120" s="175" t="s">
        <v>136</v>
      </c>
      <c r="C1120" s="175" t="s">
        <v>136</v>
      </c>
      <c r="D1120" s="175" t="s">
        <v>136</v>
      </c>
      <c r="E1120" s="175" t="s">
        <v>136</v>
      </c>
      <c r="F1120" s="175" t="s">
        <v>136</v>
      </c>
      <c r="G1120" s="175" t="s">
        <v>136</v>
      </c>
      <c r="H1120" s="175" t="s">
        <v>136</v>
      </c>
      <c r="I1120" s="175" t="s">
        <v>136</v>
      </c>
      <c r="J1120" s="175" t="s">
        <v>136</v>
      </c>
      <c r="K1120" s="175"/>
      <c r="L1120" s="175"/>
      <c r="AG1120" t="s">
        <v>136</v>
      </c>
    </row>
    <row r="1121" spans="1:33" s="174" customFormat="1" x14ac:dyDescent="0.3">
      <c r="A1121" s="175" t="s">
        <v>136</v>
      </c>
      <c r="B1121" s="175" t="s">
        <v>136</v>
      </c>
      <c r="C1121" s="175" t="s">
        <v>136</v>
      </c>
      <c r="D1121" s="175" t="s">
        <v>136</v>
      </c>
      <c r="E1121" s="175" t="s">
        <v>136</v>
      </c>
      <c r="F1121" s="175" t="s">
        <v>136</v>
      </c>
      <c r="G1121" s="175" t="s">
        <v>136</v>
      </c>
      <c r="H1121" s="175" t="s">
        <v>136</v>
      </c>
      <c r="I1121" s="175" t="s">
        <v>136</v>
      </c>
      <c r="J1121" s="175" t="s">
        <v>136</v>
      </c>
      <c r="K1121" s="175"/>
      <c r="L1121" s="175"/>
      <c r="AG1121" t="s">
        <v>136</v>
      </c>
    </row>
    <row r="1122" spans="1:33" s="174" customFormat="1" x14ac:dyDescent="0.3">
      <c r="A1122" s="175" t="s">
        <v>136</v>
      </c>
      <c r="B1122" s="175" t="s">
        <v>136</v>
      </c>
      <c r="C1122" s="175" t="s">
        <v>136</v>
      </c>
      <c r="D1122" s="175" t="s">
        <v>136</v>
      </c>
      <c r="E1122" s="175" t="s">
        <v>136</v>
      </c>
      <c r="F1122" s="175" t="s">
        <v>136</v>
      </c>
      <c r="G1122" s="175" t="s">
        <v>136</v>
      </c>
      <c r="H1122" s="175" t="s">
        <v>136</v>
      </c>
      <c r="I1122" s="175" t="s">
        <v>136</v>
      </c>
      <c r="J1122" s="175" t="s">
        <v>136</v>
      </c>
      <c r="K1122" s="175"/>
      <c r="L1122" s="175"/>
      <c r="AG1122" t="s">
        <v>136</v>
      </c>
    </row>
    <row r="1123" spans="1:33" s="174" customFormat="1" x14ac:dyDescent="0.3">
      <c r="A1123" s="175" t="s">
        <v>136</v>
      </c>
      <c r="B1123" s="175" t="s">
        <v>136</v>
      </c>
      <c r="C1123" s="175" t="s">
        <v>136</v>
      </c>
      <c r="D1123" s="175" t="s">
        <v>136</v>
      </c>
      <c r="E1123" s="175" t="s">
        <v>136</v>
      </c>
      <c r="F1123" s="175" t="s">
        <v>136</v>
      </c>
      <c r="G1123" s="175" t="s">
        <v>136</v>
      </c>
      <c r="H1123" s="175" t="s">
        <v>136</v>
      </c>
      <c r="I1123" s="175" t="s">
        <v>136</v>
      </c>
      <c r="J1123" s="175" t="s">
        <v>136</v>
      </c>
      <c r="K1123" s="175"/>
      <c r="L1123" s="175"/>
      <c r="AG1123" t="s">
        <v>136</v>
      </c>
    </row>
    <row r="1124" spans="1:33" s="174" customFormat="1" x14ac:dyDescent="0.3">
      <c r="A1124" s="175" t="s">
        <v>136</v>
      </c>
      <c r="B1124" s="175" t="s">
        <v>136</v>
      </c>
      <c r="C1124" s="175" t="s">
        <v>136</v>
      </c>
      <c r="D1124" s="175" t="s">
        <v>136</v>
      </c>
      <c r="E1124" s="175" t="s">
        <v>136</v>
      </c>
      <c r="F1124" s="175" t="s">
        <v>136</v>
      </c>
      <c r="G1124" s="175" t="s">
        <v>136</v>
      </c>
      <c r="H1124" s="175" t="s">
        <v>136</v>
      </c>
      <c r="I1124" s="175" t="s">
        <v>136</v>
      </c>
      <c r="J1124" s="175" t="s">
        <v>136</v>
      </c>
      <c r="K1124" s="175"/>
      <c r="L1124" s="175"/>
      <c r="AG1124" t="s">
        <v>136</v>
      </c>
    </row>
    <row r="1125" spans="1:33" s="174" customFormat="1" x14ac:dyDescent="0.3">
      <c r="A1125" s="175" t="s">
        <v>136</v>
      </c>
      <c r="B1125" s="175" t="s">
        <v>136</v>
      </c>
      <c r="C1125" s="175" t="s">
        <v>136</v>
      </c>
      <c r="D1125" s="175" t="s">
        <v>136</v>
      </c>
      <c r="E1125" s="175" t="s">
        <v>136</v>
      </c>
      <c r="F1125" s="175" t="s">
        <v>136</v>
      </c>
      <c r="G1125" s="175" t="s">
        <v>136</v>
      </c>
      <c r="H1125" s="175" t="s">
        <v>136</v>
      </c>
      <c r="I1125" s="175" t="s">
        <v>136</v>
      </c>
      <c r="J1125" s="175" t="s">
        <v>136</v>
      </c>
      <c r="K1125" s="175"/>
      <c r="L1125" s="175"/>
      <c r="AG1125" t="s">
        <v>136</v>
      </c>
    </row>
    <row r="1126" spans="1:33" s="174" customFormat="1" x14ac:dyDescent="0.3">
      <c r="A1126" s="175" t="s">
        <v>136</v>
      </c>
      <c r="B1126" s="175" t="s">
        <v>136</v>
      </c>
      <c r="C1126" s="175" t="s">
        <v>136</v>
      </c>
      <c r="D1126" s="175" t="s">
        <v>136</v>
      </c>
      <c r="E1126" s="175" t="s">
        <v>136</v>
      </c>
      <c r="F1126" s="175" t="s">
        <v>136</v>
      </c>
      <c r="G1126" s="175" t="s">
        <v>136</v>
      </c>
      <c r="H1126" s="175" t="s">
        <v>136</v>
      </c>
      <c r="I1126" s="175" t="s">
        <v>136</v>
      </c>
      <c r="J1126" s="175" t="s">
        <v>136</v>
      </c>
      <c r="K1126" s="175"/>
      <c r="L1126" s="175"/>
      <c r="AG1126" t="s">
        <v>136</v>
      </c>
    </row>
    <row r="1127" spans="1:33" s="174" customFormat="1" x14ac:dyDescent="0.3">
      <c r="A1127" s="175" t="s">
        <v>136</v>
      </c>
      <c r="B1127" s="175" t="s">
        <v>136</v>
      </c>
      <c r="C1127" s="175" t="s">
        <v>136</v>
      </c>
      <c r="D1127" s="175" t="s">
        <v>136</v>
      </c>
      <c r="E1127" s="175" t="s">
        <v>136</v>
      </c>
      <c r="F1127" s="175" t="s">
        <v>136</v>
      </c>
      <c r="G1127" s="175" t="s">
        <v>136</v>
      </c>
      <c r="H1127" s="175" t="s">
        <v>136</v>
      </c>
      <c r="I1127" s="175" t="s">
        <v>136</v>
      </c>
      <c r="J1127" s="175" t="s">
        <v>136</v>
      </c>
      <c r="K1127" s="175"/>
      <c r="L1127" s="175"/>
      <c r="AG1127" t="s">
        <v>136</v>
      </c>
    </row>
    <row r="1128" spans="1:33" s="174" customFormat="1" x14ac:dyDescent="0.3">
      <c r="A1128" s="175" t="s">
        <v>136</v>
      </c>
      <c r="B1128" s="175" t="s">
        <v>136</v>
      </c>
      <c r="C1128" s="175" t="s">
        <v>136</v>
      </c>
      <c r="D1128" s="175" t="s">
        <v>136</v>
      </c>
      <c r="E1128" s="175" t="s">
        <v>136</v>
      </c>
      <c r="F1128" s="175" t="s">
        <v>136</v>
      </c>
      <c r="G1128" s="175" t="s">
        <v>136</v>
      </c>
      <c r="H1128" s="175" t="s">
        <v>136</v>
      </c>
      <c r="I1128" s="175" t="s">
        <v>136</v>
      </c>
      <c r="J1128" s="175" t="s">
        <v>136</v>
      </c>
      <c r="K1128" s="175"/>
      <c r="L1128" s="175"/>
      <c r="AG1128" t="s">
        <v>136</v>
      </c>
    </row>
    <row r="1129" spans="1:33" s="174" customFormat="1" x14ac:dyDescent="0.3">
      <c r="A1129" s="175" t="s">
        <v>136</v>
      </c>
      <c r="B1129" s="175" t="s">
        <v>136</v>
      </c>
      <c r="C1129" s="175" t="s">
        <v>136</v>
      </c>
      <c r="D1129" s="175" t="s">
        <v>136</v>
      </c>
      <c r="E1129" s="175" t="s">
        <v>136</v>
      </c>
      <c r="F1129" s="175" t="s">
        <v>136</v>
      </c>
      <c r="G1129" s="175" t="s">
        <v>136</v>
      </c>
      <c r="H1129" s="175" t="s">
        <v>136</v>
      </c>
      <c r="I1129" s="175" t="s">
        <v>136</v>
      </c>
      <c r="J1129" s="175" t="s">
        <v>136</v>
      </c>
      <c r="K1129" s="175"/>
      <c r="L1129" s="175"/>
      <c r="AG1129" t="s">
        <v>136</v>
      </c>
    </row>
    <row r="1130" spans="1:33" s="174" customFormat="1" x14ac:dyDescent="0.3">
      <c r="A1130" s="175" t="s">
        <v>136</v>
      </c>
      <c r="B1130" s="175" t="s">
        <v>136</v>
      </c>
      <c r="C1130" s="175" t="s">
        <v>136</v>
      </c>
      <c r="D1130" s="175" t="s">
        <v>136</v>
      </c>
      <c r="E1130" s="175" t="s">
        <v>136</v>
      </c>
      <c r="F1130" s="175" t="s">
        <v>136</v>
      </c>
      <c r="G1130" s="175" t="s">
        <v>136</v>
      </c>
      <c r="H1130" s="175" t="s">
        <v>136</v>
      </c>
      <c r="I1130" s="175" t="s">
        <v>136</v>
      </c>
      <c r="J1130" s="175" t="s">
        <v>136</v>
      </c>
      <c r="K1130" s="175"/>
      <c r="L1130" s="175"/>
      <c r="AG1130" t="s">
        <v>136</v>
      </c>
    </row>
    <row r="1131" spans="1:33" s="174" customFormat="1" x14ac:dyDescent="0.3">
      <c r="A1131" s="175" t="s">
        <v>136</v>
      </c>
      <c r="B1131" s="175" t="s">
        <v>136</v>
      </c>
      <c r="C1131" s="175" t="s">
        <v>136</v>
      </c>
      <c r="D1131" s="175" t="s">
        <v>136</v>
      </c>
      <c r="E1131" s="175" t="s">
        <v>136</v>
      </c>
      <c r="F1131" s="175" t="s">
        <v>136</v>
      </c>
      <c r="G1131" s="175" t="s">
        <v>136</v>
      </c>
      <c r="H1131" s="175" t="s">
        <v>136</v>
      </c>
      <c r="I1131" s="175" t="s">
        <v>136</v>
      </c>
      <c r="J1131" s="175" t="s">
        <v>136</v>
      </c>
      <c r="K1131" s="175"/>
      <c r="L1131" s="175"/>
      <c r="AG1131" t="s">
        <v>136</v>
      </c>
    </row>
    <row r="1132" spans="1:33" s="174" customFormat="1" x14ac:dyDescent="0.3">
      <c r="A1132" s="175" t="s">
        <v>136</v>
      </c>
      <c r="B1132" s="175" t="s">
        <v>136</v>
      </c>
      <c r="C1132" s="175" t="s">
        <v>136</v>
      </c>
      <c r="D1132" s="175" t="s">
        <v>136</v>
      </c>
      <c r="E1132" s="175" t="s">
        <v>136</v>
      </c>
      <c r="F1132" s="175" t="s">
        <v>136</v>
      </c>
      <c r="G1132" s="175" t="s">
        <v>136</v>
      </c>
      <c r="H1132" s="175" t="s">
        <v>136</v>
      </c>
      <c r="I1132" s="175" t="s">
        <v>136</v>
      </c>
      <c r="J1132" s="175" t="s">
        <v>136</v>
      </c>
      <c r="K1132" s="175"/>
      <c r="L1132" s="175"/>
      <c r="AG1132" t="s">
        <v>136</v>
      </c>
    </row>
    <row r="1133" spans="1:33" s="174" customFormat="1" x14ac:dyDescent="0.3">
      <c r="A1133" s="175" t="s">
        <v>136</v>
      </c>
      <c r="B1133" s="175" t="s">
        <v>136</v>
      </c>
      <c r="C1133" s="175" t="s">
        <v>136</v>
      </c>
      <c r="D1133" s="175" t="s">
        <v>136</v>
      </c>
      <c r="E1133" s="175" t="s">
        <v>136</v>
      </c>
      <c r="F1133" s="175" t="s">
        <v>136</v>
      </c>
      <c r="G1133" s="175" t="s">
        <v>136</v>
      </c>
      <c r="H1133" s="175" t="s">
        <v>136</v>
      </c>
      <c r="I1133" s="175" t="s">
        <v>136</v>
      </c>
      <c r="J1133" s="175" t="s">
        <v>136</v>
      </c>
      <c r="K1133" s="175"/>
      <c r="L1133" s="175"/>
      <c r="AG1133" t="s">
        <v>136</v>
      </c>
    </row>
    <row r="1134" spans="1:33" s="174" customFormat="1" x14ac:dyDescent="0.3">
      <c r="A1134" s="175" t="s">
        <v>136</v>
      </c>
      <c r="B1134" s="175" t="s">
        <v>136</v>
      </c>
      <c r="C1134" s="175" t="s">
        <v>136</v>
      </c>
      <c r="D1134" s="175" t="s">
        <v>136</v>
      </c>
      <c r="E1134" s="175" t="s">
        <v>136</v>
      </c>
      <c r="F1134" s="175" t="s">
        <v>136</v>
      </c>
      <c r="G1134" s="175" t="s">
        <v>136</v>
      </c>
      <c r="H1134" s="175" t="s">
        <v>136</v>
      </c>
      <c r="I1134" s="175" t="s">
        <v>136</v>
      </c>
      <c r="J1134" s="175" t="s">
        <v>136</v>
      </c>
      <c r="K1134" s="175"/>
      <c r="L1134" s="175"/>
      <c r="AG1134" t="s">
        <v>136</v>
      </c>
    </row>
    <row r="1135" spans="1:33" s="174" customFormat="1" x14ac:dyDescent="0.3">
      <c r="A1135" s="175" t="s">
        <v>136</v>
      </c>
      <c r="B1135" s="175" t="s">
        <v>136</v>
      </c>
      <c r="C1135" s="175" t="s">
        <v>136</v>
      </c>
      <c r="D1135" s="175" t="s">
        <v>136</v>
      </c>
      <c r="E1135" s="175" t="s">
        <v>136</v>
      </c>
      <c r="F1135" s="175" t="s">
        <v>136</v>
      </c>
      <c r="G1135" s="175" t="s">
        <v>136</v>
      </c>
      <c r="H1135" s="175" t="s">
        <v>136</v>
      </c>
      <c r="I1135" s="175" t="s">
        <v>136</v>
      </c>
      <c r="J1135" s="175" t="s">
        <v>136</v>
      </c>
      <c r="K1135" s="175"/>
      <c r="L1135" s="175"/>
      <c r="AG1135" t="s">
        <v>136</v>
      </c>
    </row>
    <row r="1136" spans="1:33" s="174" customFormat="1" x14ac:dyDescent="0.3">
      <c r="A1136" s="175" t="s">
        <v>136</v>
      </c>
      <c r="B1136" s="175" t="s">
        <v>136</v>
      </c>
      <c r="C1136" s="175" t="s">
        <v>136</v>
      </c>
      <c r="D1136" s="175" t="s">
        <v>136</v>
      </c>
      <c r="E1136" s="175" t="s">
        <v>136</v>
      </c>
      <c r="F1136" s="175" t="s">
        <v>136</v>
      </c>
      <c r="G1136" s="175" t="s">
        <v>136</v>
      </c>
      <c r="H1136" s="175" t="s">
        <v>136</v>
      </c>
      <c r="I1136" s="175" t="s">
        <v>136</v>
      </c>
      <c r="J1136" s="175" t="s">
        <v>136</v>
      </c>
      <c r="K1136" s="175"/>
      <c r="L1136" s="175"/>
      <c r="AG1136" t="s">
        <v>136</v>
      </c>
    </row>
    <row r="1137" spans="1:33" s="174" customFormat="1" x14ac:dyDescent="0.3">
      <c r="A1137" s="175" t="s">
        <v>136</v>
      </c>
      <c r="B1137" s="175" t="s">
        <v>136</v>
      </c>
      <c r="C1137" s="175" t="s">
        <v>136</v>
      </c>
      <c r="D1137" s="175" t="s">
        <v>136</v>
      </c>
      <c r="E1137" s="175" t="s">
        <v>136</v>
      </c>
      <c r="F1137" s="175" t="s">
        <v>136</v>
      </c>
      <c r="G1137" s="175" t="s">
        <v>136</v>
      </c>
      <c r="H1137" s="175" t="s">
        <v>136</v>
      </c>
      <c r="I1137" s="175" t="s">
        <v>136</v>
      </c>
      <c r="J1137" s="175" t="s">
        <v>136</v>
      </c>
      <c r="K1137" s="175"/>
      <c r="L1137" s="175"/>
      <c r="AG1137" t="s">
        <v>136</v>
      </c>
    </row>
    <row r="1138" spans="1:33" s="174" customFormat="1" x14ac:dyDescent="0.3">
      <c r="A1138" s="175" t="s">
        <v>136</v>
      </c>
      <c r="B1138" s="175" t="s">
        <v>136</v>
      </c>
      <c r="C1138" s="175" t="s">
        <v>136</v>
      </c>
      <c r="D1138" s="175" t="s">
        <v>136</v>
      </c>
      <c r="E1138" s="175" t="s">
        <v>136</v>
      </c>
      <c r="F1138" s="175" t="s">
        <v>136</v>
      </c>
      <c r="G1138" s="175" t="s">
        <v>136</v>
      </c>
      <c r="H1138" s="175" t="s">
        <v>136</v>
      </c>
      <c r="I1138" s="175" t="s">
        <v>136</v>
      </c>
      <c r="J1138" s="175" t="s">
        <v>136</v>
      </c>
      <c r="K1138" s="175"/>
      <c r="L1138" s="175"/>
      <c r="AG1138" t="s">
        <v>136</v>
      </c>
    </row>
    <row r="1139" spans="1:33" s="174" customFormat="1" x14ac:dyDescent="0.3">
      <c r="A1139" s="175" t="s">
        <v>136</v>
      </c>
      <c r="B1139" s="175" t="s">
        <v>136</v>
      </c>
      <c r="C1139" s="175" t="s">
        <v>136</v>
      </c>
      <c r="D1139" s="175" t="s">
        <v>136</v>
      </c>
      <c r="E1139" s="175" t="s">
        <v>136</v>
      </c>
      <c r="F1139" s="175" t="s">
        <v>136</v>
      </c>
      <c r="G1139" s="175" t="s">
        <v>136</v>
      </c>
      <c r="H1139" s="175" t="s">
        <v>136</v>
      </c>
      <c r="I1139" s="175" t="s">
        <v>136</v>
      </c>
      <c r="J1139" s="175" t="s">
        <v>136</v>
      </c>
      <c r="K1139" s="175"/>
      <c r="L1139" s="175"/>
      <c r="AG1139" t="s">
        <v>136</v>
      </c>
    </row>
    <row r="1140" spans="1:33" s="174" customFormat="1" x14ac:dyDescent="0.3">
      <c r="A1140" s="175" t="s">
        <v>136</v>
      </c>
      <c r="B1140" s="175" t="s">
        <v>136</v>
      </c>
      <c r="C1140" s="175" t="s">
        <v>136</v>
      </c>
      <c r="D1140" s="175" t="s">
        <v>136</v>
      </c>
      <c r="E1140" s="175" t="s">
        <v>136</v>
      </c>
      <c r="F1140" s="175" t="s">
        <v>136</v>
      </c>
      <c r="G1140" s="175" t="s">
        <v>136</v>
      </c>
      <c r="H1140" s="175" t="s">
        <v>136</v>
      </c>
      <c r="I1140" s="175" t="s">
        <v>136</v>
      </c>
      <c r="J1140" s="175" t="s">
        <v>136</v>
      </c>
      <c r="K1140" s="175"/>
      <c r="L1140" s="175"/>
      <c r="AG1140" t="s">
        <v>136</v>
      </c>
    </row>
    <row r="1141" spans="1:33" s="174" customFormat="1" x14ac:dyDescent="0.3">
      <c r="A1141" s="175" t="s">
        <v>136</v>
      </c>
      <c r="B1141" s="175" t="s">
        <v>136</v>
      </c>
      <c r="C1141" s="175" t="s">
        <v>136</v>
      </c>
      <c r="D1141" s="175" t="s">
        <v>136</v>
      </c>
      <c r="E1141" s="175" t="s">
        <v>136</v>
      </c>
      <c r="F1141" s="175" t="s">
        <v>136</v>
      </c>
      <c r="G1141" s="175" t="s">
        <v>136</v>
      </c>
      <c r="H1141" s="175" t="s">
        <v>136</v>
      </c>
      <c r="I1141" s="175" t="s">
        <v>136</v>
      </c>
      <c r="J1141" s="175" t="s">
        <v>136</v>
      </c>
      <c r="K1141" s="175"/>
      <c r="L1141" s="175"/>
      <c r="AG1141" t="s">
        <v>136</v>
      </c>
    </row>
    <row r="1142" spans="1:33" s="174" customFormat="1" x14ac:dyDescent="0.3">
      <c r="A1142" s="175" t="s">
        <v>136</v>
      </c>
      <c r="B1142" s="175" t="s">
        <v>136</v>
      </c>
      <c r="C1142" s="175" t="s">
        <v>136</v>
      </c>
      <c r="D1142" s="175" t="s">
        <v>136</v>
      </c>
      <c r="E1142" s="175" t="s">
        <v>136</v>
      </c>
      <c r="F1142" s="175" t="s">
        <v>136</v>
      </c>
      <c r="G1142" s="175" t="s">
        <v>136</v>
      </c>
      <c r="H1142" s="175" t="s">
        <v>136</v>
      </c>
      <c r="I1142" s="175" t="s">
        <v>136</v>
      </c>
      <c r="J1142" s="175" t="s">
        <v>136</v>
      </c>
      <c r="K1142" s="175"/>
      <c r="L1142" s="175"/>
      <c r="AG1142" t="s">
        <v>136</v>
      </c>
    </row>
    <row r="1143" spans="1:33" s="174" customFormat="1" x14ac:dyDescent="0.3">
      <c r="A1143" s="175" t="s">
        <v>136</v>
      </c>
      <c r="B1143" s="175" t="s">
        <v>136</v>
      </c>
      <c r="C1143" s="175" t="s">
        <v>136</v>
      </c>
      <c r="D1143" s="175" t="s">
        <v>136</v>
      </c>
      <c r="E1143" s="175" t="s">
        <v>136</v>
      </c>
      <c r="F1143" s="175" t="s">
        <v>136</v>
      </c>
      <c r="G1143" s="175" t="s">
        <v>136</v>
      </c>
      <c r="H1143" s="175" t="s">
        <v>136</v>
      </c>
      <c r="I1143" s="175" t="s">
        <v>136</v>
      </c>
      <c r="J1143" s="175" t="s">
        <v>136</v>
      </c>
      <c r="K1143" s="175"/>
      <c r="L1143" s="175"/>
      <c r="AG1143" t="s">
        <v>136</v>
      </c>
    </row>
    <row r="1144" spans="1:33" s="174" customFormat="1" x14ac:dyDescent="0.3">
      <c r="A1144" s="175" t="s">
        <v>136</v>
      </c>
      <c r="B1144" s="175" t="s">
        <v>136</v>
      </c>
      <c r="C1144" s="175" t="s">
        <v>136</v>
      </c>
      <c r="D1144" s="175" t="s">
        <v>136</v>
      </c>
      <c r="E1144" s="175" t="s">
        <v>136</v>
      </c>
      <c r="F1144" s="175" t="s">
        <v>136</v>
      </c>
      <c r="G1144" s="175" t="s">
        <v>136</v>
      </c>
      <c r="H1144" s="175" t="s">
        <v>136</v>
      </c>
      <c r="I1144" s="175" t="s">
        <v>136</v>
      </c>
      <c r="J1144" s="175" t="s">
        <v>136</v>
      </c>
      <c r="K1144" s="175"/>
      <c r="L1144" s="175"/>
      <c r="AG1144" t="s">
        <v>136</v>
      </c>
    </row>
    <row r="1145" spans="1:33" s="174" customFormat="1" x14ac:dyDescent="0.3">
      <c r="A1145" s="175" t="s">
        <v>136</v>
      </c>
      <c r="B1145" s="175" t="s">
        <v>136</v>
      </c>
      <c r="C1145" s="175" t="s">
        <v>136</v>
      </c>
      <c r="D1145" s="175" t="s">
        <v>136</v>
      </c>
      <c r="E1145" s="175" t="s">
        <v>136</v>
      </c>
      <c r="F1145" s="175" t="s">
        <v>136</v>
      </c>
      <c r="G1145" s="175" t="s">
        <v>136</v>
      </c>
      <c r="H1145" s="175" t="s">
        <v>136</v>
      </c>
      <c r="I1145" s="175" t="s">
        <v>136</v>
      </c>
      <c r="J1145" s="175" t="s">
        <v>136</v>
      </c>
      <c r="K1145" s="175"/>
      <c r="L1145" s="175"/>
      <c r="AG1145" t="s">
        <v>136</v>
      </c>
    </row>
    <row r="1146" spans="1:33" s="174" customFormat="1" x14ac:dyDescent="0.3">
      <c r="A1146" s="175" t="s">
        <v>136</v>
      </c>
      <c r="B1146" s="175" t="s">
        <v>136</v>
      </c>
      <c r="C1146" s="175" t="s">
        <v>136</v>
      </c>
      <c r="D1146" s="175" t="s">
        <v>136</v>
      </c>
      <c r="E1146" s="175" t="s">
        <v>136</v>
      </c>
      <c r="F1146" s="175" t="s">
        <v>136</v>
      </c>
      <c r="G1146" s="175" t="s">
        <v>136</v>
      </c>
      <c r="H1146" s="175" t="s">
        <v>136</v>
      </c>
      <c r="I1146" s="175" t="s">
        <v>136</v>
      </c>
      <c r="J1146" s="175" t="s">
        <v>136</v>
      </c>
      <c r="K1146" s="175"/>
      <c r="L1146" s="175"/>
      <c r="AG1146" t="s">
        <v>136</v>
      </c>
    </row>
    <row r="1147" spans="1:33" s="174" customFormat="1" x14ac:dyDescent="0.3">
      <c r="A1147" s="175" t="s">
        <v>136</v>
      </c>
      <c r="B1147" s="175" t="s">
        <v>136</v>
      </c>
      <c r="C1147" s="175" t="s">
        <v>136</v>
      </c>
      <c r="D1147" s="175" t="s">
        <v>136</v>
      </c>
      <c r="E1147" s="175" t="s">
        <v>136</v>
      </c>
      <c r="F1147" s="175" t="s">
        <v>136</v>
      </c>
      <c r="G1147" s="175" t="s">
        <v>136</v>
      </c>
      <c r="H1147" s="175" t="s">
        <v>136</v>
      </c>
      <c r="I1147" s="175" t="s">
        <v>136</v>
      </c>
      <c r="J1147" s="175" t="s">
        <v>136</v>
      </c>
      <c r="K1147" s="175"/>
      <c r="L1147" s="175"/>
      <c r="AG1147" t="s">
        <v>136</v>
      </c>
    </row>
    <row r="1148" spans="1:33" s="174" customFormat="1" x14ac:dyDescent="0.3">
      <c r="A1148" s="175" t="s">
        <v>136</v>
      </c>
      <c r="B1148" s="175" t="s">
        <v>136</v>
      </c>
      <c r="C1148" s="175" t="s">
        <v>136</v>
      </c>
      <c r="D1148" s="175" t="s">
        <v>136</v>
      </c>
      <c r="E1148" s="175" t="s">
        <v>136</v>
      </c>
      <c r="F1148" s="175" t="s">
        <v>136</v>
      </c>
      <c r="G1148" s="175" t="s">
        <v>136</v>
      </c>
      <c r="H1148" s="175" t="s">
        <v>136</v>
      </c>
      <c r="I1148" s="175" t="s">
        <v>136</v>
      </c>
      <c r="J1148" s="175" t="s">
        <v>136</v>
      </c>
      <c r="K1148" s="175"/>
      <c r="L1148" s="175"/>
      <c r="AG1148" t="s">
        <v>136</v>
      </c>
    </row>
    <row r="1149" spans="1:33" s="174" customFormat="1" x14ac:dyDescent="0.3">
      <c r="A1149" s="175" t="s">
        <v>136</v>
      </c>
      <c r="B1149" s="175" t="s">
        <v>136</v>
      </c>
      <c r="C1149" s="175" t="s">
        <v>136</v>
      </c>
      <c r="D1149" s="175" t="s">
        <v>136</v>
      </c>
      <c r="E1149" s="175" t="s">
        <v>136</v>
      </c>
      <c r="F1149" s="175" t="s">
        <v>136</v>
      </c>
      <c r="G1149" s="175" t="s">
        <v>136</v>
      </c>
      <c r="H1149" s="175" t="s">
        <v>136</v>
      </c>
      <c r="I1149" s="175" t="s">
        <v>136</v>
      </c>
      <c r="J1149" s="175" t="s">
        <v>136</v>
      </c>
      <c r="K1149" s="175"/>
      <c r="L1149" s="175"/>
      <c r="AG1149" t="s">
        <v>136</v>
      </c>
    </row>
    <row r="1150" spans="1:33" s="174" customFormat="1" x14ac:dyDescent="0.3">
      <c r="A1150" s="175" t="s">
        <v>136</v>
      </c>
      <c r="B1150" s="175" t="s">
        <v>136</v>
      </c>
      <c r="C1150" s="175" t="s">
        <v>136</v>
      </c>
      <c r="D1150" s="175" t="s">
        <v>136</v>
      </c>
      <c r="E1150" s="175" t="s">
        <v>136</v>
      </c>
      <c r="F1150" s="175" t="s">
        <v>136</v>
      </c>
      <c r="G1150" s="175" t="s">
        <v>136</v>
      </c>
      <c r="H1150" s="175" t="s">
        <v>136</v>
      </c>
      <c r="I1150" s="175" t="s">
        <v>136</v>
      </c>
      <c r="J1150" s="175" t="s">
        <v>136</v>
      </c>
      <c r="K1150" s="175"/>
      <c r="L1150" s="175"/>
      <c r="AG1150" t="s">
        <v>136</v>
      </c>
    </row>
    <row r="1151" spans="1:33" s="174" customFormat="1" x14ac:dyDescent="0.3">
      <c r="A1151" s="175" t="s">
        <v>136</v>
      </c>
      <c r="B1151" s="175" t="s">
        <v>136</v>
      </c>
      <c r="C1151" s="175" t="s">
        <v>136</v>
      </c>
      <c r="D1151" s="175" t="s">
        <v>136</v>
      </c>
      <c r="E1151" s="175" t="s">
        <v>136</v>
      </c>
      <c r="F1151" s="175" t="s">
        <v>136</v>
      </c>
      <c r="G1151" s="175" t="s">
        <v>136</v>
      </c>
      <c r="H1151" s="175" t="s">
        <v>136</v>
      </c>
      <c r="I1151" s="175" t="s">
        <v>136</v>
      </c>
      <c r="J1151" s="175" t="s">
        <v>136</v>
      </c>
      <c r="K1151" s="175"/>
      <c r="L1151" s="175"/>
      <c r="AG1151" t="s">
        <v>136</v>
      </c>
    </row>
    <row r="1152" spans="1:33" s="174" customFormat="1" x14ac:dyDescent="0.3">
      <c r="A1152" s="175" t="s">
        <v>136</v>
      </c>
      <c r="B1152" s="175" t="s">
        <v>136</v>
      </c>
      <c r="C1152" s="175" t="s">
        <v>136</v>
      </c>
      <c r="D1152" s="175" t="s">
        <v>136</v>
      </c>
      <c r="E1152" s="175" t="s">
        <v>136</v>
      </c>
      <c r="F1152" s="175" t="s">
        <v>136</v>
      </c>
      <c r="G1152" s="175" t="s">
        <v>136</v>
      </c>
      <c r="H1152" s="175" t="s">
        <v>136</v>
      </c>
      <c r="I1152" s="175" t="s">
        <v>136</v>
      </c>
      <c r="J1152" s="175" t="s">
        <v>136</v>
      </c>
      <c r="K1152" s="175"/>
      <c r="L1152" s="175"/>
      <c r="AG1152" t="s">
        <v>136</v>
      </c>
    </row>
    <row r="1153" spans="1:33" s="174" customFormat="1" x14ac:dyDescent="0.3">
      <c r="A1153" s="175" t="s">
        <v>136</v>
      </c>
      <c r="B1153" s="175" t="s">
        <v>136</v>
      </c>
      <c r="C1153" s="175" t="s">
        <v>136</v>
      </c>
      <c r="D1153" s="175" t="s">
        <v>136</v>
      </c>
      <c r="E1153" s="175" t="s">
        <v>136</v>
      </c>
      <c r="F1153" s="175" t="s">
        <v>136</v>
      </c>
      <c r="G1153" s="175" t="s">
        <v>136</v>
      </c>
      <c r="H1153" s="175" t="s">
        <v>136</v>
      </c>
      <c r="I1153" s="175" t="s">
        <v>136</v>
      </c>
      <c r="J1153" s="175" t="s">
        <v>136</v>
      </c>
      <c r="K1153" s="175"/>
      <c r="L1153" s="175"/>
      <c r="AG1153" t="s">
        <v>136</v>
      </c>
    </row>
    <row r="1154" spans="1:33" s="174" customFormat="1" x14ac:dyDescent="0.3">
      <c r="A1154" s="175" t="s">
        <v>136</v>
      </c>
      <c r="B1154" s="175" t="s">
        <v>136</v>
      </c>
      <c r="C1154" s="175" t="s">
        <v>136</v>
      </c>
      <c r="D1154" s="175" t="s">
        <v>136</v>
      </c>
      <c r="E1154" s="175" t="s">
        <v>136</v>
      </c>
      <c r="F1154" s="175" t="s">
        <v>136</v>
      </c>
      <c r="G1154" s="175" t="s">
        <v>136</v>
      </c>
      <c r="H1154" s="175" t="s">
        <v>136</v>
      </c>
      <c r="I1154" s="175" t="s">
        <v>136</v>
      </c>
      <c r="J1154" s="175" t="s">
        <v>136</v>
      </c>
      <c r="K1154" s="175"/>
      <c r="L1154" s="175"/>
      <c r="AG1154" t="s">
        <v>136</v>
      </c>
    </row>
    <row r="1155" spans="1:33" s="174" customFormat="1" x14ac:dyDescent="0.3">
      <c r="A1155" s="175" t="s">
        <v>136</v>
      </c>
      <c r="B1155" s="175" t="s">
        <v>136</v>
      </c>
      <c r="C1155" s="175" t="s">
        <v>136</v>
      </c>
      <c r="D1155" s="175" t="s">
        <v>136</v>
      </c>
      <c r="E1155" s="175" t="s">
        <v>136</v>
      </c>
      <c r="F1155" s="175" t="s">
        <v>136</v>
      </c>
      <c r="G1155" s="175" t="s">
        <v>136</v>
      </c>
      <c r="H1155" s="175" t="s">
        <v>136</v>
      </c>
      <c r="I1155" s="175" t="s">
        <v>136</v>
      </c>
      <c r="J1155" s="175" t="s">
        <v>136</v>
      </c>
      <c r="K1155" s="175"/>
      <c r="L1155" s="175"/>
      <c r="AG1155" t="s">
        <v>136</v>
      </c>
    </row>
    <row r="1156" spans="1:33" s="174" customFormat="1" x14ac:dyDescent="0.3">
      <c r="A1156" s="175" t="s">
        <v>136</v>
      </c>
      <c r="B1156" s="175" t="s">
        <v>136</v>
      </c>
      <c r="C1156" s="175" t="s">
        <v>136</v>
      </c>
      <c r="D1156" s="175" t="s">
        <v>136</v>
      </c>
      <c r="E1156" s="175" t="s">
        <v>136</v>
      </c>
      <c r="F1156" s="175" t="s">
        <v>136</v>
      </c>
      <c r="G1156" s="175" t="s">
        <v>136</v>
      </c>
      <c r="H1156" s="175" t="s">
        <v>136</v>
      </c>
      <c r="I1156" s="175" t="s">
        <v>136</v>
      </c>
      <c r="J1156" s="175" t="s">
        <v>136</v>
      </c>
      <c r="K1156" s="175"/>
      <c r="L1156" s="175"/>
      <c r="AG1156" t="s">
        <v>136</v>
      </c>
    </row>
    <row r="1157" spans="1:33" s="174" customFormat="1" x14ac:dyDescent="0.3">
      <c r="A1157" s="175" t="s">
        <v>136</v>
      </c>
      <c r="B1157" s="175" t="s">
        <v>136</v>
      </c>
      <c r="C1157" s="175" t="s">
        <v>136</v>
      </c>
      <c r="D1157" s="175" t="s">
        <v>136</v>
      </c>
      <c r="E1157" s="175" t="s">
        <v>136</v>
      </c>
      <c r="F1157" s="175" t="s">
        <v>136</v>
      </c>
      <c r="G1157" s="175" t="s">
        <v>136</v>
      </c>
      <c r="H1157" s="175" t="s">
        <v>136</v>
      </c>
      <c r="I1157" s="175" t="s">
        <v>136</v>
      </c>
      <c r="J1157" s="175" t="s">
        <v>136</v>
      </c>
      <c r="K1157" s="175"/>
      <c r="L1157" s="175"/>
      <c r="AG1157" t="s">
        <v>136</v>
      </c>
    </row>
    <row r="1158" spans="1:33" s="174" customFormat="1" x14ac:dyDescent="0.3">
      <c r="A1158" s="175" t="s">
        <v>136</v>
      </c>
      <c r="B1158" s="175" t="s">
        <v>136</v>
      </c>
      <c r="C1158" s="175" t="s">
        <v>136</v>
      </c>
      <c r="D1158" s="175" t="s">
        <v>136</v>
      </c>
      <c r="E1158" s="175" t="s">
        <v>136</v>
      </c>
      <c r="F1158" s="175" t="s">
        <v>136</v>
      </c>
      <c r="G1158" s="175" t="s">
        <v>136</v>
      </c>
      <c r="H1158" s="175" t="s">
        <v>136</v>
      </c>
      <c r="I1158" s="175" t="s">
        <v>136</v>
      </c>
      <c r="J1158" s="175" t="s">
        <v>136</v>
      </c>
      <c r="K1158" s="175"/>
      <c r="L1158" s="175"/>
      <c r="AG1158" t="s">
        <v>136</v>
      </c>
    </row>
    <row r="1159" spans="1:33" s="174" customFormat="1" x14ac:dyDescent="0.3">
      <c r="A1159" s="175" t="s">
        <v>136</v>
      </c>
      <c r="B1159" s="175" t="s">
        <v>136</v>
      </c>
      <c r="C1159" s="175" t="s">
        <v>136</v>
      </c>
      <c r="D1159" s="175" t="s">
        <v>136</v>
      </c>
      <c r="E1159" s="175" t="s">
        <v>136</v>
      </c>
      <c r="F1159" s="175" t="s">
        <v>136</v>
      </c>
      <c r="G1159" s="175" t="s">
        <v>136</v>
      </c>
      <c r="H1159" s="175" t="s">
        <v>136</v>
      </c>
      <c r="I1159" s="175" t="s">
        <v>136</v>
      </c>
      <c r="J1159" s="175" t="s">
        <v>136</v>
      </c>
      <c r="K1159" s="175"/>
      <c r="L1159" s="175"/>
      <c r="AG1159" t="s">
        <v>136</v>
      </c>
    </row>
    <row r="1160" spans="1:33" s="174" customFormat="1" x14ac:dyDescent="0.3">
      <c r="A1160" s="175" t="s">
        <v>136</v>
      </c>
      <c r="B1160" s="175" t="s">
        <v>136</v>
      </c>
      <c r="C1160" s="175" t="s">
        <v>136</v>
      </c>
      <c r="D1160" s="175" t="s">
        <v>136</v>
      </c>
      <c r="E1160" s="175" t="s">
        <v>136</v>
      </c>
      <c r="F1160" s="175" t="s">
        <v>136</v>
      </c>
      <c r="G1160" s="175" t="s">
        <v>136</v>
      </c>
      <c r="H1160" s="175" t="s">
        <v>136</v>
      </c>
      <c r="I1160" s="175" t="s">
        <v>136</v>
      </c>
      <c r="J1160" s="175" t="s">
        <v>136</v>
      </c>
      <c r="K1160" s="175"/>
      <c r="L1160" s="175"/>
      <c r="AG1160" t="s">
        <v>136</v>
      </c>
    </row>
    <row r="1161" spans="1:33" s="174" customFormat="1" x14ac:dyDescent="0.3">
      <c r="A1161" s="175" t="s">
        <v>136</v>
      </c>
      <c r="B1161" s="175" t="s">
        <v>136</v>
      </c>
      <c r="C1161" s="175" t="s">
        <v>136</v>
      </c>
      <c r="D1161" s="175" t="s">
        <v>136</v>
      </c>
      <c r="E1161" s="175" t="s">
        <v>136</v>
      </c>
      <c r="F1161" s="175" t="s">
        <v>136</v>
      </c>
      <c r="G1161" s="175" t="s">
        <v>136</v>
      </c>
      <c r="H1161" s="175" t="s">
        <v>136</v>
      </c>
      <c r="I1161" s="175" t="s">
        <v>136</v>
      </c>
      <c r="J1161" s="175" t="s">
        <v>136</v>
      </c>
      <c r="K1161" s="175"/>
      <c r="L1161" s="175"/>
      <c r="AG1161" t="s">
        <v>136</v>
      </c>
    </row>
    <row r="1162" spans="1:33" s="174" customFormat="1" x14ac:dyDescent="0.3">
      <c r="A1162" s="175" t="s">
        <v>136</v>
      </c>
      <c r="B1162" s="175" t="s">
        <v>136</v>
      </c>
      <c r="C1162" s="175" t="s">
        <v>136</v>
      </c>
      <c r="D1162" s="175" t="s">
        <v>136</v>
      </c>
      <c r="E1162" s="175" t="s">
        <v>136</v>
      </c>
      <c r="F1162" s="175" t="s">
        <v>136</v>
      </c>
      <c r="G1162" s="175" t="s">
        <v>136</v>
      </c>
      <c r="H1162" s="175" t="s">
        <v>136</v>
      </c>
      <c r="I1162" s="175" t="s">
        <v>136</v>
      </c>
      <c r="J1162" s="175" t="s">
        <v>136</v>
      </c>
      <c r="K1162" s="175"/>
      <c r="L1162" s="175"/>
      <c r="AG1162" t="s">
        <v>136</v>
      </c>
    </row>
    <row r="1163" spans="1:33" s="174" customFormat="1" x14ac:dyDescent="0.3">
      <c r="A1163" s="175" t="s">
        <v>136</v>
      </c>
      <c r="B1163" s="175" t="s">
        <v>136</v>
      </c>
      <c r="C1163" s="175" t="s">
        <v>136</v>
      </c>
      <c r="D1163" s="175" t="s">
        <v>136</v>
      </c>
      <c r="E1163" s="175" t="s">
        <v>136</v>
      </c>
      <c r="F1163" s="175" t="s">
        <v>136</v>
      </c>
      <c r="G1163" s="175" t="s">
        <v>136</v>
      </c>
      <c r="H1163" s="175" t="s">
        <v>136</v>
      </c>
      <c r="I1163" s="175" t="s">
        <v>136</v>
      </c>
      <c r="J1163" s="175" t="s">
        <v>136</v>
      </c>
      <c r="K1163" s="175"/>
      <c r="L1163" s="175"/>
      <c r="AG1163" t="s">
        <v>136</v>
      </c>
    </row>
    <row r="1164" spans="1:33" s="174" customFormat="1" x14ac:dyDescent="0.3">
      <c r="A1164" s="175" t="s">
        <v>136</v>
      </c>
      <c r="B1164" s="175" t="s">
        <v>136</v>
      </c>
      <c r="C1164" s="175" t="s">
        <v>136</v>
      </c>
      <c r="D1164" s="175" t="s">
        <v>136</v>
      </c>
      <c r="E1164" s="175" t="s">
        <v>136</v>
      </c>
      <c r="F1164" s="175" t="s">
        <v>136</v>
      </c>
      <c r="G1164" s="175" t="s">
        <v>136</v>
      </c>
      <c r="H1164" s="175" t="s">
        <v>136</v>
      </c>
      <c r="I1164" s="175" t="s">
        <v>136</v>
      </c>
      <c r="J1164" s="175" t="s">
        <v>136</v>
      </c>
      <c r="K1164" s="175"/>
      <c r="L1164" s="175"/>
      <c r="AG1164" t="s">
        <v>136</v>
      </c>
    </row>
    <row r="1165" spans="1:33" s="174" customFormat="1" x14ac:dyDescent="0.3">
      <c r="A1165" s="175" t="s">
        <v>136</v>
      </c>
      <c r="B1165" s="175" t="s">
        <v>136</v>
      </c>
      <c r="C1165" s="175" t="s">
        <v>136</v>
      </c>
      <c r="D1165" s="175" t="s">
        <v>136</v>
      </c>
      <c r="E1165" s="175" t="s">
        <v>136</v>
      </c>
      <c r="F1165" s="175" t="s">
        <v>136</v>
      </c>
      <c r="G1165" s="175" t="s">
        <v>136</v>
      </c>
      <c r="H1165" s="175" t="s">
        <v>136</v>
      </c>
      <c r="I1165" s="175" t="s">
        <v>136</v>
      </c>
      <c r="J1165" s="175" t="s">
        <v>136</v>
      </c>
      <c r="K1165" s="175"/>
      <c r="L1165" s="175"/>
      <c r="AG1165" t="s">
        <v>136</v>
      </c>
    </row>
    <row r="1166" spans="1:33" s="174" customFormat="1" x14ac:dyDescent="0.3">
      <c r="A1166" s="175" t="s">
        <v>136</v>
      </c>
      <c r="B1166" s="175" t="s">
        <v>136</v>
      </c>
      <c r="C1166" s="175" t="s">
        <v>136</v>
      </c>
      <c r="D1166" s="175" t="s">
        <v>136</v>
      </c>
      <c r="E1166" s="175" t="s">
        <v>136</v>
      </c>
      <c r="F1166" s="175" t="s">
        <v>136</v>
      </c>
      <c r="G1166" s="175" t="s">
        <v>136</v>
      </c>
      <c r="H1166" s="175" t="s">
        <v>136</v>
      </c>
      <c r="I1166" s="175" t="s">
        <v>136</v>
      </c>
      <c r="J1166" s="175" t="s">
        <v>136</v>
      </c>
      <c r="K1166" s="175"/>
      <c r="L1166" s="175"/>
      <c r="AG1166" t="s">
        <v>136</v>
      </c>
    </row>
    <row r="1167" spans="1:33" s="174" customFormat="1" x14ac:dyDescent="0.3">
      <c r="A1167" s="175" t="s">
        <v>136</v>
      </c>
      <c r="B1167" s="175" t="s">
        <v>136</v>
      </c>
      <c r="C1167" s="175" t="s">
        <v>136</v>
      </c>
      <c r="D1167" s="175" t="s">
        <v>136</v>
      </c>
      <c r="E1167" s="175" t="s">
        <v>136</v>
      </c>
      <c r="F1167" s="175" t="s">
        <v>136</v>
      </c>
      <c r="G1167" s="175" t="s">
        <v>136</v>
      </c>
      <c r="H1167" s="175" t="s">
        <v>136</v>
      </c>
      <c r="I1167" s="175" t="s">
        <v>136</v>
      </c>
      <c r="J1167" s="175" t="s">
        <v>136</v>
      </c>
      <c r="K1167" s="175"/>
      <c r="L1167" s="175"/>
      <c r="AG1167" t="s">
        <v>136</v>
      </c>
    </row>
    <row r="1168" spans="1:33" s="174" customFormat="1" x14ac:dyDescent="0.3">
      <c r="A1168" s="175" t="s">
        <v>136</v>
      </c>
      <c r="B1168" s="175" t="s">
        <v>136</v>
      </c>
      <c r="C1168" s="175" t="s">
        <v>136</v>
      </c>
      <c r="D1168" s="175" t="s">
        <v>136</v>
      </c>
      <c r="E1168" s="175" t="s">
        <v>136</v>
      </c>
      <c r="F1168" s="175" t="s">
        <v>136</v>
      </c>
      <c r="G1168" s="175" t="s">
        <v>136</v>
      </c>
      <c r="H1168" s="175" t="s">
        <v>136</v>
      </c>
      <c r="I1168" s="175" t="s">
        <v>136</v>
      </c>
      <c r="J1168" s="175" t="s">
        <v>136</v>
      </c>
      <c r="K1168" s="175"/>
      <c r="L1168" s="175"/>
      <c r="AG1168" t="s">
        <v>136</v>
      </c>
    </row>
    <row r="1169" spans="1:33" s="174" customFormat="1" x14ac:dyDescent="0.3">
      <c r="A1169" s="175" t="s">
        <v>136</v>
      </c>
      <c r="B1169" s="175" t="s">
        <v>136</v>
      </c>
      <c r="C1169" s="175" t="s">
        <v>136</v>
      </c>
      <c r="D1169" s="175" t="s">
        <v>136</v>
      </c>
      <c r="E1169" s="175" t="s">
        <v>136</v>
      </c>
      <c r="F1169" s="175" t="s">
        <v>136</v>
      </c>
      <c r="G1169" s="175" t="s">
        <v>136</v>
      </c>
      <c r="H1169" s="175" t="s">
        <v>136</v>
      </c>
      <c r="I1169" s="175" t="s">
        <v>136</v>
      </c>
      <c r="J1169" s="175" t="s">
        <v>136</v>
      </c>
      <c r="K1169" s="175"/>
      <c r="L1169" s="175"/>
      <c r="AG1169" t="s">
        <v>136</v>
      </c>
    </row>
    <row r="1170" spans="1:33" s="174" customFormat="1" x14ac:dyDescent="0.3">
      <c r="A1170" s="175" t="s">
        <v>136</v>
      </c>
      <c r="B1170" s="175" t="s">
        <v>136</v>
      </c>
      <c r="C1170" s="175" t="s">
        <v>136</v>
      </c>
      <c r="D1170" s="175" t="s">
        <v>136</v>
      </c>
      <c r="E1170" s="175" t="s">
        <v>136</v>
      </c>
      <c r="F1170" s="175" t="s">
        <v>136</v>
      </c>
      <c r="G1170" s="175" t="s">
        <v>136</v>
      </c>
      <c r="H1170" s="175" t="s">
        <v>136</v>
      </c>
      <c r="I1170" s="175" t="s">
        <v>136</v>
      </c>
      <c r="J1170" s="175" t="s">
        <v>136</v>
      </c>
      <c r="K1170" s="175"/>
      <c r="L1170" s="175"/>
      <c r="AG1170" t="s">
        <v>136</v>
      </c>
    </row>
    <row r="1171" spans="1:33" s="174" customFormat="1" x14ac:dyDescent="0.3">
      <c r="A1171" s="175" t="s">
        <v>136</v>
      </c>
      <c r="B1171" s="175" t="s">
        <v>136</v>
      </c>
      <c r="C1171" s="175" t="s">
        <v>136</v>
      </c>
      <c r="D1171" s="175" t="s">
        <v>136</v>
      </c>
      <c r="E1171" s="175" t="s">
        <v>136</v>
      </c>
      <c r="F1171" s="175" t="s">
        <v>136</v>
      </c>
      <c r="G1171" s="175" t="s">
        <v>136</v>
      </c>
      <c r="H1171" s="175" t="s">
        <v>136</v>
      </c>
      <c r="I1171" s="175" t="s">
        <v>136</v>
      </c>
      <c r="J1171" s="175" t="s">
        <v>136</v>
      </c>
      <c r="K1171" s="175"/>
      <c r="L1171" s="175"/>
      <c r="AG1171" t="s">
        <v>136</v>
      </c>
    </row>
    <row r="1172" spans="1:33" s="174" customFormat="1" x14ac:dyDescent="0.3">
      <c r="A1172" s="175" t="s">
        <v>136</v>
      </c>
      <c r="B1172" s="175" t="s">
        <v>136</v>
      </c>
      <c r="C1172" s="175" t="s">
        <v>136</v>
      </c>
      <c r="D1172" s="175" t="s">
        <v>136</v>
      </c>
      <c r="E1172" s="175" t="s">
        <v>136</v>
      </c>
      <c r="F1172" s="175" t="s">
        <v>136</v>
      </c>
      <c r="G1172" s="175" t="s">
        <v>136</v>
      </c>
      <c r="H1172" s="175" t="s">
        <v>136</v>
      </c>
      <c r="I1172" s="175" t="s">
        <v>136</v>
      </c>
      <c r="J1172" s="175" t="s">
        <v>136</v>
      </c>
      <c r="K1172" s="175"/>
      <c r="L1172" s="175"/>
      <c r="AG1172" t="s">
        <v>136</v>
      </c>
    </row>
    <row r="1173" spans="1:33" s="174" customFormat="1" x14ac:dyDescent="0.3">
      <c r="A1173" s="175" t="s">
        <v>136</v>
      </c>
      <c r="B1173" s="175" t="s">
        <v>136</v>
      </c>
      <c r="C1173" s="175" t="s">
        <v>136</v>
      </c>
      <c r="D1173" s="175" t="s">
        <v>136</v>
      </c>
      <c r="E1173" s="175" t="s">
        <v>136</v>
      </c>
      <c r="F1173" s="175" t="s">
        <v>136</v>
      </c>
      <c r="G1173" s="175" t="s">
        <v>136</v>
      </c>
      <c r="H1173" s="175" t="s">
        <v>136</v>
      </c>
      <c r="I1173" s="175" t="s">
        <v>136</v>
      </c>
      <c r="J1173" s="175" t="s">
        <v>136</v>
      </c>
      <c r="K1173" s="175"/>
      <c r="L1173" s="175"/>
      <c r="AG1173" t="s">
        <v>136</v>
      </c>
    </row>
    <row r="1174" spans="1:33" s="174" customFormat="1" x14ac:dyDescent="0.3">
      <c r="A1174" s="175" t="s">
        <v>136</v>
      </c>
      <c r="B1174" s="175" t="s">
        <v>136</v>
      </c>
      <c r="C1174" s="175" t="s">
        <v>136</v>
      </c>
      <c r="D1174" s="175" t="s">
        <v>136</v>
      </c>
      <c r="E1174" s="175" t="s">
        <v>136</v>
      </c>
      <c r="F1174" s="175" t="s">
        <v>136</v>
      </c>
      <c r="G1174" s="175" t="s">
        <v>136</v>
      </c>
      <c r="H1174" s="175" t="s">
        <v>136</v>
      </c>
      <c r="I1174" s="175" t="s">
        <v>136</v>
      </c>
      <c r="J1174" s="175" t="s">
        <v>136</v>
      </c>
      <c r="K1174" s="175"/>
      <c r="L1174" s="175"/>
      <c r="AG1174" t="s">
        <v>136</v>
      </c>
    </row>
    <row r="1175" spans="1:33" s="174" customFormat="1" x14ac:dyDescent="0.3">
      <c r="A1175" s="175" t="s">
        <v>136</v>
      </c>
      <c r="B1175" s="175" t="s">
        <v>136</v>
      </c>
      <c r="C1175" s="175" t="s">
        <v>136</v>
      </c>
      <c r="D1175" s="175" t="s">
        <v>136</v>
      </c>
      <c r="E1175" s="175" t="s">
        <v>136</v>
      </c>
      <c r="F1175" s="175" t="s">
        <v>136</v>
      </c>
      <c r="G1175" s="175" t="s">
        <v>136</v>
      </c>
      <c r="H1175" s="175" t="s">
        <v>136</v>
      </c>
      <c r="I1175" s="175" t="s">
        <v>136</v>
      </c>
      <c r="J1175" s="175" t="s">
        <v>136</v>
      </c>
      <c r="K1175" s="175"/>
      <c r="L1175" s="175"/>
      <c r="AG1175" t="s">
        <v>136</v>
      </c>
    </row>
    <row r="1176" spans="1:33" s="174" customFormat="1" x14ac:dyDescent="0.3">
      <c r="A1176" s="175" t="s">
        <v>136</v>
      </c>
      <c r="B1176" s="175" t="s">
        <v>136</v>
      </c>
      <c r="C1176" s="175" t="s">
        <v>136</v>
      </c>
      <c r="D1176" s="175" t="s">
        <v>136</v>
      </c>
      <c r="E1176" s="175" t="s">
        <v>136</v>
      </c>
      <c r="F1176" s="175" t="s">
        <v>136</v>
      </c>
      <c r="G1176" s="175" t="s">
        <v>136</v>
      </c>
      <c r="H1176" s="175" t="s">
        <v>136</v>
      </c>
      <c r="I1176" s="175" t="s">
        <v>136</v>
      </c>
      <c r="J1176" s="175" t="s">
        <v>136</v>
      </c>
      <c r="K1176" s="175"/>
      <c r="L1176" s="175"/>
      <c r="AG1176" t="s">
        <v>136</v>
      </c>
    </row>
    <row r="1177" spans="1:33" s="174" customFormat="1" x14ac:dyDescent="0.3">
      <c r="A1177" s="175" t="s">
        <v>136</v>
      </c>
      <c r="B1177" s="175" t="s">
        <v>136</v>
      </c>
      <c r="C1177" s="175" t="s">
        <v>136</v>
      </c>
      <c r="D1177" s="175" t="s">
        <v>136</v>
      </c>
      <c r="E1177" s="175" t="s">
        <v>136</v>
      </c>
      <c r="F1177" s="175" t="s">
        <v>136</v>
      </c>
      <c r="G1177" s="175" t="s">
        <v>136</v>
      </c>
      <c r="H1177" s="175" t="s">
        <v>136</v>
      </c>
      <c r="I1177" s="175" t="s">
        <v>136</v>
      </c>
      <c r="J1177" s="175" t="s">
        <v>136</v>
      </c>
      <c r="K1177" s="175"/>
      <c r="L1177" s="175"/>
      <c r="AG1177" t="s">
        <v>136</v>
      </c>
    </row>
    <row r="1178" spans="1:33" s="174" customFormat="1" x14ac:dyDescent="0.3">
      <c r="A1178" s="175" t="s">
        <v>136</v>
      </c>
      <c r="B1178" s="175" t="s">
        <v>136</v>
      </c>
      <c r="C1178" s="175" t="s">
        <v>136</v>
      </c>
      <c r="D1178" s="175" t="s">
        <v>136</v>
      </c>
      <c r="E1178" s="175" t="s">
        <v>136</v>
      </c>
      <c r="F1178" s="175" t="s">
        <v>136</v>
      </c>
      <c r="G1178" s="175" t="s">
        <v>136</v>
      </c>
      <c r="H1178" s="175" t="s">
        <v>136</v>
      </c>
      <c r="I1178" s="175" t="s">
        <v>136</v>
      </c>
      <c r="J1178" s="175" t="s">
        <v>136</v>
      </c>
      <c r="K1178" s="175"/>
      <c r="L1178" s="175"/>
      <c r="AG1178" t="s">
        <v>136</v>
      </c>
    </row>
    <row r="1179" spans="1:33" s="174" customFormat="1" x14ac:dyDescent="0.3">
      <c r="A1179" s="175" t="s">
        <v>136</v>
      </c>
      <c r="B1179" s="175" t="s">
        <v>136</v>
      </c>
      <c r="C1179" s="175" t="s">
        <v>136</v>
      </c>
      <c r="D1179" s="175" t="s">
        <v>136</v>
      </c>
      <c r="E1179" s="175" t="s">
        <v>136</v>
      </c>
      <c r="F1179" s="175" t="s">
        <v>136</v>
      </c>
      <c r="G1179" s="175" t="s">
        <v>136</v>
      </c>
      <c r="H1179" s="175" t="s">
        <v>136</v>
      </c>
      <c r="I1179" s="175" t="s">
        <v>136</v>
      </c>
      <c r="J1179" s="175" t="s">
        <v>136</v>
      </c>
      <c r="K1179" s="175"/>
      <c r="L1179" s="175"/>
      <c r="AG1179" t="s">
        <v>136</v>
      </c>
    </row>
    <row r="1180" spans="1:33" s="174" customFormat="1" x14ac:dyDescent="0.3">
      <c r="A1180" s="175" t="s">
        <v>136</v>
      </c>
      <c r="B1180" s="175" t="s">
        <v>136</v>
      </c>
      <c r="C1180" s="175" t="s">
        <v>136</v>
      </c>
      <c r="D1180" s="175" t="s">
        <v>136</v>
      </c>
      <c r="E1180" s="175" t="s">
        <v>136</v>
      </c>
      <c r="F1180" s="175" t="s">
        <v>136</v>
      </c>
      <c r="G1180" s="175" t="s">
        <v>136</v>
      </c>
      <c r="H1180" s="175" t="s">
        <v>136</v>
      </c>
      <c r="I1180" s="175" t="s">
        <v>136</v>
      </c>
      <c r="J1180" s="175" t="s">
        <v>136</v>
      </c>
      <c r="K1180" s="175"/>
      <c r="L1180" s="175"/>
      <c r="AG1180" t="s">
        <v>136</v>
      </c>
    </row>
    <row r="1181" spans="1:33" s="174" customFormat="1" x14ac:dyDescent="0.3">
      <c r="A1181" s="175" t="s">
        <v>136</v>
      </c>
      <c r="B1181" s="175" t="s">
        <v>136</v>
      </c>
      <c r="C1181" s="175" t="s">
        <v>136</v>
      </c>
      <c r="D1181" s="175" t="s">
        <v>136</v>
      </c>
      <c r="E1181" s="175" t="s">
        <v>136</v>
      </c>
      <c r="F1181" s="175" t="s">
        <v>136</v>
      </c>
      <c r="G1181" s="175" t="s">
        <v>136</v>
      </c>
      <c r="H1181" s="175" t="s">
        <v>136</v>
      </c>
      <c r="I1181" s="175" t="s">
        <v>136</v>
      </c>
      <c r="J1181" s="175" t="s">
        <v>136</v>
      </c>
      <c r="K1181" s="175"/>
      <c r="L1181" s="175"/>
      <c r="AG1181" t="s">
        <v>136</v>
      </c>
    </row>
    <row r="1182" spans="1:33" s="174" customFormat="1" x14ac:dyDescent="0.3">
      <c r="A1182" s="175" t="s">
        <v>136</v>
      </c>
      <c r="B1182" s="175" t="s">
        <v>136</v>
      </c>
      <c r="C1182" s="175" t="s">
        <v>136</v>
      </c>
      <c r="D1182" s="175" t="s">
        <v>136</v>
      </c>
      <c r="E1182" s="175" t="s">
        <v>136</v>
      </c>
      <c r="F1182" s="175" t="s">
        <v>136</v>
      </c>
      <c r="G1182" s="175" t="s">
        <v>136</v>
      </c>
      <c r="H1182" s="175" t="s">
        <v>136</v>
      </c>
      <c r="I1182" s="175" t="s">
        <v>136</v>
      </c>
      <c r="J1182" s="175" t="s">
        <v>136</v>
      </c>
      <c r="K1182" s="175"/>
      <c r="L1182" s="175"/>
      <c r="AG1182" t="s">
        <v>136</v>
      </c>
    </row>
    <row r="1183" spans="1:33" s="174" customFormat="1" x14ac:dyDescent="0.3">
      <c r="A1183" s="175" t="s">
        <v>136</v>
      </c>
      <c r="B1183" s="175" t="s">
        <v>136</v>
      </c>
      <c r="C1183" s="175" t="s">
        <v>136</v>
      </c>
      <c r="D1183" s="175" t="s">
        <v>136</v>
      </c>
      <c r="E1183" s="175" t="s">
        <v>136</v>
      </c>
      <c r="F1183" s="175" t="s">
        <v>136</v>
      </c>
      <c r="G1183" s="175" t="s">
        <v>136</v>
      </c>
      <c r="H1183" s="175" t="s">
        <v>136</v>
      </c>
      <c r="I1183" s="175" t="s">
        <v>136</v>
      </c>
      <c r="J1183" s="175" t="s">
        <v>136</v>
      </c>
      <c r="K1183" s="175"/>
      <c r="L1183" s="175"/>
      <c r="AG1183" t="s">
        <v>136</v>
      </c>
    </row>
    <row r="1184" spans="1:33" s="174" customFormat="1" x14ac:dyDescent="0.3">
      <c r="A1184" s="175" t="s">
        <v>136</v>
      </c>
      <c r="B1184" s="175" t="s">
        <v>136</v>
      </c>
      <c r="C1184" s="175" t="s">
        <v>136</v>
      </c>
      <c r="D1184" s="175" t="s">
        <v>136</v>
      </c>
      <c r="E1184" s="175" t="s">
        <v>136</v>
      </c>
      <c r="F1184" s="175" t="s">
        <v>136</v>
      </c>
      <c r="G1184" s="175" t="s">
        <v>136</v>
      </c>
      <c r="H1184" s="175" t="s">
        <v>136</v>
      </c>
      <c r="I1184" s="175" t="s">
        <v>136</v>
      </c>
      <c r="J1184" s="175" t="s">
        <v>136</v>
      </c>
      <c r="K1184" s="175"/>
      <c r="L1184" s="175"/>
      <c r="AG1184" t="s">
        <v>136</v>
      </c>
    </row>
    <row r="1185" spans="1:33" s="174" customFormat="1" x14ac:dyDescent="0.3">
      <c r="A1185" s="175" t="s">
        <v>136</v>
      </c>
      <c r="B1185" s="175" t="s">
        <v>136</v>
      </c>
      <c r="C1185" s="175" t="s">
        <v>136</v>
      </c>
      <c r="D1185" s="175" t="s">
        <v>136</v>
      </c>
      <c r="E1185" s="175" t="s">
        <v>136</v>
      </c>
      <c r="F1185" s="175" t="s">
        <v>136</v>
      </c>
      <c r="G1185" s="175" t="s">
        <v>136</v>
      </c>
      <c r="H1185" s="175" t="s">
        <v>136</v>
      </c>
      <c r="I1185" s="175" t="s">
        <v>136</v>
      </c>
      <c r="J1185" s="175" t="s">
        <v>136</v>
      </c>
      <c r="K1185" s="175"/>
      <c r="L1185" s="175"/>
      <c r="AG1185" t="s">
        <v>136</v>
      </c>
    </row>
    <row r="1186" spans="1:33" s="174" customFormat="1" x14ac:dyDescent="0.3">
      <c r="A1186" s="175" t="s">
        <v>136</v>
      </c>
      <c r="B1186" s="175" t="s">
        <v>136</v>
      </c>
      <c r="C1186" s="175" t="s">
        <v>136</v>
      </c>
      <c r="D1186" s="175" t="s">
        <v>136</v>
      </c>
      <c r="E1186" s="175" t="s">
        <v>136</v>
      </c>
      <c r="F1186" s="175" t="s">
        <v>136</v>
      </c>
      <c r="G1186" s="175" t="s">
        <v>136</v>
      </c>
      <c r="H1186" s="175" t="s">
        <v>136</v>
      </c>
      <c r="I1186" s="175" t="s">
        <v>136</v>
      </c>
      <c r="J1186" s="175" t="s">
        <v>136</v>
      </c>
      <c r="K1186" s="175"/>
      <c r="L1186" s="175"/>
      <c r="AG1186" t="s">
        <v>136</v>
      </c>
    </row>
    <row r="1187" spans="1:33" s="174" customFormat="1" x14ac:dyDescent="0.3">
      <c r="A1187" s="175" t="s">
        <v>136</v>
      </c>
      <c r="B1187" s="175" t="s">
        <v>136</v>
      </c>
      <c r="C1187" s="175" t="s">
        <v>136</v>
      </c>
      <c r="D1187" s="175" t="s">
        <v>136</v>
      </c>
      <c r="E1187" s="175" t="s">
        <v>136</v>
      </c>
      <c r="F1187" s="175" t="s">
        <v>136</v>
      </c>
      <c r="G1187" s="175" t="s">
        <v>136</v>
      </c>
      <c r="H1187" s="175" t="s">
        <v>136</v>
      </c>
      <c r="I1187" s="175" t="s">
        <v>136</v>
      </c>
      <c r="J1187" s="175" t="s">
        <v>136</v>
      </c>
      <c r="K1187" s="175"/>
      <c r="L1187" s="175"/>
      <c r="AG1187" t="s">
        <v>136</v>
      </c>
    </row>
    <row r="1188" spans="1:33" s="174" customFormat="1" x14ac:dyDescent="0.3">
      <c r="A1188" s="175" t="s">
        <v>136</v>
      </c>
      <c r="B1188" s="175" t="s">
        <v>136</v>
      </c>
      <c r="C1188" s="175" t="s">
        <v>136</v>
      </c>
      <c r="D1188" s="175" t="s">
        <v>136</v>
      </c>
      <c r="E1188" s="175" t="s">
        <v>136</v>
      </c>
      <c r="F1188" s="175" t="s">
        <v>136</v>
      </c>
      <c r="G1188" s="175" t="s">
        <v>136</v>
      </c>
      <c r="H1188" s="175" t="s">
        <v>136</v>
      </c>
      <c r="I1188" s="175" t="s">
        <v>136</v>
      </c>
      <c r="J1188" s="175" t="s">
        <v>136</v>
      </c>
      <c r="K1188" s="175"/>
      <c r="L1188" s="175"/>
      <c r="AG1188" t="s">
        <v>136</v>
      </c>
    </row>
    <row r="1189" spans="1:33" s="174" customFormat="1" x14ac:dyDescent="0.3">
      <c r="A1189" s="175" t="s">
        <v>136</v>
      </c>
      <c r="B1189" s="175" t="s">
        <v>136</v>
      </c>
      <c r="C1189" s="175" t="s">
        <v>136</v>
      </c>
      <c r="D1189" s="175" t="s">
        <v>136</v>
      </c>
      <c r="E1189" s="175" t="s">
        <v>136</v>
      </c>
      <c r="F1189" s="175" t="s">
        <v>136</v>
      </c>
      <c r="G1189" s="175" t="s">
        <v>136</v>
      </c>
      <c r="H1189" s="175" t="s">
        <v>136</v>
      </c>
      <c r="I1189" s="175" t="s">
        <v>136</v>
      </c>
      <c r="J1189" s="175" t="s">
        <v>136</v>
      </c>
      <c r="K1189" s="175"/>
      <c r="L1189" s="175"/>
      <c r="AG1189" t="s">
        <v>136</v>
      </c>
    </row>
    <row r="1190" spans="1:33" s="174" customFormat="1" x14ac:dyDescent="0.3">
      <c r="A1190" s="175" t="s">
        <v>136</v>
      </c>
      <c r="B1190" s="175" t="s">
        <v>136</v>
      </c>
      <c r="C1190" s="175" t="s">
        <v>136</v>
      </c>
      <c r="D1190" s="175" t="s">
        <v>136</v>
      </c>
      <c r="E1190" s="175" t="s">
        <v>136</v>
      </c>
      <c r="F1190" s="175" t="s">
        <v>136</v>
      </c>
      <c r="G1190" s="175" t="s">
        <v>136</v>
      </c>
      <c r="H1190" s="175" t="s">
        <v>136</v>
      </c>
      <c r="I1190" s="175" t="s">
        <v>136</v>
      </c>
      <c r="J1190" s="175" t="s">
        <v>136</v>
      </c>
      <c r="K1190" s="175"/>
      <c r="L1190" s="175"/>
      <c r="AG1190" t="s">
        <v>136</v>
      </c>
    </row>
    <row r="1191" spans="1:33" s="174" customFormat="1" x14ac:dyDescent="0.3">
      <c r="A1191" s="175" t="s">
        <v>136</v>
      </c>
      <c r="B1191" s="175" t="s">
        <v>136</v>
      </c>
      <c r="C1191" s="175" t="s">
        <v>136</v>
      </c>
      <c r="D1191" s="175" t="s">
        <v>136</v>
      </c>
      <c r="E1191" s="175" t="s">
        <v>136</v>
      </c>
      <c r="F1191" s="175" t="s">
        <v>136</v>
      </c>
      <c r="G1191" s="175" t="s">
        <v>136</v>
      </c>
      <c r="H1191" s="175" t="s">
        <v>136</v>
      </c>
      <c r="I1191" s="175" t="s">
        <v>136</v>
      </c>
      <c r="J1191" s="175" t="s">
        <v>136</v>
      </c>
      <c r="K1191" s="175"/>
      <c r="L1191" s="175"/>
      <c r="AG1191" t="s">
        <v>136</v>
      </c>
    </row>
    <row r="1192" spans="1:33" s="174" customFormat="1" x14ac:dyDescent="0.3">
      <c r="A1192" s="175" t="s">
        <v>136</v>
      </c>
      <c r="B1192" s="175" t="s">
        <v>136</v>
      </c>
      <c r="C1192" s="175" t="s">
        <v>136</v>
      </c>
      <c r="D1192" s="175" t="s">
        <v>136</v>
      </c>
      <c r="E1192" s="175" t="s">
        <v>136</v>
      </c>
      <c r="F1192" s="175" t="s">
        <v>136</v>
      </c>
      <c r="G1192" s="175" t="s">
        <v>136</v>
      </c>
      <c r="H1192" s="175" t="s">
        <v>136</v>
      </c>
      <c r="I1192" s="175" t="s">
        <v>136</v>
      </c>
      <c r="J1192" s="175" t="s">
        <v>136</v>
      </c>
      <c r="K1192" s="175"/>
      <c r="L1192" s="175"/>
      <c r="AG1192" t="s">
        <v>136</v>
      </c>
    </row>
    <row r="1193" spans="1:33" s="174" customFormat="1" x14ac:dyDescent="0.3">
      <c r="A1193" s="175" t="s">
        <v>136</v>
      </c>
      <c r="B1193" s="175" t="s">
        <v>136</v>
      </c>
      <c r="C1193" s="175" t="s">
        <v>136</v>
      </c>
      <c r="D1193" s="175" t="s">
        <v>136</v>
      </c>
      <c r="E1193" s="175" t="s">
        <v>136</v>
      </c>
      <c r="F1193" s="175" t="s">
        <v>136</v>
      </c>
      <c r="G1193" s="175" t="s">
        <v>136</v>
      </c>
      <c r="H1193" s="175" t="s">
        <v>136</v>
      </c>
      <c r="I1193" s="175" t="s">
        <v>136</v>
      </c>
      <c r="J1193" s="175" t="s">
        <v>136</v>
      </c>
      <c r="K1193" s="175"/>
      <c r="L1193" s="175"/>
      <c r="AG1193" t="s">
        <v>136</v>
      </c>
    </row>
    <row r="1194" spans="1:33" s="174" customFormat="1" x14ac:dyDescent="0.3">
      <c r="A1194" s="175" t="s">
        <v>136</v>
      </c>
      <c r="B1194" s="175" t="s">
        <v>136</v>
      </c>
      <c r="C1194" s="175" t="s">
        <v>136</v>
      </c>
      <c r="D1194" s="175" t="s">
        <v>136</v>
      </c>
      <c r="E1194" s="175" t="s">
        <v>136</v>
      </c>
      <c r="F1194" s="175" t="s">
        <v>136</v>
      </c>
      <c r="G1194" s="175" t="s">
        <v>136</v>
      </c>
      <c r="H1194" s="175" t="s">
        <v>136</v>
      </c>
      <c r="I1194" s="175" t="s">
        <v>136</v>
      </c>
      <c r="J1194" s="175" t="s">
        <v>136</v>
      </c>
      <c r="K1194" s="175"/>
      <c r="L1194" s="175"/>
      <c r="AG1194" t="s">
        <v>136</v>
      </c>
    </row>
    <row r="1195" spans="1:33" s="174" customFormat="1" x14ac:dyDescent="0.3">
      <c r="A1195" s="175" t="s">
        <v>136</v>
      </c>
      <c r="B1195" s="175" t="s">
        <v>136</v>
      </c>
      <c r="C1195" s="175" t="s">
        <v>136</v>
      </c>
      <c r="D1195" s="175" t="s">
        <v>136</v>
      </c>
      <c r="E1195" s="175" t="s">
        <v>136</v>
      </c>
      <c r="F1195" s="175" t="s">
        <v>136</v>
      </c>
      <c r="G1195" s="175" t="s">
        <v>136</v>
      </c>
      <c r="H1195" s="175" t="s">
        <v>136</v>
      </c>
      <c r="I1195" s="175" t="s">
        <v>136</v>
      </c>
      <c r="J1195" s="175" t="s">
        <v>136</v>
      </c>
      <c r="K1195" s="175"/>
      <c r="L1195" s="175"/>
      <c r="AG1195" t="s">
        <v>136</v>
      </c>
    </row>
    <row r="1196" spans="1:33" s="174" customFormat="1" x14ac:dyDescent="0.3">
      <c r="A1196" s="175" t="s">
        <v>136</v>
      </c>
      <c r="B1196" s="175" t="s">
        <v>136</v>
      </c>
      <c r="C1196" s="175" t="s">
        <v>136</v>
      </c>
      <c r="D1196" s="175" t="s">
        <v>136</v>
      </c>
      <c r="E1196" s="175" t="s">
        <v>136</v>
      </c>
      <c r="F1196" s="175" t="s">
        <v>136</v>
      </c>
      <c r="G1196" s="175" t="s">
        <v>136</v>
      </c>
      <c r="H1196" s="175" t="s">
        <v>136</v>
      </c>
      <c r="I1196" s="175" t="s">
        <v>136</v>
      </c>
      <c r="J1196" s="175" t="s">
        <v>136</v>
      </c>
      <c r="K1196" s="175"/>
      <c r="L1196" s="175"/>
      <c r="AG1196" t="s">
        <v>136</v>
      </c>
    </row>
    <row r="1197" spans="1:33" s="174" customFormat="1" x14ac:dyDescent="0.3">
      <c r="A1197" s="175" t="s">
        <v>136</v>
      </c>
      <c r="B1197" s="175" t="s">
        <v>136</v>
      </c>
      <c r="C1197" s="175" t="s">
        <v>136</v>
      </c>
      <c r="D1197" s="175" t="s">
        <v>136</v>
      </c>
      <c r="E1197" s="175" t="s">
        <v>136</v>
      </c>
      <c r="F1197" s="175" t="s">
        <v>136</v>
      </c>
      <c r="G1197" s="175" t="s">
        <v>136</v>
      </c>
      <c r="H1197" s="175" t="s">
        <v>136</v>
      </c>
      <c r="I1197" s="175" t="s">
        <v>136</v>
      </c>
      <c r="J1197" s="175" t="s">
        <v>136</v>
      </c>
      <c r="K1197" s="175"/>
      <c r="L1197" s="175"/>
      <c r="AG1197" t="s">
        <v>136</v>
      </c>
    </row>
    <row r="1198" spans="1:33" s="174" customFormat="1" x14ac:dyDescent="0.3">
      <c r="A1198" s="175" t="s">
        <v>136</v>
      </c>
      <c r="B1198" s="175" t="s">
        <v>136</v>
      </c>
      <c r="C1198" s="175" t="s">
        <v>136</v>
      </c>
      <c r="D1198" s="175" t="s">
        <v>136</v>
      </c>
      <c r="E1198" s="175" t="s">
        <v>136</v>
      </c>
      <c r="F1198" s="175" t="s">
        <v>136</v>
      </c>
      <c r="G1198" s="175" t="s">
        <v>136</v>
      </c>
      <c r="H1198" s="175" t="s">
        <v>136</v>
      </c>
      <c r="I1198" s="175" t="s">
        <v>136</v>
      </c>
      <c r="J1198" s="175" t="s">
        <v>136</v>
      </c>
      <c r="K1198" s="175"/>
      <c r="L1198" s="175"/>
      <c r="AG1198" t="s">
        <v>136</v>
      </c>
    </row>
    <row r="1199" spans="1:33" s="174" customFormat="1" x14ac:dyDescent="0.3">
      <c r="A1199" s="175" t="s">
        <v>136</v>
      </c>
      <c r="B1199" s="175" t="s">
        <v>136</v>
      </c>
      <c r="C1199" s="175" t="s">
        <v>136</v>
      </c>
      <c r="D1199" s="175" t="s">
        <v>136</v>
      </c>
      <c r="E1199" s="175" t="s">
        <v>136</v>
      </c>
      <c r="F1199" s="175" t="s">
        <v>136</v>
      </c>
      <c r="G1199" s="175" t="s">
        <v>136</v>
      </c>
      <c r="H1199" s="175" t="s">
        <v>136</v>
      </c>
      <c r="I1199" s="175" t="s">
        <v>136</v>
      </c>
      <c r="J1199" s="175" t="s">
        <v>136</v>
      </c>
      <c r="K1199" s="175"/>
      <c r="L1199" s="175"/>
      <c r="AG1199" t="s">
        <v>136</v>
      </c>
    </row>
    <row r="1200" spans="1:33" s="174" customFormat="1" x14ac:dyDescent="0.3">
      <c r="A1200" s="175" t="s">
        <v>136</v>
      </c>
      <c r="B1200" s="175" t="s">
        <v>136</v>
      </c>
      <c r="C1200" s="175" t="s">
        <v>136</v>
      </c>
      <c r="D1200" s="175" t="s">
        <v>136</v>
      </c>
      <c r="E1200" s="175" t="s">
        <v>136</v>
      </c>
      <c r="F1200" s="175" t="s">
        <v>136</v>
      </c>
      <c r="G1200" s="175" t="s">
        <v>136</v>
      </c>
      <c r="H1200" s="175" t="s">
        <v>136</v>
      </c>
      <c r="I1200" s="175" t="s">
        <v>136</v>
      </c>
      <c r="J1200" s="175" t="s">
        <v>136</v>
      </c>
      <c r="K1200" s="175"/>
      <c r="L1200" s="175"/>
      <c r="AG1200" t="s">
        <v>136</v>
      </c>
    </row>
    <row r="1201" spans="1:33" s="174" customFormat="1" x14ac:dyDescent="0.3">
      <c r="A1201" s="175" t="s">
        <v>136</v>
      </c>
      <c r="B1201" s="175" t="s">
        <v>136</v>
      </c>
      <c r="C1201" s="175" t="s">
        <v>136</v>
      </c>
      <c r="D1201" s="175" t="s">
        <v>136</v>
      </c>
      <c r="E1201" s="175" t="s">
        <v>136</v>
      </c>
      <c r="F1201" s="175" t="s">
        <v>136</v>
      </c>
      <c r="G1201" s="175" t="s">
        <v>136</v>
      </c>
      <c r="H1201" s="175" t="s">
        <v>136</v>
      </c>
      <c r="I1201" s="175" t="s">
        <v>136</v>
      </c>
      <c r="J1201" s="175" t="s">
        <v>136</v>
      </c>
      <c r="K1201" s="175"/>
      <c r="L1201" s="175"/>
      <c r="AG1201" t="s">
        <v>136</v>
      </c>
    </row>
    <row r="1202" spans="1:33" s="174" customFormat="1" x14ac:dyDescent="0.3">
      <c r="A1202" s="175" t="s">
        <v>136</v>
      </c>
      <c r="B1202" s="175" t="s">
        <v>136</v>
      </c>
      <c r="C1202" s="175" t="s">
        <v>136</v>
      </c>
      <c r="D1202" s="175" t="s">
        <v>136</v>
      </c>
      <c r="E1202" s="175" t="s">
        <v>136</v>
      </c>
      <c r="F1202" s="175" t="s">
        <v>136</v>
      </c>
      <c r="G1202" s="175" t="s">
        <v>136</v>
      </c>
      <c r="H1202" s="175" t="s">
        <v>136</v>
      </c>
      <c r="I1202" s="175" t="s">
        <v>136</v>
      </c>
      <c r="J1202" s="175" t="s">
        <v>136</v>
      </c>
      <c r="K1202" s="175"/>
      <c r="L1202" s="175"/>
      <c r="AG1202" t="s">
        <v>136</v>
      </c>
    </row>
    <row r="1203" spans="1:33" s="174" customFormat="1" x14ac:dyDescent="0.3">
      <c r="A1203" s="175" t="s">
        <v>136</v>
      </c>
      <c r="B1203" s="175" t="s">
        <v>136</v>
      </c>
      <c r="C1203" s="175" t="s">
        <v>136</v>
      </c>
      <c r="D1203" s="175" t="s">
        <v>136</v>
      </c>
      <c r="E1203" s="175" t="s">
        <v>136</v>
      </c>
      <c r="F1203" s="175" t="s">
        <v>136</v>
      </c>
      <c r="G1203" s="175" t="s">
        <v>136</v>
      </c>
      <c r="H1203" s="175" t="s">
        <v>136</v>
      </c>
      <c r="I1203" s="175" t="s">
        <v>136</v>
      </c>
      <c r="J1203" s="175" t="s">
        <v>136</v>
      </c>
      <c r="K1203" s="175"/>
      <c r="L1203" s="175"/>
      <c r="AG1203" t="s">
        <v>136</v>
      </c>
    </row>
    <row r="1204" spans="1:33" s="174" customFormat="1" x14ac:dyDescent="0.3">
      <c r="A1204" s="175" t="s">
        <v>136</v>
      </c>
      <c r="B1204" s="175" t="s">
        <v>136</v>
      </c>
      <c r="C1204" s="175" t="s">
        <v>136</v>
      </c>
      <c r="D1204" s="175" t="s">
        <v>136</v>
      </c>
      <c r="E1204" s="175" t="s">
        <v>136</v>
      </c>
      <c r="F1204" s="175" t="s">
        <v>136</v>
      </c>
      <c r="G1204" s="175" t="s">
        <v>136</v>
      </c>
      <c r="H1204" s="175" t="s">
        <v>136</v>
      </c>
      <c r="I1204" s="175" t="s">
        <v>136</v>
      </c>
      <c r="J1204" s="175" t="s">
        <v>136</v>
      </c>
      <c r="K1204" s="175"/>
      <c r="L1204" s="175"/>
      <c r="AG1204" t="s">
        <v>136</v>
      </c>
    </row>
    <row r="1205" spans="1:33" s="174" customFormat="1" x14ac:dyDescent="0.3">
      <c r="A1205" s="175" t="s">
        <v>136</v>
      </c>
      <c r="B1205" s="175" t="s">
        <v>136</v>
      </c>
      <c r="C1205" s="175" t="s">
        <v>136</v>
      </c>
      <c r="D1205" s="175" t="s">
        <v>136</v>
      </c>
      <c r="E1205" s="175" t="s">
        <v>136</v>
      </c>
      <c r="F1205" s="175" t="s">
        <v>136</v>
      </c>
      <c r="G1205" s="175" t="s">
        <v>136</v>
      </c>
      <c r="H1205" s="175" t="s">
        <v>136</v>
      </c>
      <c r="I1205" s="175" t="s">
        <v>136</v>
      </c>
      <c r="J1205" s="175" t="s">
        <v>136</v>
      </c>
      <c r="K1205" s="175"/>
      <c r="L1205" s="175"/>
      <c r="AG1205" t="s">
        <v>136</v>
      </c>
    </row>
    <row r="1206" spans="1:33" s="174" customFormat="1" x14ac:dyDescent="0.3">
      <c r="A1206" s="175" t="s">
        <v>136</v>
      </c>
      <c r="B1206" s="175" t="s">
        <v>136</v>
      </c>
      <c r="C1206" s="175" t="s">
        <v>136</v>
      </c>
      <c r="D1206" s="175" t="s">
        <v>136</v>
      </c>
      <c r="E1206" s="175" t="s">
        <v>136</v>
      </c>
      <c r="F1206" s="175" t="s">
        <v>136</v>
      </c>
      <c r="G1206" s="175" t="s">
        <v>136</v>
      </c>
      <c r="H1206" s="175" t="s">
        <v>136</v>
      </c>
      <c r="I1206" s="175" t="s">
        <v>136</v>
      </c>
      <c r="J1206" s="175" t="s">
        <v>136</v>
      </c>
      <c r="K1206" s="175"/>
      <c r="L1206" s="175"/>
      <c r="AG1206" t="s">
        <v>136</v>
      </c>
    </row>
    <row r="1207" spans="1:33" s="174" customFormat="1" x14ac:dyDescent="0.3">
      <c r="A1207" s="175" t="s">
        <v>136</v>
      </c>
      <c r="B1207" s="175" t="s">
        <v>136</v>
      </c>
      <c r="C1207" s="175" t="s">
        <v>136</v>
      </c>
      <c r="D1207" s="175" t="s">
        <v>136</v>
      </c>
      <c r="E1207" s="175" t="s">
        <v>136</v>
      </c>
      <c r="F1207" s="175" t="s">
        <v>136</v>
      </c>
      <c r="G1207" s="175" t="s">
        <v>136</v>
      </c>
      <c r="H1207" s="175" t="s">
        <v>136</v>
      </c>
      <c r="I1207" s="175" t="s">
        <v>136</v>
      </c>
      <c r="J1207" s="175" t="s">
        <v>136</v>
      </c>
      <c r="K1207" s="175"/>
      <c r="L1207" s="175"/>
      <c r="AG1207" t="s">
        <v>136</v>
      </c>
    </row>
    <row r="1208" spans="1:33" s="174" customFormat="1" x14ac:dyDescent="0.3">
      <c r="A1208" s="175" t="s">
        <v>136</v>
      </c>
      <c r="B1208" s="175" t="s">
        <v>136</v>
      </c>
      <c r="C1208" s="175" t="s">
        <v>136</v>
      </c>
      <c r="D1208" s="175" t="s">
        <v>136</v>
      </c>
      <c r="E1208" s="175" t="s">
        <v>136</v>
      </c>
      <c r="F1208" s="175" t="s">
        <v>136</v>
      </c>
      <c r="G1208" s="175" t="s">
        <v>136</v>
      </c>
      <c r="H1208" s="175" t="s">
        <v>136</v>
      </c>
      <c r="I1208" s="175" t="s">
        <v>136</v>
      </c>
      <c r="J1208" s="175" t="s">
        <v>136</v>
      </c>
      <c r="K1208" s="175"/>
      <c r="L1208" s="175"/>
      <c r="AG1208" t="s">
        <v>136</v>
      </c>
    </row>
    <row r="1209" spans="1:33" s="174" customFormat="1" x14ac:dyDescent="0.3">
      <c r="A1209" s="175" t="s">
        <v>136</v>
      </c>
      <c r="B1209" s="175" t="s">
        <v>136</v>
      </c>
      <c r="C1209" s="175" t="s">
        <v>136</v>
      </c>
      <c r="D1209" s="175" t="s">
        <v>136</v>
      </c>
      <c r="E1209" s="175" t="s">
        <v>136</v>
      </c>
      <c r="F1209" s="175" t="s">
        <v>136</v>
      </c>
      <c r="G1209" s="175" t="s">
        <v>136</v>
      </c>
      <c r="H1209" s="175" t="s">
        <v>136</v>
      </c>
      <c r="I1209" s="175" t="s">
        <v>136</v>
      </c>
      <c r="J1209" s="175" t="s">
        <v>136</v>
      </c>
      <c r="K1209" s="175"/>
      <c r="L1209" s="175"/>
      <c r="AG1209" t="s">
        <v>136</v>
      </c>
    </row>
    <row r="1210" spans="1:33" s="174" customFormat="1" x14ac:dyDescent="0.3">
      <c r="A1210" s="175" t="s">
        <v>136</v>
      </c>
      <c r="B1210" s="175" t="s">
        <v>136</v>
      </c>
      <c r="C1210" s="175" t="s">
        <v>136</v>
      </c>
      <c r="D1210" s="175" t="s">
        <v>136</v>
      </c>
      <c r="E1210" s="175" t="s">
        <v>136</v>
      </c>
      <c r="F1210" s="175" t="s">
        <v>136</v>
      </c>
      <c r="G1210" s="175" t="s">
        <v>136</v>
      </c>
      <c r="H1210" s="175" t="s">
        <v>136</v>
      </c>
      <c r="I1210" s="175" t="s">
        <v>136</v>
      </c>
      <c r="J1210" s="175" t="s">
        <v>136</v>
      </c>
      <c r="K1210" s="175"/>
      <c r="L1210" s="175"/>
      <c r="AG1210" t="s">
        <v>136</v>
      </c>
    </row>
    <row r="1211" spans="1:33" s="174" customFormat="1" x14ac:dyDescent="0.3">
      <c r="A1211" s="175" t="s">
        <v>136</v>
      </c>
      <c r="B1211" s="175" t="s">
        <v>136</v>
      </c>
      <c r="C1211" s="175" t="s">
        <v>136</v>
      </c>
      <c r="D1211" s="175" t="s">
        <v>136</v>
      </c>
      <c r="E1211" s="175" t="s">
        <v>136</v>
      </c>
      <c r="F1211" s="175" t="s">
        <v>136</v>
      </c>
      <c r="G1211" s="175" t="s">
        <v>136</v>
      </c>
      <c r="H1211" s="175" t="s">
        <v>136</v>
      </c>
      <c r="I1211" s="175" t="s">
        <v>136</v>
      </c>
      <c r="J1211" s="175" t="s">
        <v>136</v>
      </c>
      <c r="K1211" s="175"/>
      <c r="L1211" s="175"/>
      <c r="AG1211" t="s">
        <v>136</v>
      </c>
    </row>
    <row r="1212" spans="1:33" s="174" customFormat="1" x14ac:dyDescent="0.3">
      <c r="A1212" s="175" t="s">
        <v>136</v>
      </c>
      <c r="B1212" s="175" t="s">
        <v>136</v>
      </c>
      <c r="C1212" s="175" t="s">
        <v>136</v>
      </c>
      <c r="D1212" s="175" t="s">
        <v>136</v>
      </c>
      <c r="E1212" s="175" t="s">
        <v>136</v>
      </c>
      <c r="F1212" s="175" t="s">
        <v>136</v>
      </c>
      <c r="G1212" s="175" t="s">
        <v>136</v>
      </c>
      <c r="H1212" s="175" t="s">
        <v>136</v>
      </c>
      <c r="I1212" s="175" t="s">
        <v>136</v>
      </c>
      <c r="J1212" s="175" t="s">
        <v>136</v>
      </c>
      <c r="K1212" s="175"/>
      <c r="L1212" s="175"/>
      <c r="AG1212" t="s">
        <v>136</v>
      </c>
    </row>
    <row r="1213" spans="1:33" s="174" customFormat="1" x14ac:dyDescent="0.3">
      <c r="A1213" s="175" t="s">
        <v>136</v>
      </c>
      <c r="B1213" s="175" t="s">
        <v>136</v>
      </c>
      <c r="C1213" s="175" t="s">
        <v>136</v>
      </c>
      <c r="D1213" s="175" t="s">
        <v>136</v>
      </c>
      <c r="E1213" s="175" t="s">
        <v>136</v>
      </c>
      <c r="F1213" s="175" t="s">
        <v>136</v>
      </c>
      <c r="G1213" s="175" t="s">
        <v>136</v>
      </c>
      <c r="H1213" s="175" t="s">
        <v>136</v>
      </c>
      <c r="I1213" s="175" t="s">
        <v>136</v>
      </c>
      <c r="J1213" s="175" t="s">
        <v>136</v>
      </c>
      <c r="K1213" s="175"/>
      <c r="L1213" s="175"/>
      <c r="AG1213" t="s">
        <v>136</v>
      </c>
    </row>
    <row r="1214" spans="1:33" s="174" customFormat="1" x14ac:dyDescent="0.3">
      <c r="A1214" s="175" t="s">
        <v>136</v>
      </c>
      <c r="B1214" s="175" t="s">
        <v>136</v>
      </c>
      <c r="C1214" s="175" t="s">
        <v>136</v>
      </c>
      <c r="D1214" s="175" t="s">
        <v>136</v>
      </c>
      <c r="E1214" s="175" t="s">
        <v>136</v>
      </c>
      <c r="F1214" s="175" t="s">
        <v>136</v>
      </c>
      <c r="G1214" s="175" t="s">
        <v>136</v>
      </c>
      <c r="H1214" s="175" t="s">
        <v>136</v>
      </c>
      <c r="I1214" s="175" t="s">
        <v>136</v>
      </c>
      <c r="J1214" s="175" t="s">
        <v>136</v>
      </c>
      <c r="K1214" s="175"/>
      <c r="L1214" s="175"/>
      <c r="AG1214" t="s">
        <v>136</v>
      </c>
    </row>
    <row r="1215" spans="1:33" s="174" customFormat="1" x14ac:dyDescent="0.3">
      <c r="A1215" s="175" t="s">
        <v>136</v>
      </c>
      <c r="B1215" s="175" t="s">
        <v>136</v>
      </c>
      <c r="C1215" s="175" t="s">
        <v>136</v>
      </c>
      <c r="D1215" s="175" t="s">
        <v>136</v>
      </c>
      <c r="E1215" s="175" t="s">
        <v>136</v>
      </c>
      <c r="F1215" s="175" t="s">
        <v>136</v>
      </c>
      <c r="G1215" s="175" t="s">
        <v>136</v>
      </c>
      <c r="H1215" s="175" t="s">
        <v>136</v>
      </c>
      <c r="I1215" s="175" t="s">
        <v>136</v>
      </c>
      <c r="J1215" s="175" t="s">
        <v>136</v>
      </c>
      <c r="K1215" s="175"/>
      <c r="L1215" s="175"/>
      <c r="AG1215" t="s">
        <v>136</v>
      </c>
    </row>
    <row r="1216" spans="1:33" s="174" customFormat="1" x14ac:dyDescent="0.3">
      <c r="A1216" s="175" t="s">
        <v>136</v>
      </c>
      <c r="B1216" s="175" t="s">
        <v>136</v>
      </c>
      <c r="C1216" s="175" t="s">
        <v>136</v>
      </c>
      <c r="D1216" s="175" t="s">
        <v>136</v>
      </c>
      <c r="E1216" s="175" t="s">
        <v>136</v>
      </c>
      <c r="F1216" s="175" t="s">
        <v>136</v>
      </c>
      <c r="G1216" s="175" t="s">
        <v>136</v>
      </c>
      <c r="H1216" s="175" t="s">
        <v>136</v>
      </c>
      <c r="I1216" s="175" t="s">
        <v>136</v>
      </c>
      <c r="J1216" s="175" t="s">
        <v>136</v>
      </c>
      <c r="K1216" s="175"/>
      <c r="L1216" s="175"/>
      <c r="AG1216" t="s">
        <v>136</v>
      </c>
    </row>
    <row r="1217" spans="1:33" s="174" customFormat="1" x14ac:dyDescent="0.3">
      <c r="A1217" s="175" t="s">
        <v>136</v>
      </c>
      <c r="B1217" s="175" t="s">
        <v>136</v>
      </c>
      <c r="C1217" s="175" t="s">
        <v>136</v>
      </c>
      <c r="D1217" s="175" t="s">
        <v>136</v>
      </c>
      <c r="E1217" s="175" t="s">
        <v>136</v>
      </c>
      <c r="F1217" s="175" t="s">
        <v>136</v>
      </c>
      <c r="G1217" s="175" t="s">
        <v>136</v>
      </c>
      <c r="H1217" s="175" t="s">
        <v>136</v>
      </c>
      <c r="I1217" s="175" t="s">
        <v>136</v>
      </c>
      <c r="J1217" s="175" t="s">
        <v>136</v>
      </c>
      <c r="K1217" s="175"/>
      <c r="L1217" s="175"/>
      <c r="AG1217" t="s">
        <v>136</v>
      </c>
    </row>
    <row r="1218" spans="1:33" s="174" customFormat="1" x14ac:dyDescent="0.3">
      <c r="A1218" s="175" t="s">
        <v>136</v>
      </c>
      <c r="B1218" s="175" t="s">
        <v>136</v>
      </c>
      <c r="C1218" s="175" t="s">
        <v>136</v>
      </c>
      <c r="D1218" s="175" t="s">
        <v>136</v>
      </c>
      <c r="E1218" s="175" t="s">
        <v>136</v>
      </c>
      <c r="F1218" s="175" t="s">
        <v>136</v>
      </c>
      <c r="G1218" s="175" t="s">
        <v>136</v>
      </c>
      <c r="H1218" s="175" t="s">
        <v>136</v>
      </c>
      <c r="I1218" s="175" t="s">
        <v>136</v>
      </c>
      <c r="J1218" s="175" t="s">
        <v>136</v>
      </c>
      <c r="K1218" s="175"/>
      <c r="L1218" s="175"/>
      <c r="AG1218" t="s">
        <v>136</v>
      </c>
    </row>
    <row r="1219" spans="1:33" s="174" customFormat="1" x14ac:dyDescent="0.3">
      <c r="A1219" s="175" t="s">
        <v>136</v>
      </c>
      <c r="B1219" s="175" t="s">
        <v>136</v>
      </c>
      <c r="C1219" s="175" t="s">
        <v>136</v>
      </c>
      <c r="D1219" s="175" t="s">
        <v>136</v>
      </c>
      <c r="E1219" s="175" t="s">
        <v>136</v>
      </c>
      <c r="F1219" s="175" t="s">
        <v>136</v>
      </c>
      <c r="G1219" s="175" t="s">
        <v>136</v>
      </c>
      <c r="H1219" s="175" t="s">
        <v>136</v>
      </c>
      <c r="I1219" s="175" t="s">
        <v>136</v>
      </c>
      <c r="J1219" s="175" t="s">
        <v>136</v>
      </c>
      <c r="K1219" s="175"/>
      <c r="L1219" s="175"/>
      <c r="AG1219" t="s">
        <v>136</v>
      </c>
    </row>
    <row r="1220" spans="1:33" s="174" customFormat="1" x14ac:dyDescent="0.3">
      <c r="A1220" s="175" t="s">
        <v>136</v>
      </c>
      <c r="B1220" s="175" t="s">
        <v>136</v>
      </c>
      <c r="C1220" s="175" t="s">
        <v>136</v>
      </c>
      <c r="D1220" s="175" t="s">
        <v>136</v>
      </c>
      <c r="E1220" s="175" t="s">
        <v>136</v>
      </c>
      <c r="F1220" s="175" t="s">
        <v>136</v>
      </c>
      <c r="G1220" s="175" t="s">
        <v>136</v>
      </c>
      <c r="H1220" s="175" t="s">
        <v>136</v>
      </c>
      <c r="I1220" s="175" t="s">
        <v>136</v>
      </c>
      <c r="J1220" s="175" t="s">
        <v>136</v>
      </c>
      <c r="K1220" s="175"/>
      <c r="L1220" s="175"/>
      <c r="AG1220" t="s">
        <v>136</v>
      </c>
    </row>
    <row r="1221" spans="1:33" s="174" customFormat="1" x14ac:dyDescent="0.3">
      <c r="A1221" s="175" t="s">
        <v>136</v>
      </c>
      <c r="B1221" s="175" t="s">
        <v>136</v>
      </c>
      <c r="C1221" s="175" t="s">
        <v>136</v>
      </c>
      <c r="D1221" s="175" t="s">
        <v>136</v>
      </c>
      <c r="E1221" s="175" t="s">
        <v>136</v>
      </c>
      <c r="F1221" s="175" t="s">
        <v>136</v>
      </c>
      <c r="G1221" s="175" t="s">
        <v>136</v>
      </c>
      <c r="H1221" s="175" t="s">
        <v>136</v>
      </c>
      <c r="I1221" s="175" t="s">
        <v>136</v>
      </c>
      <c r="J1221" s="175" t="s">
        <v>136</v>
      </c>
      <c r="K1221" s="175"/>
      <c r="L1221" s="175"/>
      <c r="AG1221" t="s">
        <v>136</v>
      </c>
    </row>
    <row r="1222" spans="1:33" s="174" customFormat="1" x14ac:dyDescent="0.3">
      <c r="A1222" s="175" t="s">
        <v>136</v>
      </c>
      <c r="B1222" s="175" t="s">
        <v>136</v>
      </c>
      <c r="C1222" s="175" t="s">
        <v>136</v>
      </c>
      <c r="D1222" s="175" t="s">
        <v>136</v>
      </c>
      <c r="E1222" s="175" t="s">
        <v>136</v>
      </c>
      <c r="F1222" s="175" t="s">
        <v>136</v>
      </c>
      <c r="G1222" s="175" t="s">
        <v>136</v>
      </c>
      <c r="H1222" s="175" t="s">
        <v>136</v>
      </c>
      <c r="I1222" s="175" t="s">
        <v>136</v>
      </c>
      <c r="J1222" s="175" t="s">
        <v>136</v>
      </c>
      <c r="K1222" s="175"/>
      <c r="L1222" s="175"/>
      <c r="AG1222" t="s">
        <v>136</v>
      </c>
    </row>
    <row r="1223" spans="1:33" s="174" customFormat="1" x14ac:dyDescent="0.3">
      <c r="A1223" s="175" t="s">
        <v>136</v>
      </c>
      <c r="B1223" s="175" t="s">
        <v>136</v>
      </c>
      <c r="C1223" s="175" t="s">
        <v>136</v>
      </c>
      <c r="D1223" s="175" t="s">
        <v>136</v>
      </c>
      <c r="E1223" s="175" t="s">
        <v>136</v>
      </c>
      <c r="F1223" s="175" t="s">
        <v>136</v>
      </c>
      <c r="G1223" s="175" t="s">
        <v>136</v>
      </c>
      <c r="H1223" s="175" t="s">
        <v>136</v>
      </c>
      <c r="I1223" s="175" t="s">
        <v>136</v>
      </c>
      <c r="J1223" s="175" t="s">
        <v>136</v>
      </c>
      <c r="K1223" s="175"/>
      <c r="L1223" s="175"/>
      <c r="AG1223" t="s">
        <v>136</v>
      </c>
    </row>
    <row r="1224" spans="1:33" s="174" customFormat="1" x14ac:dyDescent="0.3">
      <c r="A1224" s="175" t="s">
        <v>136</v>
      </c>
      <c r="B1224" s="175" t="s">
        <v>136</v>
      </c>
      <c r="C1224" s="175" t="s">
        <v>136</v>
      </c>
      <c r="D1224" s="175" t="s">
        <v>136</v>
      </c>
      <c r="E1224" s="175" t="s">
        <v>136</v>
      </c>
      <c r="F1224" s="175" t="s">
        <v>136</v>
      </c>
      <c r="G1224" s="175" t="s">
        <v>136</v>
      </c>
      <c r="H1224" s="175" t="s">
        <v>136</v>
      </c>
      <c r="I1224" s="175" t="s">
        <v>136</v>
      </c>
      <c r="J1224" s="175" t="s">
        <v>136</v>
      </c>
      <c r="K1224" s="175"/>
      <c r="L1224" s="175"/>
      <c r="AG1224" t="s">
        <v>136</v>
      </c>
    </row>
    <row r="1225" spans="1:33" s="174" customFormat="1" x14ac:dyDescent="0.3">
      <c r="A1225" s="175" t="s">
        <v>136</v>
      </c>
      <c r="B1225" s="175" t="s">
        <v>136</v>
      </c>
      <c r="C1225" s="175" t="s">
        <v>136</v>
      </c>
      <c r="D1225" s="175" t="s">
        <v>136</v>
      </c>
      <c r="E1225" s="175" t="s">
        <v>136</v>
      </c>
      <c r="F1225" s="175" t="s">
        <v>136</v>
      </c>
      <c r="G1225" s="175" t="s">
        <v>136</v>
      </c>
      <c r="H1225" s="175" t="s">
        <v>136</v>
      </c>
      <c r="I1225" s="175" t="s">
        <v>136</v>
      </c>
      <c r="J1225" s="175" t="s">
        <v>136</v>
      </c>
      <c r="K1225" s="175"/>
      <c r="L1225" s="175"/>
      <c r="AG1225" t="s">
        <v>136</v>
      </c>
    </row>
    <row r="1226" spans="1:33" s="174" customFormat="1" x14ac:dyDescent="0.3">
      <c r="A1226" s="175" t="s">
        <v>136</v>
      </c>
      <c r="B1226" s="175" t="s">
        <v>136</v>
      </c>
      <c r="C1226" s="175" t="s">
        <v>136</v>
      </c>
      <c r="D1226" s="175" t="s">
        <v>136</v>
      </c>
      <c r="E1226" s="175" t="s">
        <v>136</v>
      </c>
      <c r="F1226" s="175" t="s">
        <v>136</v>
      </c>
      <c r="G1226" s="175" t="s">
        <v>136</v>
      </c>
      <c r="H1226" s="175" t="s">
        <v>136</v>
      </c>
      <c r="I1226" s="175" t="s">
        <v>136</v>
      </c>
      <c r="J1226" s="175" t="s">
        <v>136</v>
      </c>
      <c r="K1226" s="175"/>
      <c r="L1226" s="175"/>
      <c r="AG1226" t="s">
        <v>136</v>
      </c>
    </row>
    <row r="1227" spans="1:33" s="174" customFormat="1" x14ac:dyDescent="0.3">
      <c r="A1227" s="175" t="s">
        <v>136</v>
      </c>
      <c r="B1227" s="175" t="s">
        <v>136</v>
      </c>
      <c r="C1227" s="175" t="s">
        <v>136</v>
      </c>
      <c r="D1227" s="175" t="s">
        <v>136</v>
      </c>
      <c r="E1227" s="175" t="s">
        <v>136</v>
      </c>
      <c r="F1227" s="175" t="s">
        <v>136</v>
      </c>
      <c r="G1227" s="175" t="s">
        <v>136</v>
      </c>
      <c r="H1227" s="175" t="s">
        <v>136</v>
      </c>
      <c r="I1227" s="175" t="s">
        <v>136</v>
      </c>
      <c r="J1227" s="175" t="s">
        <v>136</v>
      </c>
      <c r="K1227" s="175"/>
      <c r="L1227" s="175"/>
      <c r="AG1227" t="s">
        <v>136</v>
      </c>
    </row>
    <row r="1228" spans="1:33" s="174" customFormat="1" x14ac:dyDescent="0.3">
      <c r="A1228" s="175" t="s">
        <v>136</v>
      </c>
      <c r="B1228" s="175" t="s">
        <v>136</v>
      </c>
      <c r="C1228" s="175" t="s">
        <v>136</v>
      </c>
      <c r="D1228" s="175" t="s">
        <v>136</v>
      </c>
      <c r="E1228" s="175" t="s">
        <v>136</v>
      </c>
      <c r="F1228" s="175" t="s">
        <v>136</v>
      </c>
      <c r="G1228" s="175" t="s">
        <v>136</v>
      </c>
      <c r="H1228" s="175" t="s">
        <v>136</v>
      </c>
      <c r="I1228" s="175" t="s">
        <v>136</v>
      </c>
      <c r="J1228" s="175" t="s">
        <v>136</v>
      </c>
      <c r="K1228" s="175"/>
      <c r="L1228" s="175"/>
      <c r="AG1228" t="s">
        <v>136</v>
      </c>
    </row>
    <row r="1229" spans="1:33" s="174" customFormat="1" x14ac:dyDescent="0.3">
      <c r="A1229" s="175" t="s">
        <v>136</v>
      </c>
      <c r="B1229" s="175" t="s">
        <v>136</v>
      </c>
      <c r="C1229" s="175" t="s">
        <v>136</v>
      </c>
      <c r="D1229" s="175" t="s">
        <v>136</v>
      </c>
      <c r="E1229" s="175" t="s">
        <v>136</v>
      </c>
      <c r="F1229" s="175" t="s">
        <v>136</v>
      </c>
      <c r="G1229" s="175" t="s">
        <v>136</v>
      </c>
      <c r="H1229" s="175" t="s">
        <v>136</v>
      </c>
      <c r="I1229" s="175" t="s">
        <v>136</v>
      </c>
      <c r="J1229" s="175" t="s">
        <v>136</v>
      </c>
      <c r="K1229" s="175"/>
      <c r="L1229" s="175"/>
      <c r="AG1229" t="s">
        <v>136</v>
      </c>
    </row>
    <row r="1230" spans="1:33" s="174" customFormat="1" x14ac:dyDescent="0.3">
      <c r="A1230" s="175" t="s">
        <v>136</v>
      </c>
      <c r="B1230" s="175" t="s">
        <v>136</v>
      </c>
      <c r="C1230" s="175" t="s">
        <v>136</v>
      </c>
      <c r="D1230" s="175" t="s">
        <v>136</v>
      </c>
      <c r="E1230" s="175" t="s">
        <v>136</v>
      </c>
      <c r="F1230" s="175" t="s">
        <v>136</v>
      </c>
      <c r="G1230" s="175" t="s">
        <v>136</v>
      </c>
      <c r="H1230" s="175" t="s">
        <v>136</v>
      </c>
      <c r="I1230" s="175" t="s">
        <v>136</v>
      </c>
      <c r="J1230" s="175" t="s">
        <v>136</v>
      </c>
      <c r="K1230" s="175"/>
      <c r="L1230" s="175"/>
      <c r="AG1230" t="s">
        <v>136</v>
      </c>
    </row>
    <row r="1231" spans="1:33" s="174" customFormat="1" x14ac:dyDescent="0.3">
      <c r="A1231" s="175" t="s">
        <v>136</v>
      </c>
      <c r="B1231" s="175" t="s">
        <v>136</v>
      </c>
      <c r="C1231" s="175" t="s">
        <v>136</v>
      </c>
      <c r="D1231" s="175" t="s">
        <v>136</v>
      </c>
      <c r="E1231" s="175" t="s">
        <v>136</v>
      </c>
      <c r="F1231" s="175" t="s">
        <v>136</v>
      </c>
      <c r="G1231" s="175" t="s">
        <v>136</v>
      </c>
      <c r="H1231" s="175" t="s">
        <v>136</v>
      </c>
      <c r="I1231" s="175" t="s">
        <v>136</v>
      </c>
      <c r="J1231" s="175" t="s">
        <v>136</v>
      </c>
      <c r="K1231" s="175"/>
      <c r="L1231" s="175"/>
      <c r="AG1231" t="s">
        <v>136</v>
      </c>
    </row>
    <row r="1232" spans="1:33" s="174" customFormat="1" x14ac:dyDescent="0.3">
      <c r="A1232" s="175" t="s">
        <v>136</v>
      </c>
      <c r="B1232" s="175" t="s">
        <v>136</v>
      </c>
      <c r="C1232" s="175" t="s">
        <v>136</v>
      </c>
      <c r="D1232" s="175" t="s">
        <v>136</v>
      </c>
      <c r="E1232" s="175" t="s">
        <v>136</v>
      </c>
      <c r="F1232" s="175" t="s">
        <v>136</v>
      </c>
      <c r="G1232" s="175" t="s">
        <v>136</v>
      </c>
      <c r="H1232" s="175" t="s">
        <v>136</v>
      </c>
      <c r="I1232" s="175" t="s">
        <v>136</v>
      </c>
      <c r="J1232" s="175" t="s">
        <v>136</v>
      </c>
      <c r="K1232" s="175"/>
      <c r="L1232" s="175"/>
      <c r="AG1232" t="s">
        <v>136</v>
      </c>
    </row>
    <row r="1233" spans="1:33" s="174" customFormat="1" x14ac:dyDescent="0.3">
      <c r="A1233" s="175" t="s">
        <v>136</v>
      </c>
      <c r="B1233" s="175" t="s">
        <v>136</v>
      </c>
      <c r="C1233" s="175" t="s">
        <v>136</v>
      </c>
      <c r="D1233" s="175" t="s">
        <v>136</v>
      </c>
      <c r="E1233" s="175" t="s">
        <v>136</v>
      </c>
      <c r="F1233" s="175" t="s">
        <v>136</v>
      </c>
      <c r="G1233" s="175" t="s">
        <v>136</v>
      </c>
      <c r="H1233" s="175" t="s">
        <v>136</v>
      </c>
      <c r="I1233" s="175" t="s">
        <v>136</v>
      </c>
      <c r="J1233" s="175" t="s">
        <v>136</v>
      </c>
      <c r="K1233" s="175"/>
      <c r="L1233" s="175"/>
      <c r="AG1233" t="s">
        <v>136</v>
      </c>
    </row>
    <row r="1234" spans="1:33" s="174" customFormat="1" x14ac:dyDescent="0.3">
      <c r="A1234" s="175" t="s">
        <v>136</v>
      </c>
      <c r="B1234" s="175" t="s">
        <v>136</v>
      </c>
      <c r="C1234" s="175" t="s">
        <v>136</v>
      </c>
      <c r="D1234" s="175" t="s">
        <v>136</v>
      </c>
      <c r="E1234" s="175" t="s">
        <v>136</v>
      </c>
      <c r="F1234" s="175" t="s">
        <v>136</v>
      </c>
      <c r="G1234" s="175" t="s">
        <v>136</v>
      </c>
      <c r="H1234" s="175" t="s">
        <v>136</v>
      </c>
      <c r="I1234" s="175" t="s">
        <v>136</v>
      </c>
      <c r="J1234" s="175" t="s">
        <v>136</v>
      </c>
      <c r="K1234" s="175"/>
      <c r="L1234" s="175"/>
      <c r="AG1234" t="s">
        <v>136</v>
      </c>
    </row>
    <row r="1235" spans="1:33" s="174" customFormat="1" x14ac:dyDescent="0.3">
      <c r="A1235" s="175" t="s">
        <v>136</v>
      </c>
      <c r="B1235" s="175" t="s">
        <v>136</v>
      </c>
      <c r="C1235" s="175" t="s">
        <v>136</v>
      </c>
      <c r="D1235" s="175" t="s">
        <v>136</v>
      </c>
      <c r="E1235" s="175" t="s">
        <v>136</v>
      </c>
      <c r="F1235" s="175" t="s">
        <v>136</v>
      </c>
      <c r="G1235" s="175" t="s">
        <v>136</v>
      </c>
      <c r="H1235" s="175" t="s">
        <v>136</v>
      </c>
      <c r="I1235" s="175" t="s">
        <v>136</v>
      </c>
      <c r="J1235" s="175" t="s">
        <v>136</v>
      </c>
      <c r="K1235" s="175"/>
      <c r="L1235" s="175"/>
      <c r="AG1235" t="s">
        <v>136</v>
      </c>
    </row>
    <row r="1236" spans="1:33" s="174" customFormat="1" x14ac:dyDescent="0.3">
      <c r="A1236" s="175" t="s">
        <v>136</v>
      </c>
      <c r="B1236" s="175" t="s">
        <v>136</v>
      </c>
      <c r="C1236" s="175" t="s">
        <v>136</v>
      </c>
      <c r="D1236" s="175" t="s">
        <v>136</v>
      </c>
      <c r="E1236" s="175" t="s">
        <v>136</v>
      </c>
      <c r="F1236" s="175" t="s">
        <v>136</v>
      </c>
      <c r="G1236" s="175" t="s">
        <v>136</v>
      </c>
      <c r="H1236" s="175" t="s">
        <v>136</v>
      </c>
      <c r="I1236" s="175" t="s">
        <v>136</v>
      </c>
      <c r="J1236" s="175" t="s">
        <v>136</v>
      </c>
      <c r="K1236" s="175"/>
      <c r="L1236" s="175"/>
      <c r="AG1236" t="s">
        <v>136</v>
      </c>
    </row>
    <row r="1237" spans="1:33" s="174" customFormat="1" x14ac:dyDescent="0.3">
      <c r="A1237" s="175" t="s">
        <v>136</v>
      </c>
      <c r="B1237" s="175" t="s">
        <v>136</v>
      </c>
      <c r="C1237" s="175" t="s">
        <v>136</v>
      </c>
      <c r="D1237" s="175" t="s">
        <v>136</v>
      </c>
      <c r="E1237" s="175" t="s">
        <v>136</v>
      </c>
      <c r="F1237" s="175" t="s">
        <v>136</v>
      </c>
      <c r="G1237" s="175" t="s">
        <v>136</v>
      </c>
      <c r="H1237" s="175" t="s">
        <v>136</v>
      </c>
      <c r="I1237" s="175" t="s">
        <v>136</v>
      </c>
      <c r="J1237" s="175" t="s">
        <v>136</v>
      </c>
      <c r="K1237" s="175"/>
      <c r="L1237" s="175"/>
      <c r="AG1237" t="s">
        <v>136</v>
      </c>
    </row>
    <row r="1238" spans="1:33" s="174" customFormat="1" x14ac:dyDescent="0.3">
      <c r="A1238" s="175" t="s">
        <v>136</v>
      </c>
      <c r="B1238" s="175" t="s">
        <v>136</v>
      </c>
      <c r="C1238" s="175" t="s">
        <v>136</v>
      </c>
      <c r="D1238" s="175" t="s">
        <v>136</v>
      </c>
      <c r="E1238" s="175" t="s">
        <v>136</v>
      </c>
      <c r="F1238" s="175" t="s">
        <v>136</v>
      </c>
      <c r="G1238" s="175" t="s">
        <v>136</v>
      </c>
      <c r="H1238" s="175" t="s">
        <v>136</v>
      </c>
      <c r="I1238" s="175" t="s">
        <v>136</v>
      </c>
      <c r="J1238" s="175" t="s">
        <v>136</v>
      </c>
      <c r="K1238" s="175"/>
      <c r="L1238" s="175"/>
      <c r="AG1238" t="s">
        <v>136</v>
      </c>
    </row>
    <row r="1239" spans="1:33" s="174" customFormat="1" x14ac:dyDescent="0.3">
      <c r="A1239" s="175" t="s">
        <v>136</v>
      </c>
      <c r="B1239" s="175" t="s">
        <v>136</v>
      </c>
      <c r="C1239" s="175" t="s">
        <v>136</v>
      </c>
      <c r="D1239" s="175" t="s">
        <v>136</v>
      </c>
      <c r="E1239" s="175" t="s">
        <v>136</v>
      </c>
      <c r="F1239" s="175" t="s">
        <v>136</v>
      </c>
      <c r="G1239" s="175" t="s">
        <v>136</v>
      </c>
      <c r="H1239" s="175" t="s">
        <v>136</v>
      </c>
      <c r="I1239" s="175" t="s">
        <v>136</v>
      </c>
      <c r="J1239" s="175" t="s">
        <v>136</v>
      </c>
      <c r="K1239" s="175"/>
      <c r="L1239" s="175"/>
      <c r="AG1239" t="s">
        <v>136</v>
      </c>
    </row>
    <row r="1240" spans="1:33" s="174" customFormat="1" x14ac:dyDescent="0.3">
      <c r="A1240" s="175" t="s">
        <v>136</v>
      </c>
      <c r="B1240" s="175" t="s">
        <v>136</v>
      </c>
      <c r="C1240" s="175" t="s">
        <v>136</v>
      </c>
      <c r="D1240" s="175" t="s">
        <v>136</v>
      </c>
      <c r="E1240" s="175" t="s">
        <v>136</v>
      </c>
      <c r="F1240" s="175" t="s">
        <v>136</v>
      </c>
      <c r="G1240" s="175" t="s">
        <v>136</v>
      </c>
      <c r="H1240" s="175" t="s">
        <v>136</v>
      </c>
      <c r="I1240" s="175" t="s">
        <v>136</v>
      </c>
      <c r="J1240" s="175" t="s">
        <v>136</v>
      </c>
      <c r="K1240" s="175"/>
      <c r="L1240" s="175"/>
      <c r="AG1240" t="s">
        <v>136</v>
      </c>
    </row>
    <row r="1241" spans="1:33" s="174" customFormat="1" x14ac:dyDescent="0.3">
      <c r="A1241" s="175" t="s">
        <v>136</v>
      </c>
      <c r="B1241" s="175" t="s">
        <v>136</v>
      </c>
      <c r="C1241" s="175" t="s">
        <v>136</v>
      </c>
      <c r="D1241" s="175" t="s">
        <v>136</v>
      </c>
      <c r="E1241" s="175" t="s">
        <v>136</v>
      </c>
      <c r="F1241" s="175" t="s">
        <v>136</v>
      </c>
      <c r="G1241" s="175" t="s">
        <v>136</v>
      </c>
      <c r="H1241" s="175" t="s">
        <v>136</v>
      </c>
      <c r="I1241" s="175" t="s">
        <v>136</v>
      </c>
      <c r="J1241" s="175" t="s">
        <v>136</v>
      </c>
      <c r="K1241" s="175"/>
      <c r="L1241" s="175"/>
      <c r="AG1241" t="s">
        <v>136</v>
      </c>
    </row>
    <row r="1242" spans="1:33" s="174" customFormat="1" x14ac:dyDescent="0.3">
      <c r="A1242" s="175" t="s">
        <v>136</v>
      </c>
      <c r="B1242" s="175" t="s">
        <v>136</v>
      </c>
      <c r="C1242" s="175" t="s">
        <v>136</v>
      </c>
      <c r="D1242" s="175" t="s">
        <v>136</v>
      </c>
      <c r="E1242" s="175" t="s">
        <v>136</v>
      </c>
      <c r="F1242" s="175" t="s">
        <v>136</v>
      </c>
      <c r="G1242" s="175" t="s">
        <v>136</v>
      </c>
      <c r="H1242" s="175" t="s">
        <v>136</v>
      </c>
      <c r="I1242" s="175" t="s">
        <v>136</v>
      </c>
      <c r="J1242" s="175" t="s">
        <v>136</v>
      </c>
      <c r="K1242" s="175"/>
      <c r="L1242" s="175"/>
      <c r="AG1242" t="s">
        <v>136</v>
      </c>
    </row>
    <row r="1243" spans="1:33" s="174" customFormat="1" x14ac:dyDescent="0.3">
      <c r="A1243" s="175" t="s">
        <v>136</v>
      </c>
      <c r="B1243" s="175" t="s">
        <v>136</v>
      </c>
      <c r="C1243" s="175" t="s">
        <v>136</v>
      </c>
      <c r="D1243" s="175" t="s">
        <v>136</v>
      </c>
      <c r="E1243" s="175" t="s">
        <v>136</v>
      </c>
      <c r="F1243" s="175" t="s">
        <v>136</v>
      </c>
      <c r="G1243" s="175" t="s">
        <v>136</v>
      </c>
      <c r="H1243" s="175" t="s">
        <v>136</v>
      </c>
      <c r="I1243" s="175" t="s">
        <v>136</v>
      </c>
      <c r="J1243" s="175" t="s">
        <v>136</v>
      </c>
      <c r="K1243" s="175"/>
      <c r="L1243" s="175"/>
      <c r="AG1243" t="s">
        <v>136</v>
      </c>
    </row>
    <row r="1244" spans="1:33" s="174" customFormat="1" x14ac:dyDescent="0.3">
      <c r="A1244" s="175" t="s">
        <v>136</v>
      </c>
      <c r="B1244" s="175" t="s">
        <v>136</v>
      </c>
      <c r="C1244" s="175" t="s">
        <v>136</v>
      </c>
      <c r="D1244" s="175" t="s">
        <v>136</v>
      </c>
      <c r="E1244" s="175" t="s">
        <v>136</v>
      </c>
      <c r="F1244" s="175" t="s">
        <v>136</v>
      </c>
      <c r="G1244" s="175" t="s">
        <v>136</v>
      </c>
      <c r="H1244" s="175" t="s">
        <v>136</v>
      </c>
      <c r="I1244" s="175" t="s">
        <v>136</v>
      </c>
      <c r="J1244" s="175" t="s">
        <v>136</v>
      </c>
      <c r="K1244" s="175"/>
      <c r="L1244" s="175"/>
      <c r="AG1244" t="s">
        <v>136</v>
      </c>
    </row>
    <row r="1245" spans="1:33" s="174" customFormat="1" x14ac:dyDescent="0.3">
      <c r="A1245" s="175" t="s">
        <v>136</v>
      </c>
      <c r="B1245" s="175" t="s">
        <v>136</v>
      </c>
      <c r="C1245" s="175" t="s">
        <v>136</v>
      </c>
      <c r="D1245" s="175" t="s">
        <v>136</v>
      </c>
      <c r="E1245" s="175" t="s">
        <v>136</v>
      </c>
      <c r="F1245" s="175" t="s">
        <v>136</v>
      </c>
      <c r="G1245" s="175" t="s">
        <v>136</v>
      </c>
      <c r="H1245" s="175" t="s">
        <v>136</v>
      </c>
      <c r="I1245" s="175" t="s">
        <v>136</v>
      </c>
      <c r="J1245" s="175" t="s">
        <v>136</v>
      </c>
      <c r="K1245" s="175"/>
      <c r="L1245" s="175"/>
      <c r="AG1245" t="s">
        <v>136</v>
      </c>
    </row>
    <row r="1246" spans="1:33" s="174" customFormat="1" x14ac:dyDescent="0.3">
      <c r="A1246" s="175" t="s">
        <v>136</v>
      </c>
      <c r="B1246" s="175" t="s">
        <v>136</v>
      </c>
      <c r="C1246" s="175" t="s">
        <v>136</v>
      </c>
      <c r="D1246" s="175" t="s">
        <v>136</v>
      </c>
      <c r="E1246" s="175" t="s">
        <v>136</v>
      </c>
      <c r="F1246" s="175" t="s">
        <v>136</v>
      </c>
      <c r="G1246" s="175" t="s">
        <v>136</v>
      </c>
      <c r="H1246" s="175" t="s">
        <v>136</v>
      </c>
      <c r="I1246" s="175" t="s">
        <v>136</v>
      </c>
      <c r="J1246" s="175" t="s">
        <v>136</v>
      </c>
      <c r="K1246" s="175"/>
      <c r="L1246" s="175"/>
      <c r="AG1246" t="s">
        <v>136</v>
      </c>
    </row>
    <row r="1247" spans="1:33" s="174" customFormat="1" x14ac:dyDescent="0.3">
      <c r="A1247" s="175" t="s">
        <v>136</v>
      </c>
      <c r="B1247" s="175" t="s">
        <v>136</v>
      </c>
      <c r="C1247" s="175" t="s">
        <v>136</v>
      </c>
      <c r="D1247" s="175" t="s">
        <v>136</v>
      </c>
      <c r="E1247" s="175" t="s">
        <v>136</v>
      </c>
      <c r="F1247" s="175" t="s">
        <v>136</v>
      </c>
      <c r="G1247" s="175" t="s">
        <v>136</v>
      </c>
      <c r="H1247" s="175" t="s">
        <v>136</v>
      </c>
      <c r="I1247" s="175" t="s">
        <v>136</v>
      </c>
      <c r="J1247" s="175" t="s">
        <v>136</v>
      </c>
      <c r="K1247" s="175"/>
      <c r="L1247" s="175"/>
      <c r="AG1247" t="s">
        <v>136</v>
      </c>
    </row>
    <row r="1248" spans="1:33" s="174" customFormat="1" x14ac:dyDescent="0.3">
      <c r="A1248" s="175" t="s">
        <v>136</v>
      </c>
      <c r="B1248" s="175" t="s">
        <v>136</v>
      </c>
      <c r="C1248" s="175" t="s">
        <v>136</v>
      </c>
      <c r="D1248" s="175" t="s">
        <v>136</v>
      </c>
      <c r="E1248" s="175" t="s">
        <v>136</v>
      </c>
      <c r="F1248" s="175" t="s">
        <v>136</v>
      </c>
      <c r="G1248" s="175" t="s">
        <v>136</v>
      </c>
      <c r="H1248" s="175" t="s">
        <v>136</v>
      </c>
      <c r="I1248" s="175" t="s">
        <v>136</v>
      </c>
      <c r="J1248" s="175" t="s">
        <v>136</v>
      </c>
      <c r="K1248" s="175"/>
      <c r="L1248" s="175"/>
      <c r="AG1248" t="s">
        <v>136</v>
      </c>
    </row>
    <row r="1249" spans="1:33" s="174" customFormat="1" x14ac:dyDescent="0.3">
      <c r="A1249" s="175" t="s">
        <v>136</v>
      </c>
      <c r="B1249" s="175" t="s">
        <v>136</v>
      </c>
      <c r="C1249" s="175" t="s">
        <v>136</v>
      </c>
      <c r="D1249" s="175" t="s">
        <v>136</v>
      </c>
      <c r="E1249" s="175" t="s">
        <v>136</v>
      </c>
      <c r="F1249" s="175" t="s">
        <v>136</v>
      </c>
      <c r="G1249" s="175" t="s">
        <v>136</v>
      </c>
      <c r="H1249" s="175" t="s">
        <v>136</v>
      </c>
      <c r="I1249" s="175" t="s">
        <v>136</v>
      </c>
      <c r="J1249" s="175" t="s">
        <v>136</v>
      </c>
      <c r="K1249" s="175"/>
      <c r="L1249" s="175"/>
      <c r="AG1249" t="s">
        <v>136</v>
      </c>
    </row>
    <row r="1250" spans="1:33" s="174" customFormat="1" x14ac:dyDescent="0.3">
      <c r="A1250" s="175" t="s">
        <v>136</v>
      </c>
      <c r="B1250" s="175" t="s">
        <v>136</v>
      </c>
      <c r="C1250" s="175" t="s">
        <v>136</v>
      </c>
      <c r="D1250" s="175" t="s">
        <v>136</v>
      </c>
      <c r="E1250" s="175" t="s">
        <v>136</v>
      </c>
      <c r="F1250" s="175" t="s">
        <v>136</v>
      </c>
      <c r="G1250" s="175" t="s">
        <v>136</v>
      </c>
      <c r="H1250" s="175" t="s">
        <v>136</v>
      </c>
      <c r="I1250" s="175" t="s">
        <v>136</v>
      </c>
      <c r="J1250" s="175" t="s">
        <v>136</v>
      </c>
      <c r="K1250" s="175"/>
      <c r="L1250" s="175"/>
      <c r="AG1250" t="s">
        <v>136</v>
      </c>
    </row>
    <row r="1251" spans="1:33" s="174" customFormat="1" x14ac:dyDescent="0.3">
      <c r="A1251" s="175" t="s">
        <v>136</v>
      </c>
      <c r="B1251" s="175" t="s">
        <v>136</v>
      </c>
      <c r="C1251" s="175" t="s">
        <v>136</v>
      </c>
      <c r="D1251" s="175" t="s">
        <v>136</v>
      </c>
      <c r="E1251" s="175" t="s">
        <v>136</v>
      </c>
      <c r="F1251" s="175" t="s">
        <v>136</v>
      </c>
      <c r="G1251" s="175" t="s">
        <v>136</v>
      </c>
      <c r="H1251" s="175" t="s">
        <v>136</v>
      </c>
      <c r="I1251" s="175" t="s">
        <v>136</v>
      </c>
      <c r="J1251" s="175" t="s">
        <v>136</v>
      </c>
      <c r="K1251" s="175"/>
      <c r="L1251" s="175"/>
      <c r="AG1251" t="s">
        <v>136</v>
      </c>
    </row>
    <row r="1252" spans="1:33" s="174" customFormat="1" x14ac:dyDescent="0.3">
      <c r="A1252" s="175" t="s">
        <v>136</v>
      </c>
      <c r="B1252" s="175" t="s">
        <v>136</v>
      </c>
      <c r="C1252" s="175" t="s">
        <v>136</v>
      </c>
      <c r="D1252" s="175" t="s">
        <v>136</v>
      </c>
      <c r="E1252" s="175" t="s">
        <v>136</v>
      </c>
      <c r="F1252" s="175" t="s">
        <v>136</v>
      </c>
      <c r="G1252" s="175" t="s">
        <v>136</v>
      </c>
      <c r="H1252" s="175" t="s">
        <v>136</v>
      </c>
      <c r="I1252" s="175" t="s">
        <v>136</v>
      </c>
      <c r="J1252" s="175" t="s">
        <v>136</v>
      </c>
      <c r="K1252" s="175"/>
      <c r="L1252" s="175"/>
      <c r="AG1252" t="s">
        <v>136</v>
      </c>
    </row>
    <row r="1253" spans="1:33" s="174" customFormat="1" x14ac:dyDescent="0.3">
      <c r="A1253" s="175" t="s">
        <v>136</v>
      </c>
      <c r="B1253" s="175" t="s">
        <v>136</v>
      </c>
      <c r="C1253" s="175" t="s">
        <v>136</v>
      </c>
      <c r="D1253" s="175" t="s">
        <v>136</v>
      </c>
      <c r="E1253" s="175" t="s">
        <v>136</v>
      </c>
      <c r="F1253" s="175" t="s">
        <v>136</v>
      </c>
      <c r="G1253" s="175" t="s">
        <v>136</v>
      </c>
      <c r="H1253" s="175" t="s">
        <v>136</v>
      </c>
      <c r="I1253" s="175" t="s">
        <v>136</v>
      </c>
      <c r="J1253" s="175" t="s">
        <v>136</v>
      </c>
      <c r="K1253" s="175"/>
      <c r="L1253" s="175"/>
      <c r="AG1253" t="s">
        <v>136</v>
      </c>
    </row>
    <row r="1254" spans="1:33" s="174" customFormat="1" x14ac:dyDescent="0.3">
      <c r="A1254" s="175" t="s">
        <v>136</v>
      </c>
      <c r="B1254" s="175" t="s">
        <v>136</v>
      </c>
      <c r="C1254" s="175" t="s">
        <v>136</v>
      </c>
      <c r="D1254" s="175" t="s">
        <v>136</v>
      </c>
      <c r="E1254" s="175" t="s">
        <v>136</v>
      </c>
      <c r="F1254" s="175" t="s">
        <v>136</v>
      </c>
      <c r="G1254" s="175" t="s">
        <v>136</v>
      </c>
      <c r="H1254" s="175" t="s">
        <v>136</v>
      </c>
      <c r="I1254" s="175" t="s">
        <v>136</v>
      </c>
      <c r="J1254" s="175" t="s">
        <v>136</v>
      </c>
      <c r="K1254" s="175"/>
      <c r="L1254" s="175"/>
      <c r="AG1254" t="s">
        <v>136</v>
      </c>
    </row>
    <row r="1255" spans="1:33" s="174" customFormat="1" x14ac:dyDescent="0.3">
      <c r="A1255" s="175" t="s">
        <v>136</v>
      </c>
      <c r="B1255" s="175" t="s">
        <v>136</v>
      </c>
      <c r="C1255" s="175" t="s">
        <v>136</v>
      </c>
      <c r="D1255" s="175" t="s">
        <v>136</v>
      </c>
      <c r="E1255" s="175" t="s">
        <v>136</v>
      </c>
      <c r="F1255" s="175" t="s">
        <v>136</v>
      </c>
      <c r="G1255" s="175" t="s">
        <v>136</v>
      </c>
      <c r="H1255" s="175" t="s">
        <v>136</v>
      </c>
      <c r="I1255" s="175" t="s">
        <v>136</v>
      </c>
      <c r="J1255" s="175" t="s">
        <v>136</v>
      </c>
      <c r="K1255" s="175"/>
      <c r="L1255" s="175"/>
      <c r="AG1255" t="s">
        <v>136</v>
      </c>
    </row>
    <row r="1256" spans="1:33" s="174" customFormat="1" x14ac:dyDescent="0.3">
      <c r="A1256" s="175" t="s">
        <v>136</v>
      </c>
      <c r="B1256" s="175" t="s">
        <v>136</v>
      </c>
      <c r="C1256" s="175" t="s">
        <v>136</v>
      </c>
      <c r="D1256" s="175" t="s">
        <v>136</v>
      </c>
      <c r="E1256" s="175" t="s">
        <v>136</v>
      </c>
      <c r="F1256" s="175" t="s">
        <v>136</v>
      </c>
      <c r="G1256" s="175" t="s">
        <v>136</v>
      </c>
      <c r="H1256" s="175" t="s">
        <v>136</v>
      </c>
      <c r="I1256" s="175" t="s">
        <v>136</v>
      </c>
      <c r="J1256" s="175" t="s">
        <v>136</v>
      </c>
      <c r="K1256" s="175"/>
      <c r="L1256" s="175"/>
      <c r="AG1256" t="s">
        <v>136</v>
      </c>
    </row>
    <row r="1257" spans="1:33" s="174" customFormat="1" x14ac:dyDescent="0.3">
      <c r="A1257" s="175" t="s">
        <v>136</v>
      </c>
      <c r="B1257" s="175" t="s">
        <v>136</v>
      </c>
      <c r="C1257" s="175" t="s">
        <v>136</v>
      </c>
      <c r="D1257" s="175" t="s">
        <v>136</v>
      </c>
      <c r="E1257" s="175" t="s">
        <v>136</v>
      </c>
      <c r="F1257" s="175" t="s">
        <v>136</v>
      </c>
      <c r="G1257" s="175" t="s">
        <v>136</v>
      </c>
      <c r="H1257" s="175" t="s">
        <v>136</v>
      </c>
      <c r="I1257" s="175" t="s">
        <v>136</v>
      </c>
      <c r="J1257" s="175" t="s">
        <v>136</v>
      </c>
      <c r="K1257" s="175"/>
      <c r="L1257" s="175"/>
      <c r="AG1257" t="s">
        <v>136</v>
      </c>
    </row>
    <row r="1258" spans="1:33" s="174" customFormat="1" x14ac:dyDescent="0.3">
      <c r="A1258" s="175" t="s">
        <v>136</v>
      </c>
      <c r="B1258" s="175" t="s">
        <v>136</v>
      </c>
      <c r="C1258" s="175" t="s">
        <v>136</v>
      </c>
      <c r="D1258" s="175" t="s">
        <v>136</v>
      </c>
      <c r="E1258" s="175" t="s">
        <v>136</v>
      </c>
      <c r="F1258" s="175" t="s">
        <v>136</v>
      </c>
      <c r="G1258" s="175" t="s">
        <v>136</v>
      </c>
      <c r="H1258" s="175" t="s">
        <v>136</v>
      </c>
      <c r="I1258" s="175" t="s">
        <v>136</v>
      </c>
      <c r="J1258" s="175" t="s">
        <v>136</v>
      </c>
      <c r="K1258" s="175"/>
      <c r="L1258" s="175"/>
      <c r="AG1258" t="s">
        <v>136</v>
      </c>
    </row>
    <row r="1259" spans="1:33" s="174" customFormat="1" x14ac:dyDescent="0.3">
      <c r="A1259" s="175" t="s">
        <v>136</v>
      </c>
      <c r="B1259" s="175" t="s">
        <v>136</v>
      </c>
      <c r="C1259" s="175" t="s">
        <v>136</v>
      </c>
      <c r="D1259" s="175" t="s">
        <v>136</v>
      </c>
      <c r="E1259" s="175" t="s">
        <v>136</v>
      </c>
      <c r="F1259" s="175" t="s">
        <v>136</v>
      </c>
      <c r="G1259" s="175" t="s">
        <v>136</v>
      </c>
      <c r="H1259" s="175" t="s">
        <v>136</v>
      </c>
      <c r="I1259" s="175" t="s">
        <v>136</v>
      </c>
      <c r="J1259" s="175" t="s">
        <v>136</v>
      </c>
      <c r="K1259" s="175"/>
      <c r="L1259" s="175"/>
      <c r="AG1259" t="s">
        <v>136</v>
      </c>
    </row>
    <row r="1260" spans="1:33" s="174" customFormat="1" x14ac:dyDescent="0.3">
      <c r="A1260" s="175" t="s">
        <v>136</v>
      </c>
      <c r="B1260" s="175" t="s">
        <v>136</v>
      </c>
      <c r="C1260" s="175" t="s">
        <v>136</v>
      </c>
      <c r="D1260" s="175" t="s">
        <v>136</v>
      </c>
      <c r="E1260" s="175" t="s">
        <v>136</v>
      </c>
      <c r="F1260" s="175" t="s">
        <v>136</v>
      </c>
      <c r="G1260" s="175" t="s">
        <v>136</v>
      </c>
      <c r="H1260" s="175" t="s">
        <v>136</v>
      </c>
      <c r="I1260" s="175" t="s">
        <v>136</v>
      </c>
      <c r="J1260" s="175" t="s">
        <v>136</v>
      </c>
      <c r="K1260" s="175"/>
      <c r="L1260" s="175"/>
      <c r="AG1260" t="s">
        <v>136</v>
      </c>
    </row>
    <row r="1261" spans="1:33" s="174" customFormat="1" x14ac:dyDescent="0.3">
      <c r="A1261" s="175" t="s">
        <v>136</v>
      </c>
      <c r="B1261" s="175" t="s">
        <v>136</v>
      </c>
      <c r="C1261" s="175" t="s">
        <v>136</v>
      </c>
      <c r="D1261" s="175" t="s">
        <v>136</v>
      </c>
      <c r="E1261" s="175" t="s">
        <v>136</v>
      </c>
      <c r="F1261" s="175" t="s">
        <v>136</v>
      </c>
      <c r="G1261" s="175" t="s">
        <v>136</v>
      </c>
      <c r="H1261" s="175" t="s">
        <v>136</v>
      </c>
      <c r="I1261" s="175" t="s">
        <v>136</v>
      </c>
      <c r="J1261" s="175" t="s">
        <v>136</v>
      </c>
      <c r="K1261" s="175"/>
      <c r="L1261" s="175"/>
      <c r="AG1261" t="s">
        <v>136</v>
      </c>
    </row>
    <row r="1262" spans="1:33" s="174" customFormat="1" x14ac:dyDescent="0.3">
      <c r="A1262" s="175" t="s">
        <v>136</v>
      </c>
      <c r="B1262" s="175" t="s">
        <v>136</v>
      </c>
      <c r="C1262" s="175" t="s">
        <v>136</v>
      </c>
      <c r="D1262" s="175" t="s">
        <v>136</v>
      </c>
      <c r="E1262" s="175" t="s">
        <v>136</v>
      </c>
      <c r="F1262" s="175" t="s">
        <v>136</v>
      </c>
      <c r="G1262" s="175" t="s">
        <v>136</v>
      </c>
      <c r="H1262" s="175" t="s">
        <v>136</v>
      </c>
      <c r="I1262" s="175" t="s">
        <v>136</v>
      </c>
      <c r="J1262" s="175" t="s">
        <v>136</v>
      </c>
      <c r="K1262" s="175"/>
      <c r="L1262" s="175"/>
      <c r="AG1262" t="s">
        <v>136</v>
      </c>
    </row>
    <row r="1263" spans="1:33" s="174" customFormat="1" x14ac:dyDescent="0.3">
      <c r="A1263" s="175" t="s">
        <v>136</v>
      </c>
      <c r="B1263" s="175" t="s">
        <v>136</v>
      </c>
      <c r="C1263" s="175" t="s">
        <v>136</v>
      </c>
      <c r="D1263" s="175" t="s">
        <v>136</v>
      </c>
      <c r="E1263" s="175" t="s">
        <v>136</v>
      </c>
      <c r="F1263" s="175" t="s">
        <v>136</v>
      </c>
      <c r="G1263" s="175" t="s">
        <v>136</v>
      </c>
      <c r="H1263" s="175" t="s">
        <v>136</v>
      </c>
      <c r="I1263" s="175" t="s">
        <v>136</v>
      </c>
      <c r="J1263" s="175" t="s">
        <v>136</v>
      </c>
      <c r="K1263" s="175"/>
      <c r="L1263" s="175"/>
      <c r="AG1263" t="s">
        <v>136</v>
      </c>
    </row>
    <row r="1264" spans="1:33" s="174" customFormat="1" x14ac:dyDescent="0.3">
      <c r="A1264" s="175" t="s">
        <v>136</v>
      </c>
      <c r="B1264" s="175" t="s">
        <v>136</v>
      </c>
      <c r="C1264" s="175" t="s">
        <v>136</v>
      </c>
      <c r="D1264" s="175" t="s">
        <v>136</v>
      </c>
      <c r="E1264" s="175" t="s">
        <v>136</v>
      </c>
      <c r="F1264" s="175" t="s">
        <v>136</v>
      </c>
      <c r="G1264" s="175" t="s">
        <v>136</v>
      </c>
      <c r="H1264" s="175" t="s">
        <v>136</v>
      </c>
      <c r="I1264" s="175" t="s">
        <v>136</v>
      </c>
      <c r="J1264" s="175" t="s">
        <v>136</v>
      </c>
      <c r="K1264" s="175"/>
      <c r="L1264" s="175"/>
      <c r="AG1264" t="s">
        <v>136</v>
      </c>
    </row>
    <row r="1265" spans="1:33" s="174" customFormat="1" x14ac:dyDescent="0.3">
      <c r="A1265" s="175" t="s">
        <v>136</v>
      </c>
      <c r="B1265" s="175" t="s">
        <v>136</v>
      </c>
      <c r="C1265" s="175" t="s">
        <v>136</v>
      </c>
      <c r="D1265" s="175" t="s">
        <v>136</v>
      </c>
      <c r="E1265" s="175" t="s">
        <v>136</v>
      </c>
      <c r="F1265" s="175" t="s">
        <v>136</v>
      </c>
      <c r="G1265" s="175" t="s">
        <v>136</v>
      </c>
      <c r="H1265" s="175" t="s">
        <v>136</v>
      </c>
      <c r="I1265" s="175" t="s">
        <v>136</v>
      </c>
      <c r="J1265" s="175" t="s">
        <v>136</v>
      </c>
      <c r="K1265" s="175"/>
      <c r="L1265" s="175"/>
      <c r="AG1265" t="s">
        <v>136</v>
      </c>
    </row>
    <row r="1266" spans="1:33" s="174" customFormat="1" x14ac:dyDescent="0.3">
      <c r="A1266" s="175" t="s">
        <v>136</v>
      </c>
      <c r="B1266" s="175" t="s">
        <v>136</v>
      </c>
      <c r="C1266" s="175" t="s">
        <v>136</v>
      </c>
      <c r="D1266" s="175" t="s">
        <v>136</v>
      </c>
      <c r="E1266" s="175" t="s">
        <v>136</v>
      </c>
      <c r="F1266" s="175" t="s">
        <v>136</v>
      </c>
      <c r="G1266" s="175" t="s">
        <v>136</v>
      </c>
      <c r="H1266" s="175" t="s">
        <v>136</v>
      </c>
      <c r="I1266" s="175" t="s">
        <v>136</v>
      </c>
      <c r="J1266" s="175" t="s">
        <v>136</v>
      </c>
      <c r="K1266" s="175"/>
      <c r="L1266" s="175"/>
      <c r="AG1266" t="s">
        <v>136</v>
      </c>
    </row>
    <row r="1267" spans="1:33" s="174" customFormat="1" x14ac:dyDescent="0.3">
      <c r="A1267" s="175" t="s">
        <v>136</v>
      </c>
      <c r="B1267" s="175" t="s">
        <v>136</v>
      </c>
      <c r="C1267" s="175" t="s">
        <v>136</v>
      </c>
      <c r="D1267" s="175" t="s">
        <v>136</v>
      </c>
      <c r="E1267" s="175" t="s">
        <v>136</v>
      </c>
      <c r="F1267" s="175" t="s">
        <v>136</v>
      </c>
      <c r="G1267" s="175" t="s">
        <v>136</v>
      </c>
      <c r="H1267" s="175" t="s">
        <v>136</v>
      </c>
      <c r="I1267" s="175" t="s">
        <v>136</v>
      </c>
      <c r="J1267" s="175" t="s">
        <v>136</v>
      </c>
      <c r="K1267" s="175"/>
      <c r="L1267" s="175"/>
      <c r="AG1267" t="s">
        <v>136</v>
      </c>
    </row>
    <row r="1268" spans="1:33" s="174" customFormat="1" x14ac:dyDescent="0.3">
      <c r="A1268" s="175" t="s">
        <v>136</v>
      </c>
      <c r="B1268" s="175" t="s">
        <v>136</v>
      </c>
      <c r="C1268" s="175" t="s">
        <v>136</v>
      </c>
      <c r="D1268" s="175" t="s">
        <v>136</v>
      </c>
      <c r="E1268" s="175" t="s">
        <v>136</v>
      </c>
      <c r="F1268" s="175" t="s">
        <v>136</v>
      </c>
      <c r="G1268" s="175" t="s">
        <v>136</v>
      </c>
      <c r="H1268" s="175" t="s">
        <v>136</v>
      </c>
      <c r="I1268" s="175" t="s">
        <v>136</v>
      </c>
      <c r="J1268" s="175" t="s">
        <v>136</v>
      </c>
      <c r="K1268" s="175"/>
      <c r="L1268" s="175"/>
      <c r="AG1268" t="s">
        <v>136</v>
      </c>
    </row>
    <row r="1269" spans="1:33" s="174" customFormat="1" x14ac:dyDescent="0.3">
      <c r="A1269" s="175" t="s">
        <v>136</v>
      </c>
      <c r="B1269" s="175" t="s">
        <v>136</v>
      </c>
      <c r="C1269" s="175" t="s">
        <v>136</v>
      </c>
      <c r="D1269" s="175" t="s">
        <v>136</v>
      </c>
      <c r="E1269" s="175" t="s">
        <v>136</v>
      </c>
      <c r="F1269" s="175" t="s">
        <v>136</v>
      </c>
      <c r="G1269" s="175" t="s">
        <v>136</v>
      </c>
      <c r="H1269" s="175" t="s">
        <v>136</v>
      </c>
      <c r="I1269" s="175" t="s">
        <v>136</v>
      </c>
      <c r="J1269" s="175" t="s">
        <v>136</v>
      </c>
      <c r="K1269" s="175"/>
      <c r="L1269" s="175"/>
      <c r="AG1269" t="s">
        <v>136</v>
      </c>
    </row>
    <row r="1270" spans="1:33" s="174" customFormat="1" x14ac:dyDescent="0.3">
      <c r="A1270" s="175" t="s">
        <v>136</v>
      </c>
      <c r="B1270" s="175" t="s">
        <v>136</v>
      </c>
      <c r="C1270" s="175" t="s">
        <v>136</v>
      </c>
      <c r="D1270" s="175" t="s">
        <v>136</v>
      </c>
      <c r="E1270" s="175" t="s">
        <v>136</v>
      </c>
      <c r="F1270" s="175" t="s">
        <v>136</v>
      </c>
      <c r="G1270" s="175" t="s">
        <v>136</v>
      </c>
      <c r="H1270" s="175" t="s">
        <v>136</v>
      </c>
      <c r="I1270" s="175" t="s">
        <v>136</v>
      </c>
      <c r="J1270" s="175" t="s">
        <v>136</v>
      </c>
      <c r="K1270" s="175"/>
      <c r="L1270" s="175"/>
      <c r="AG1270" t="s">
        <v>136</v>
      </c>
    </row>
    <row r="1271" spans="1:33" s="174" customFormat="1" x14ac:dyDescent="0.3">
      <c r="A1271" s="175" t="s">
        <v>136</v>
      </c>
      <c r="B1271" s="175" t="s">
        <v>136</v>
      </c>
      <c r="C1271" s="175" t="s">
        <v>136</v>
      </c>
      <c r="D1271" s="175" t="s">
        <v>136</v>
      </c>
      <c r="E1271" s="175" t="s">
        <v>136</v>
      </c>
      <c r="F1271" s="175" t="s">
        <v>136</v>
      </c>
      <c r="G1271" s="175" t="s">
        <v>136</v>
      </c>
      <c r="H1271" s="175" t="s">
        <v>136</v>
      </c>
      <c r="I1271" s="175" t="s">
        <v>136</v>
      </c>
      <c r="J1271" s="175" t="s">
        <v>136</v>
      </c>
      <c r="K1271" s="175"/>
      <c r="L1271" s="175"/>
      <c r="AG1271" t="s">
        <v>136</v>
      </c>
    </row>
    <row r="1272" spans="1:33" s="174" customFormat="1" x14ac:dyDescent="0.3">
      <c r="A1272" s="175" t="s">
        <v>136</v>
      </c>
      <c r="B1272" s="175" t="s">
        <v>136</v>
      </c>
      <c r="C1272" s="175" t="s">
        <v>136</v>
      </c>
      <c r="D1272" s="175" t="s">
        <v>136</v>
      </c>
      <c r="E1272" s="175" t="s">
        <v>136</v>
      </c>
      <c r="F1272" s="175" t="s">
        <v>136</v>
      </c>
      <c r="G1272" s="175" t="s">
        <v>136</v>
      </c>
      <c r="H1272" s="175" t="s">
        <v>136</v>
      </c>
      <c r="I1272" s="175" t="s">
        <v>136</v>
      </c>
      <c r="J1272" s="175" t="s">
        <v>136</v>
      </c>
      <c r="K1272" s="175"/>
      <c r="L1272" s="175"/>
      <c r="AG1272" t="s">
        <v>136</v>
      </c>
    </row>
    <row r="1273" spans="1:33" s="174" customFormat="1" x14ac:dyDescent="0.3">
      <c r="A1273" s="175" t="s">
        <v>136</v>
      </c>
      <c r="B1273" s="175" t="s">
        <v>136</v>
      </c>
      <c r="C1273" s="175" t="s">
        <v>136</v>
      </c>
      <c r="D1273" s="175" t="s">
        <v>136</v>
      </c>
      <c r="E1273" s="175" t="s">
        <v>136</v>
      </c>
      <c r="F1273" s="175" t="s">
        <v>136</v>
      </c>
      <c r="G1273" s="175" t="s">
        <v>136</v>
      </c>
      <c r="H1273" s="175" t="s">
        <v>136</v>
      </c>
      <c r="I1273" s="175" t="s">
        <v>136</v>
      </c>
      <c r="J1273" s="175" t="s">
        <v>136</v>
      </c>
      <c r="K1273" s="175"/>
      <c r="L1273" s="175"/>
      <c r="AG1273" t="s">
        <v>136</v>
      </c>
    </row>
    <row r="1274" spans="1:33" s="174" customFormat="1" x14ac:dyDescent="0.3">
      <c r="A1274" s="175" t="s">
        <v>136</v>
      </c>
      <c r="B1274" s="175" t="s">
        <v>136</v>
      </c>
      <c r="C1274" s="175" t="s">
        <v>136</v>
      </c>
      <c r="D1274" s="175" t="s">
        <v>136</v>
      </c>
      <c r="E1274" s="175" t="s">
        <v>136</v>
      </c>
      <c r="F1274" s="175" t="s">
        <v>136</v>
      </c>
      <c r="G1274" s="175" t="s">
        <v>136</v>
      </c>
      <c r="H1274" s="175" t="s">
        <v>136</v>
      </c>
      <c r="I1274" s="175" t="s">
        <v>136</v>
      </c>
      <c r="J1274" s="175" t="s">
        <v>136</v>
      </c>
      <c r="K1274" s="175"/>
      <c r="L1274" s="175"/>
      <c r="AG1274" t="s">
        <v>136</v>
      </c>
    </row>
    <row r="1275" spans="1:33" s="174" customFormat="1" x14ac:dyDescent="0.3">
      <c r="A1275" s="175" t="s">
        <v>136</v>
      </c>
      <c r="B1275" s="175" t="s">
        <v>136</v>
      </c>
      <c r="C1275" s="175" t="s">
        <v>136</v>
      </c>
      <c r="D1275" s="175" t="s">
        <v>136</v>
      </c>
      <c r="E1275" s="175" t="s">
        <v>136</v>
      </c>
      <c r="F1275" s="175" t="s">
        <v>136</v>
      </c>
      <c r="G1275" s="175" t="s">
        <v>136</v>
      </c>
      <c r="H1275" s="175" t="s">
        <v>136</v>
      </c>
      <c r="I1275" s="175" t="s">
        <v>136</v>
      </c>
      <c r="J1275" s="175" t="s">
        <v>136</v>
      </c>
      <c r="K1275" s="175"/>
      <c r="L1275" s="175"/>
      <c r="AG1275" t="s">
        <v>136</v>
      </c>
    </row>
    <row r="1276" spans="1:33" s="174" customFormat="1" x14ac:dyDescent="0.3">
      <c r="A1276" s="175" t="s">
        <v>136</v>
      </c>
      <c r="B1276" s="175" t="s">
        <v>136</v>
      </c>
      <c r="C1276" s="175" t="s">
        <v>136</v>
      </c>
      <c r="D1276" s="175" t="s">
        <v>136</v>
      </c>
      <c r="E1276" s="175" t="s">
        <v>136</v>
      </c>
      <c r="F1276" s="175" t="s">
        <v>136</v>
      </c>
      <c r="G1276" s="175" t="s">
        <v>136</v>
      </c>
      <c r="H1276" s="175" t="s">
        <v>136</v>
      </c>
      <c r="I1276" s="175" t="s">
        <v>136</v>
      </c>
      <c r="J1276" s="175" t="s">
        <v>136</v>
      </c>
      <c r="K1276" s="175"/>
      <c r="L1276" s="175"/>
      <c r="AG1276" t="s">
        <v>136</v>
      </c>
    </row>
    <row r="1277" spans="1:33" s="174" customFormat="1" x14ac:dyDescent="0.3">
      <c r="A1277" s="175" t="s">
        <v>136</v>
      </c>
      <c r="B1277" s="175" t="s">
        <v>136</v>
      </c>
      <c r="C1277" s="175" t="s">
        <v>136</v>
      </c>
      <c r="D1277" s="175" t="s">
        <v>136</v>
      </c>
      <c r="E1277" s="175" t="s">
        <v>136</v>
      </c>
      <c r="F1277" s="175" t="s">
        <v>136</v>
      </c>
      <c r="G1277" s="175" t="s">
        <v>136</v>
      </c>
      <c r="H1277" s="175" t="s">
        <v>136</v>
      </c>
      <c r="I1277" s="175" t="s">
        <v>136</v>
      </c>
      <c r="J1277" s="175" t="s">
        <v>136</v>
      </c>
      <c r="K1277" s="175"/>
      <c r="L1277" s="175"/>
      <c r="AG1277" t="s">
        <v>136</v>
      </c>
    </row>
    <row r="1278" spans="1:33" s="174" customFormat="1" x14ac:dyDescent="0.3">
      <c r="A1278" s="175" t="s">
        <v>136</v>
      </c>
      <c r="B1278" s="175" t="s">
        <v>136</v>
      </c>
      <c r="C1278" s="175" t="s">
        <v>136</v>
      </c>
      <c r="D1278" s="175" t="s">
        <v>136</v>
      </c>
      <c r="E1278" s="175" t="s">
        <v>136</v>
      </c>
      <c r="F1278" s="175" t="s">
        <v>136</v>
      </c>
      <c r="G1278" s="175" t="s">
        <v>136</v>
      </c>
      <c r="H1278" s="175" t="s">
        <v>136</v>
      </c>
      <c r="I1278" s="175" t="s">
        <v>136</v>
      </c>
      <c r="J1278" s="175" t="s">
        <v>136</v>
      </c>
      <c r="K1278" s="175"/>
      <c r="L1278" s="175"/>
      <c r="AG1278" t="s">
        <v>136</v>
      </c>
    </row>
    <row r="1279" spans="1:33" s="174" customFormat="1" x14ac:dyDescent="0.3">
      <c r="A1279" s="175" t="s">
        <v>136</v>
      </c>
      <c r="B1279" s="175" t="s">
        <v>136</v>
      </c>
      <c r="C1279" s="175" t="s">
        <v>136</v>
      </c>
      <c r="D1279" s="175" t="s">
        <v>136</v>
      </c>
      <c r="E1279" s="175" t="s">
        <v>136</v>
      </c>
      <c r="F1279" s="175" t="s">
        <v>136</v>
      </c>
      <c r="G1279" s="175" t="s">
        <v>136</v>
      </c>
      <c r="H1279" s="175" t="s">
        <v>136</v>
      </c>
      <c r="I1279" s="175" t="s">
        <v>136</v>
      </c>
      <c r="J1279" s="175" t="s">
        <v>136</v>
      </c>
      <c r="K1279" s="175"/>
      <c r="L1279" s="175"/>
      <c r="AG1279" t="s">
        <v>136</v>
      </c>
    </row>
    <row r="1280" spans="1:33" s="174" customFormat="1" x14ac:dyDescent="0.3">
      <c r="A1280" s="175" t="s">
        <v>136</v>
      </c>
      <c r="B1280" s="175" t="s">
        <v>136</v>
      </c>
      <c r="C1280" s="175" t="s">
        <v>136</v>
      </c>
      <c r="D1280" s="175" t="s">
        <v>136</v>
      </c>
      <c r="E1280" s="175" t="s">
        <v>136</v>
      </c>
      <c r="F1280" s="175" t="s">
        <v>136</v>
      </c>
      <c r="G1280" s="175" t="s">
        <v>136</v>
      </c>
      <c r="H1280" s="175" t="s">
        <v>136</v>
      </c>
      <c r="I1280" s="175" t="s">
        <v>136</v>
      </c>
      <c r="J1280" s="175" t="s">
        <v>136</v>
      </c>
      <c r="K1280" s="175"/>
      <c r="L1280" s="175"/>
      <c r="AG1280" t="s">
        <v>136</v>
      </c>
    </row>
    <row r="1281" spans="1:33" s="174" customFormat="1" x14ac:dyDescent="0.3">
      <c r="A1281" s="175" t="s">
        <v>136</v>
      </c>
      <c r="B1281" s="175" t="s">
        <v>136</v>
      </c>
      <c r="C1281" s="175" t="s">
        <v>136</v>
      </c>
      <c r="D1281" s="175" t="s">
        <v>136</v>
      </c>
      <c r="E1281" s="175" t="s">
        <v>136</v>
      </c>
      <c r="F1281" s="175" t="s">
        <v>136</v>
      </c>
      <c r="G1281" s="175" t="s">
        <v>136</v>
      </c>
      <c r="H1281" s="175" t="s">
        <v>136</v>
      </c>
      <c r="I1281" s="175" t="s">
        <v>136</v>
      </c>
      <c r="J1281" s="175" t="s">
        <v>136</v>
      </c>
      <c r="K1281" s="175"/>
      <c r="L1281" s="175"/>
      <c r="AG1281" t="s">
        <v>136</v>
      </c>
    </row>
    <row r="1282" spans="1:33" s="174" customFormat="1" x14ac:dyDescent="0.3">
      <c r="A1282" s="175" t="s">
        <v>136</v>
      </c>
      <c r="B1282" s="175" t="s">
        <v>136</v>
      </c>
      <c r="C1282" s="175" t="s">
        <v>136</v>
      </c>
      <c r="D1282" s="175" t="s">
        <v>136</v>
      </c>
      <c r="E1282" s="175" t="s">
        <v>136</v>
      </c>
      <c r="F1282" s="175" t="s">
        <v>136</v>
      </c>
      <c r="G1282" s="175" t="s">
        <v>136</v>
      </c>
      <c r="H1282" s="175" t="s">
        <v>136</v>
      </c>
      <c r="I1282" s="175" t="s">
        <v>136</v>
      </c>
      <c r="J1282" s="175" t="s">
        <v>136</v>
      </c>
      <c r="K1282" s="175"/>
      <c r="L1282" s="175"/>
      <c r="AG1282" t="s">
        <v>136</v>
      </c>
    </row>
    <row r="1283" spans="1:33" s="174" customFormat="1" x14ac:dyDescent="0.3">
      <c r="A1283" s="175" t="s">
        <v>136</v>
      </c>
      <c r="B1283" s="175" t="s">
        <v>136</v>
      </c>
      <c r="C1283" s="175" t="s">
        <v>136</v>
      </c>
      <c r="D1283" s="175" t="s">
        <v>136</v>
      </c>
      <c r="E1283" s="175" t="s">
        <v>136</v>
      </c>
      <c r="F1283" s="175" t="s">
        <v>136</v>
      </c>
      <c r="G1283" s="175" t="s">
        <v>136</v>
      </c>
      <c r="H1283" s="175" t="s">
        <v>136</v>
      </c>
      <c r="I1283" s="175" t="s">
        <v>136</v>
      </c>
      <c r="J1283" s="175" t="s">
        <v>136</v>
      </c>
      <c r="K1283" s="175"/>
      <c r="L1283" s="175"/>
      <c r="AG1283" t="s">
        <v>136</v>
      </c>
    </row>
    <row r="1284" spans="1:33" s="174" customFormat="1" x14ac:dyDescent="0.3">
      <c r="A1284" s="175" t="s">
        <v>136</v>
      </c>
      <c r="B1284" s="175" t="s">
        <v>136</v>
      </c>
      <c r="C1284" s="175" t="s">
        <v>136</v>
      </c>
      <c r="D1284" s="175" t="s">
        <v>136</v>
      </c>
      <c r="E1284" s="175" t="s">
        <v>136</v>
      </c>
      <c r="F1284" s="175" t="s">
        <v>136</v>
      </c>
      <c r="G1284" s="175" t="s">
        <v>136</v>
      </c>
      <c r="H1284" s="175" t="s">
        <v>136</v>
      </c>
      <c r="I1284" s="175" t="s">
        <v>136</v>
      </c>
      <c r="J1284" s="175" t="s">
        <v>136</v>
      </c>
      <c r="K1284" s="175"/>
      <c r="L1284" s="175"/>
      <c r="AG1284" t="s">
        <v>136</v>
      </c>
    </row>
    <row r="1285" spans="1:33" s="174" customFormat="1" x14ac:dyDescent="0.3">
      <c r="A1285" s="175" t="s">
        <v>136</v>
      </c>
      <c r="B1285" s="175" t="s">
        <v>136</v>
      </c>
      <c r="C1285" s="175" t="s">
        <v>136</v>
      </c>
      <c r="D1285" s="175" t="s">
        <v>136</v>
      </c>
      <c r="E1285" s="175" t="s">
        <v>136</v>
      </c>
      <c r="F1285" s="175" t="s">
        <v>136</v>
      </c>
      <c r="G1285" s="175" t="s">
        <v>136</v>
      </c>
      <c r="H1285" s="175" t="s">
        <v>136</v>
      </c>
      <c r="I1285" s="175" t="s">
        <v>136</v>
      </c>
      <c r="J1285" s="175" t="s">
        <v>136</v>
      </c>
      <c r="K1285" s="175"/>
      <c r="L1285" s="175"/>
      <c r="AG1285" t="s">
        <v>136</v>
      </c>
    </row>
    <row r="1286" spans="1:33" s="174" customFormat="1" x14ac:dyDescent="0.3">
      <c r="A1286" s="175" t="s">
        <v>136</v>
      </c>
      <c r="B1286" s="175" t="s">
        <v>136</v>
      </c>
      <c r="C1286" s="175" t="s">
        <v>136</v>
      </c>
      <c r="D1286" s="175" t="s">
        <v>136</v>
      </c>
      <c r="E1286" s="175" t="s">
        <v>136</v>
      </c>
      <c r="F1286" s="175" t="s">
        <v>136</v>
      </c>
      <c r="G1286" s="175" t="s">
        <v>136</v>
      </c>
      <c r="H1286" s="175" t="s">
        <v>136</v>
      </c>
      <c r="I1286" s="175" t="s">
        <v>136</v>
      </c>
      <c r="J1286" s="175" t="s">
        <v>136</v>
      </c>
      <c r="K1286" s="175"/>
      <c r="L1286" s="175"/>
      <c r="AG1286" t="s">
        <v>136</v>
      </c>
    </row>
    <row r="1287" spans="1:33" s="174" customFormat="1" x14ac:dyDescent="0.3">
      <c r="A1287" s="175" t="s">
        <v>136</v>
      </c>
      <c r="B1287" s="175" t="s">
        <v>136</v>
      </c>
      <c r="C1287" s="175" t="s">
        <v>136</v>
      </c>
      <c r="D1287" s="175" t="s">
        <v>136</v>
      </c>
      <c r="E1287" s="175" t="s">
        <v>136</v>
      </c>
      <c r="F1287" s="175" t="s">
        <v>136</v>
      </c>
      <c r="G1287" s="175" t="s">
        <v>136</v>
      </c>
      <c r="H1287" s="175" t="s">
        <v>136</v>
      </c>
      <c r="I1287" s="175" t="s">
        <v>136</v>
      </c>
      <c r="J1287" s="175" t="s">
        <v>136</v>
      </c>
      <c r="K1287" s="175"/>
      <c r="L1287" s="175"/>
      <c r="AG1287" t="s">
        <v>136</v>
      </c>
    </row>
    <row r="1288" spans="1:33" s="174" customFormat="1" x14ac:dyDescent="0.3">
      <c r="A1288" s="175" t="s">
        <v>136</v>
      </c>
      <c r="B1288" s="175" t="s">
        <v>136</v>
      </c>
      <c r="C1288" s="175" t="s">
        <v>136</v>
      </c>
      <c r="D1288" s="175" t="s">
        <v>136</v>
      </c>
      <c r="E1288" s="175" t="s">
        <v>136</v>
      </c>
      <c r="F1288" s="175" t="s">
        <v>136</v>
      </c>
      <c r="G1288" s="175" t="s">
        <v>136</v>
      </c>
      <c r="H1288" s="175" t="s">
        <v>136</v>
      </c>
      <c r="I1288" s="175" t="s">
        <v>136</v>
      </c>
      <c r="J1288" s="175" t="s">
        <v>136</v>
      </c>
      <c r="K1288" s="175"/>
      <c r="L1288" s="175"/>
      <c r="AG1288" t="s">
        <v>136</v>
      </c>
    </row>
    <row r="1289" spans="1:33" s="174" customFormat="1" x14ac:dyDescent="0.3">
      <c r="A1289" s="175" t="s">
        <v>136</v>
      </c>
      <c r="B1289" s="175" t="s">
        <v>136</v>
      </c>
      <c r="C1289" s="175" t="s">
        <v>136</v>
      </c>
      <c r="D1289" s="175" t="s">
        <v>136</v>
      </c>
      <c r="E1289" s="175" t="s">
        <v>136</v>
      </c>
      <c r="F1289" s="175" t="s">
        <v>136</v>
      </c>
      <c r="G1289" s="175" t="s">
        <v>136</v>
      </c>
      <c r="H1289" s="175" t="s">
        <v>136</v>
      </c>
      <c r="I1289" s="175" t="s">
        <v>136</v>
      </c>
      <c r="J1289" s="175" t="s">
        <v>136</v>
      </c>
      <c r="K1289" s="175"/>
      <c r="L1289" s="175"/>
      <c r="AG1289" t="s">
        <v>136</v>
      </c>
    </row>
    <row r="1290" spans="1:33" s="174" customFormat="1" x14ac:dyDescent="0.3">
      <c r="A1290" s="175" t="s">
        <v>136</v>
      </c>
      <c r="B1290" s="175" t="s">
        <v>136</v>
      </c>
      <c r="C1290" s="175" t="s">
        <v>136</v>
      </c>
      <c r="D1290" s="175" t="s">
        <v>136</v>
      </c>
      <c r="E1290" s="175" t="s">
        <v>136</v>
      </c>
      <c r="F1290" s="175" t="s">
        <v>136</v>
      </c>
      <c r="G1290" s="175" t="s">
        <v>136</v>
      </c>
      <c r="H1290" s="175" t="s">
        <v>136</v>
      </c>
      <c r="I1290" s="175" t="s">
        <v>136</v>
      </c>
      <c r="J1290" s="175" t="s">
        <v>136</v>
      </c>
      <c r="K1290" s="175"/>
      <c r="L1290" s="175"/>
      <c r="AG1290" t="s">
        <v>136</v>
      </c>
    </row>
    <row r="1291" spans="1:33" s="174" customFormat="1" x14ac:dyDescent="0.3">
      <c r="A1291" s="175" t="s">
        <v>136</v>
      </c>
      <c r="B1291" s="175" t="s">
        <v>136</v>
      </c>
      <c r="C1291" s="175" t="s">
        <v>136</v>
      </c>
      <c r="D1291" s="175" t="s">
        <v>136</v>
      </c>
      <c r="E1291" s="175" t="s">
        <v>136</v>
      </c>
      <c r="F1291" s="175" t="s">
        <v>136</v>
      </c>
      <c r="G1291" s="175" t="s">
        <v>136</v>
      </c>
      <c r="H1291" s="175" t="s">
        <v>136</v>
      </c>
      <c r="I1291" s="175" t="s">
        <v>136</v>
      </c>
      <c r="J1291" s="175" t="s">
        <v>136</v>
      </c>
      <c r="K1291" s="175"/>
      <c r="L1291" s="175"/>
      <c r="AG1291" t="s">
        <v>136</v>
      </c>
    </row>
    <row r="1292" spans="1:33" s="174" customFormat="1" x14ac:dyDescent="0.3">
      <c r="A1292" s="175" t="s">
        <v>136</v>
      </c>
      <c r="B1292" s="175" t="s">
        <v>136</v>
      </c>
      <c r="C1292" s="175" t="s">
        <v>136</v>
      </c>
      <c r="D1292" s="175" t="s">
        <v>136</v>
      </c>
      <c r="E1292" s="175" t="s">
        <v>136</v>
      </c>
      <c r="F1292" s="175" t="s">
        <v>136</v>
      </c>
      <c r="G1292" s="175" t="s">
        <v>136</v>
      </c>
      <c r="H1292" s="175" t="s">
        <v>136</v>
      </c>
      <c r="I1292" s="175" t="s">
        <v>136</v>
      </c>
      <c r="J1292" s="175" t="s">
        <v>136</v>
      </c>
      <c r="K1292" s="175"/>
      <c r="L1292" s="175"/>
      <c r="AG1292" t="s">
        <v>136</v>
      </c>
    </row>
    <row r="1293" spans="1:33" s="174" customFormat="1" x14ac:dyDescent="0.3">
      <c r="A1293" s="175" t="s">
        <v>136</v>
      </c>
      <c r="B1293" s="175" t="s">
        <v>136</v>
      </c>
      <c r="C1293" s="175" t="s">
        <v>136</v>
      </c>
      <c r="D1293" s="175" t="s">
        <v>136</v>
      </c>
      <c r="E1293" s="175" t="s">
        <v>136</v>
      </c>
      <c r="F1293" s="175" t="s">
        <v>136</v>
      </c>
      <c r="G1293" s="175" t="s">
        <v>136</v>
      </c>
      <c r="H1293" s="175" t="s">
        <v>136</v>
      </c>
      <c r="I1293" s="175" t="s">
        <v>136</v>
      </c>
      <c r="J1293" s="175" t="s">
        <v>136</v>
      </c>
      <c r="K1293" s="175"/>
      <c r="L1293" s="175"/>
      <c r="AG1293" t="s">
        <v>136</v>
      </c>
    </row>
    <row r="1294" spans="1:33" s="174" customFormat="1" x14ac:dyDescent="0.3">
      <c r="A1294" s="175" t="s">
        <v>136</v>
      </c>
      <c r="B1294" s="175" t="s">
        <v>136</v>
      </c>
      <c r="C1294" s="175" t="s">
        <v>136</v>
      </c>
      <c r="D1294" s="175" t="s">
        <v>136</v>
      </c>
      <c r="E1294" s="175" t="s">
        <v>136</v>
      </c>
      <c r="F1294" s="175" t="s">
        <v>136</v>
      </c>
      <c r="G1294" s="175" t="s">
        <v>136</v>
      </c>
      <c r="H1294" s="175" t="s">
        <v>136</v>
      </c>
      <c r="I1294" s="175" t="s">
        <v>136</v>
      </c>
      <c r="J1294" s="175" t="s">
        <v>136</v>
      </c>
      <c r="K1294" s="175"/>
      <c r="L1294" s="175"/>
      <c r="AG1294" t="s">
        <v>136</v>
      </c>
    </row>
    <row r="1295" spans="1:33" s="174" customFormat="1" x14ac:dyDescent="0.3">
      <c r="A1295" s="175" t="s">
        <v>136</v>
      </c>
      <c r="B1295" s="175" t="s">
        <v>136</v>
      </c>
      <c r="C1295" s="175" t="s">
        <v>136</v>
      </c>
      <c r="D1295" s="175" t="s">
        <v>136</v>
      </c>
      <c r="E1295" s="175" t="s">
        <v>136</v>
      </c>
      <c r="F1295" s="175" t="s">
        <v>136</v>
      </c>
      <c r="G1295" s="175" t="s">
        <v>136</v>
      </c>
      <c r="H1295" s="175" t="s">
        <v>136</v>
      </c>
      <c r="I1295" s="175" t="s">
        <v>136</v>
      </c>
      <c r="J1295" s="175" t="s">
        <v>136</v>
      </c>
      <c r="K1295" s="175"/>
      <c r="L1295" s="175"/>
      <c r="AG1295" t="s">
        <v>136</v>
      </c>
    </row>
    <row r="1296" spans="1:33" s="174" customFormat="1" x14ac:dyDescent="0.3">
      <c r="A1296" s="175" t="s">
        <v>136</v>
      </c>
      <c r="B1296" s="175" t="s">
        <v>136</v>
      </c>
      <c r="C1296" s="175" t="s">
        <v>136</v>
      </c>
      <c r="D1296" s="175" t="s">
        <v>136</v>
      </c>
      <c r="E1296" s="175" t="s">
        <v>136</v>
      </c>
      <c r="F1296" s="175" t="s">
        <v>136</v>
      </c>
      <c r="G1296" s="175" t="s">
        <v>136</v>
      </c>
      <c r="H1296" s="175" t="s">
        <v>136</v>
      </c>
      <c r="I1296" s="175" t="s">
        <v>136</v>
      </c>
      <c r="J1296" s="175" t="s">
        <v>136</v>
      </c>
      <c r="K1296" s="175"/>
      <c r="L1296" s="175"/>
      <c r="AG1296" t="s">
        <v>136</v>
      </c>
    </row>
    <row r="1297" spans="1:33" s="174" customFormat="1" x14ac:dyDescent="0.3">
      <c r="A1297" s="175" t="s">
        <v>136</v>
      </c>
      <c r="B1297" s="175" t="s">
        <v>136</v>
      </c>
      <c r="C1297" s="175" t="s">
        <v>136</v>
      </c>
      <c r="D1297" s="175" t="s">
        <v>136</v>
      </c>
      <c r="E1297" s="175" t="s">
        <v>136</v>
      </c>
      <c r="F1297" s="175" t="s">
        <v>136</v>
      </c>
      <c r="G1297" s="175" t="s">
        <v>136</v>
      </c>
      <c r="H1297" s="175" t="s">
        <v>136</v>
      </c>
      <c r="I1297" s="175" t="s">
        <v>136</v>
      </c>
      <c r="J1297" s="175" t="s">
        <v>136</v>
      </c>
      <c r="K1297" s="175"/>
      <c r="L1297" s="175"/>
      <c r="AG1297" t="s">
        <v>136</v>
      </c>
    </row>
    <row r="1298" spans="1:33" s="174" customFormat="1" x14ac:dyDescent="0.3">
      <c r="A1298" s="175" t="s">
        <v>136</v>
      </c>
      <c r="B1298" s="175" t="s">
        <v>136</v>
      </c>
      <c r="C1298" s="175" t="s">
        <v>136</v>
      </c>
      <c r="D1298" s="175" t="s">
        <v>136</v>
      </c>
      <c r="E1298" s="175" t="s">
        <v>136</v>
      </c>
      <c r="F1298" s="175" t="s">
        <v>136</v>
      </c>
      <c r="G1298" s="175" t="s">
        <v>136</v>
      </c>
      <c r="H1298" s="175" t="s">
        <v>136</v>
      </c>
      <c r="I1298" s="175" t="s">
        <v>136</v>
      </c>
      <c r="J1298" s="175" t="s">
        <v>136</v>
      </c>
      <c r="K1298" s="175"/>
      <c r="L1298" s="175"/>
      <c r="AG1298" t="s">
        <v>136</v>
      </c>
    </row>
    <row r="1299" spans="1:33" s="174" customFormat="1" x14ac:dyDescent="0.3">
      <c r="A1299" s="175" t="s">
        <v>136</v>
      </c>
      <c r="B1299" s="175" t="s">
        <v>136</v>
      </c>
      <c r="C1299" s="175" t="s">
        <v>136</v>
      </c>
      <c r="D1299" s="175" t="s">
        <v>136</v>
      </c>
      <c r="E1299" s="175" t="s">
        <v>136</v>
      </c>
      <c r="F1299" s="175" t="s">
        <v>136</v>
      </c>
      <c r="G1299" s="175" t="s">
        <v>136</v>
      </c>
      <c r="H1299" s="175" t="s">
        <v>136</v>
      </c>
      <c r="I1299" s="175" t="s">
        <v>136</v>
      </c>
      <c r="J1299" s="175" t="s">
        <v>136</v>
      </c>
      <c r="K1299" s="175"/>
      <c r="L1299" s="175"/>
      <c r="AG1299" t="s">
        <v>136</v>
      </c>
    </row>
    <row r="1300" spans="1:33" s="174" customFormat="1" x14ac:dyDescent="0.3">
      <c r="A1300" s="175" t="s">
        <v>136</v>
      </c>
      <c r="B1300" s="175" t="s">
        <v>136</v>
      </c>
      <c r="C1300" s="175" t="s">
        <v>136</v>
      </c>
      <c r="D1300" s="175" t="s">
        <v>136</v>
      </c>
      <c r="E1300" s="175" t="s">
        <v>136</v>
      </c>
      <c r="F1300" s="175" t="s">
        <v>136</v>
      </c>
      <c r="G1300" s="175" t="s">
        <v>136</v>
      </c>
      <c r="H1300" s="175" t="s">
        <v>136</v>
      </c>
      <c r="I1300" s="175" t="s">
        <v>136</v>
      </c>
      <c r="J1300" s="175" t="s">
        <v>136</v>
      </c>
      <c r="K1300" s="175"/>
      <c r="L1300" s="175"/>
      <c r="AG1300" t="s">
        <v>136</v>
      </c>
    </row>
    <row r="1301" spans="1:33" s="174" customFormat="1" x14ac:dyDescent="0.3">
      <c r="A1301" s="175" t="s">
        <v>136</v>
      </c>
      <c r="B1301" s="175" t="s">
        <v>136</v>
      </c>
      <c r="C1301" s="175" t="s">
        <v>136</v>
      </c>
      <c r="D1301" s="175" t="s">
        <v>136</v>
      </c>
      <c r="E1301" s="175" t="s">
        <v>136</v>
      </c>
      <c r="F1301" s="175" t="s">
        <v>136</v>
      </c>
      <c r="G1301" s="175" t="s">
        <v>136</v>
      </c>
      <c r="H1301" s="175" t="s">
        <v>136</v>
      </c>
      <c r="I1301" s="175" t="s">
        <v>136</v>
      </c>
      <c r="J1301" s="175" t="s">
        <v>136</v>
      </c>
      <c r="K1301" s="175"/>
      <c r="L1301" s="175"/>
      <c r="AG1301" t="s">
        <v>136</v>
      </c>
    </row>
    <row r="1302" spans="1:33" s="174" customFormat="1" x14ac:dyDescent="0.3">
      <c r="A1302" s="175" t="s">
        <v>136</v>
      </c>
      <c r="B1302" s="175" t="s">
        <v>136</v>
      </c>
      <c r="C1302" s="175" t="s">
        <v>136</v>
      </c>
      <c r="D1302" s="175" t="s">
        <v>136</v>
      </c>
      <c r="E1302" s="175" t="s">
        <v>136</v>
      </c>
      <c r="F1302" s="175" t="s">
        <v>136</v>
      </c>
      <c r="G1302" s="175" t="s">
        <v>136</v>
      </c>
      <c r="H1302" s="175" t="s">
        <v>136</v>
      </c>
      <c r="I1302" s="175" t="s">
        <v>136</v>
      </c>
      <c r="J1302" s="175" t="s">
        <v>136</v>
      </c>
      <c r="K1302" s="175"/>
      <c r="L1302" s="175"/>
      <c r="AG1302" t="s">
        <v>136</v>
      </c>
    </row>
    <row r="1303" spans="1:33" s="174" customFormat="1" x14ac:dyDescent="0.3">
      <c r="A1303" s="175" t="s">
        <v>136</v>
      </c>
      <c r="B1303" s="175" t="s">
        <v>136</v>
      </c>
      <c r="C1303" s="175" t="s">
        <v>136</v>
      </c>
      <c r="D1303" s="175" t="s">
        <v>136</v>
      </c>
      <c r="E1303" s="175" t="s">
        <v>136</v>
      </c>
      <c r="F1303" s="175" t="s">
        <v>136</v>
      </c>
      <c r="G1303" s="175" t="s">
        <v>136</v>
      </c>
      <c r="H1303" s="175" t="s">
        <v>136</v>
      </c>
      <c r="I1303" s="175" t="s">
        <v>136</v>
      </c>
      <c r="J1303" s="175" t="s">
        <v>136</v>
      </c>
      <c r="K1303" s="175"/>
      <c r="L1303" s="175"/>
      <c r="AG1303" t="s">
        <v>136</v>
      </c>
    </row>
    <row r="1304" spans="1:33" s="174" customFormat="1" x14ac:dyDescent="0.3">
      <c r="A1304" s="175" t="s">
        <v>136</v>
      </c>
      <c r="B1304" s="175" t="s">
        <v>136</v>
      </c>
      <c r="C1304" s="175" t="s">
        <v>136</v>
      </c>
      <c r="D1304" s="175" t="s">
        <v>136</v>
      </c>
      <c r="E1304" s="175" t="s">
        <v>136</v>
      </c>
      <c r="F1304" s="175" t="s">
        <v>136</v>
      </c>
      <c r="G1304" s="175" t="s">
        <v>136</v>
      </c>
      <c r="H1304" s="175" t="s">
        <v>136</v>
      </c>
      <c r="I1304" s="175" t="s">
        <v>136</v>
      </c>
      <c r="J1304" s="175" t="s">
        <v>136</v>
      </c>
      <c r="K1304" s="175"/>
      <c r="L1304" s="175"/>
      <c r="AG1304" t="s">
        <v>136</v>
      </c>
    </row>
    <row r="1305" spans="1:33" s="174" customFormat="1" x14ac:dyDescent="0.3">
      <c r="A1305" s="175" t="s">
        <v>136</v>
      </c>
      <c r="B1305" s="175" t="s">
        <v>136</v>
      </c>
      <c r="C1305" s="175" t="s">
        <v>136</v>
      </c>
      <c r="D1305" s="175" t="s">
        <v>136</v>
      </c>
      <c r="E1305" s="175" t="s">
        <v>136</v>
      </c>
      <c r="F1305" s="175" t="s">
        <v>136</v>
      </c>
      <c r="G1305" s="175" t="s">
        <v>136</v>
      </c>
      <c r="H1305" s="175" t="s">
        <v>136</v>
      </c>
      <c r="I1305" s="175" t="s">
        <v>136</v>
      </c>
      <c r="J1305" s="175" t="s">
        <v>136</v>
      </c>
      <c r="K1305" s="175"/>
      <c r="L1305" s="175"/>
      <c r="AG1305" t="s">
        <v>136</v>
      </c>
    </row>
    <row r="1306" spans="1:33" s="174" customFormat="1" x14ac:dyDescent="0.3">
      <c r="A1306" s="175" t="s">
        <v>136</v>
      </c>
      <c r="B1306" s="175" t="s">
        <v>136</v>
      </c>
      <c r="C1306" s="175" t="s">
        <v>136</v>
      </c>
      <c r="D1306" s="175" t="s">
        <v>136</v>
      </c>
      <c r="E1306" s="175" t="s">
        <v>136</v>
      </c>
      <c r="F1306" s="175" t="s">
        <v>136</v>
      </c>
      <c r="G1306" s="175" t="s">
        <v>136</v>
      </c>
      <c r="H1306" s="175" t="s">
        <v>136</v>
      </c>
      <c r="I1306" s="175" t="s">
        <v>136</v>
      </c>
      <c r="J1306" s="175" t="s">
        <v>136</v>
      </c>
      <c r="K1306" s="175"/>
      <c r="L1306" s="175"/>
      <c r="AG1306" t="s">
        <v>136</v>
      </c>
    </row>
    <row r="1307" spans="1:33" s="174" customFormat="1" x14ac:dyDescent="0.3">
      <c r="A1307" s="175" t="s">
        <v>136</v>
      </c>
      <c r="B1307" s="175" t="s">
        <v>136</v>
      </c>
      <c r="C1307" s="175" t="s">
        <v>136</v>
      </c>
      <c r="D1307" s="175" t="s">
        <v>136</v>
      </c>
      <c r="E1307" s="175" t="s">
        <v>136</v>
      </c>
      <c r="F1307" s="175" t="s">
        <v>136</v>
      </c>
      <c r="G1307" s="175" t="s">
        <v>136</v>
      </c>
      <c r="H1307" s="175" t="s">
        <v>136</v>
      </c>
      <c r="I1307" s="175" t="s">
        <v>136</v>
      </c>
      <c r="J1307" s="175" t="s">
        <v>136</v>
      </c>
      <c r="K1307" s="175"/>
      <c r="L1307" s="175"/>
      <c r="AG1307" t="s">
        <v>136</v>
      </c>
    </row>
    <row r="1308" spans="1:33" s="174" customFormat="1" x14ac:dyDescent="0.3">
      <c r="A1308" s="175" t="s">
        <v>136</v>
      </c>
      <c r="B1308" s="175" t="s">
        <v>136</v>
      </c>
      <c r="C1308" s="175" t="s">
        <v>136</v>
      </c>
      <c r="D1308" s="175" t="s">
        <v>136</v>
      </c>
      <c r="E1308" s="175" t="s">
        <v>136</v>
      </c>
      <c r="F1308" s="175" t="s">
        <v>136</v>
      </c>
      <c r="G1308" s="175" t="s">
        <v>136</v>
      </c>
      <c r="H1308" s="175" t="s">
        <v>136</v>
      </c>
      <c r="I1308" s="175" t="s">
        <v>136</v>
      </c>
      <c r="J1308" s="175" t="s">
        <v>136</v>
      </c>
      <c r="K1308" s="175"/>
      <c r="L1308" s="175"/>
      <c r="AG1308" t="s">
        <v>136</v>
      </c>
    </row>
    <row r="1309" spans="1:33" s="174" customFormat="1" x14ac:dyDescent="0.3">
      <c r="A1309" s="175" t="s">
        <v>136</v>
      </c>
      <c r="B1309" s="175" t="s">
        <v>136</v>
      </c>
      <c r="C1309" s="175" t="s">
        <v>136</v>
      </c>
      <c r="D1309" s="175" t="s">
        <v>136</v>
      </c>
      <c r="E1309" s="175" t="s">
        <v>136</v>
      </c>
      <c r="F1309" s="175" t="s">
        <v>136</v>
      </c>
      <c r="G1309" s="175" t="s">
        <v>136</v>
      </c>
      <c r="H1309" s="175" t="s">
        <v>136</v>
      </c>
      <c r="I1309" s="175" t="s">
        <v>136</v>
      </c>
      <c r="J1309" s="175" t="s">
        <v>136</v>
      </c>
      <c r="K1309" s="175"/>
      <c r="L1309" s="175"/>
      <c r="AG1309" t="s">
        <v>136</v>
      </c>
    </row>
    <row r="1310" spans="1:33" s="174" customFormat="1" x14ac:dyDescent="0.3">
      <c r="A1310" s="175" t="s">
        <v>136</v>
      </c>
      <c r="B1310" s="175" t="s">
        <v>136</v>
      </c>
      <c r="C1310" s="175" t="s">
        <v>136</v>
      </c>
      <c r="D1310" s="175" t="s">
        <v>136</v>
      </c>
      <c r="E1310" s="175" t="s">
        <v>136</v>
      </c>
      <c r="F1310" s="175" t="s">
        <v>136</v>
      </c>
      <c r="G1310" s="175" t="s">
        <v>136</v>
      </c>
      <c r="H1310" s="175" t="s">
        <v>136</v>
      </c>
      <c r="I1310" s="175" t="s">
        <v>136</v>
      </c>
      <c r="J1310" s="175" t="s">
        <v>136</v>
      </c>
      <c r="K1310" s="175"/>
      <c r="L1310" s="175"/>
      <c r="AG1310" t="s">
        <v>136</v>
      </c>
    </row>
    <row r="1311" spans="1:33" s="174" customFormat="1" x14ac:dyDescent="0.3">
      <c r="A1311" s="175" t="s">
        <v>136</v>
      </c>
      <c r="B1311" s="175" t="s">
        <v>136</v>
      </c>
      <c r="C1311" s="175" t="s">
        <v>136</v>
      </c>
      <c r="D1311" s="175" t="s">
        <v>136</v>
      </c>
      <c r="E1311" s="175" t="s">
        <v>136</v>
      </c>
      <c r="F1311" s="175" t="s">
        <v>136</v>
      </c>
      <c r="G1311" s="175" t="s">
        <v>136</v>
      </c>
      <c r="H1311" s="175" t="s">
        <v>136</v>
      </c>
      <c r="I1311" s="175" t="s">
        <v>136</v>
      </c>
      <c r="J1311" s="175" t="s">
        <v>136</v>
      </c>
      <c r="K1311" s="175"/>
      <c r="L1311" s="175"/>
      <c r="AG1311" t="s">
        <v>136</v>
      </c>
    </row>
    <row r="1312" spans="1:33" s="174" customFormat="1" x14ac:dyDescent="0.3">
      <c r="A1312" s="175" t="s">
        <v>136</v>
      </c>
      <c r="B1312" s="175" t="s">
        <v>136</v>
      </c>
      <c r="C1312" s="175" t="s">
        <v>136</v>
      </c>
      <c r="D1312" s="175" t="s">
        <v>136</v>
      </c>
      <c r="E1312" s="175" t="s">
        <v>136</v>
      </c>
      <c r="F1312" s="175" t="s">
        <v>136</v>
      </c>
      <c r="G1312" s="175" t="s">
        <v>136</v>
      </c>
      <c r="H1312" s="175" t="s">
        <v>136</v>
      </c>
      <c r="I1312" s="175" t="s">
        <v>136</v>
      </c>
      <c r="J1312" s="175" t="s">
        <v>136</v>
      </c>
      <c r="K1312" s="175"/>
      <c r="L1312" s="175"/>
      <c r="AG1312" t="s">
        <v>136</v>
      </c>
    </row>
    <row r="1313" spans="1:33" s="174" customFormat="1" x14ac:dyDescent="0.3">
      <c r="A1313" s="175" t="s">
        <v>136</v>
      </c>
      <c r="B1313" s="175" t="s">
        <v>136</v>
      </c>
      <c r="C1313" s="175" t="s">
        <v>136</v>
      </c>
      <c r="D1313" s="175" t="s">
        <v>136</v>
      </c>
      <c r="E1313" s="175" t="s">
        <v>136</v>
      </c>
      <c r="F1313" s="175" t="s">
        <v>136</v>
      </c>
      <c r="G1313" s="175" t="s">
        <v>136</v>
      </c>
      <c r="H1313" s="175" t="s">
        <v>136</v>
      </c>
      <c r="I1313" s="175" t="s">
        <v>136</v>
      </c>
      <c r="J1313" s="175" t="s">
        <v>136</v>
      </c>
      <c r="K1313" s="175"/>
      <c r="L1313" s="175"/>
      <c r="AG1313" t="s">
        <v>136</v>
      </c>
    </row>
    <row r="1314" spans="1:33" s="174" customFormat="1" x14ac:dyDescent="0.3">
      <c r="A1314" s="175" t="s">
        <v>136</v>
      </c>
      <c r="B1314" s="175" t="s">
        <v>136</v>
      </c>
      <c r="C1314" s="175" t="s">
        <v>136</v>
      </c>
      <c r="D1314" s="175" t="s">
        <v>136</v>
      </c>
      <c r="E1314" s="175" t="s">
        <v>136</v>
      </c>
      <c r="F1314" s="175" t="s">
        <v>136</v>
      </c>
      <c r="G1314" s="175" t="s">
        <v>136</v>
      </c>
      <c r="H1314" s="175" t="s">
        <v>136</v>
      </c>
      <c r="I1314" s="175" t="s">
        <v>136</v>
      </c>
      <c r="J1314" s="175" t="s">
        <v>136</v>
      </c>
      <c r="K1314" s="175"/>
      <c r="L1314" s="175"/>
      <c r="AG1314" t="s">
        <v>136</v>
      </c>
    </row>
    <row r="1315" spans="1:33" s="174" customFormat="1" x14ac:dyDescent="0.3">
      <c r="A1315" s="175" t="s">
        <v>136</v>
      </c>
      <c r="B1315" s="175" t="s">
        <v>136</v>
      </c>
      <c r="C1315" s="175" t="s">
        <v>136</v>
      </c>
      <c r="D1315" s="175" t="s">
        <v>136</v>
      </c>
      <c r="E1315" s="175" t="s">
        <v>136</v>
      </c>
      <c r="F1315" s="175" t="s">
        <v>136</v>
      </c>
      <c r="G1315" s="175" t="s">
        <v>136</v>
      </c>
      <c r="H1315" s="175" t="s">
        <v>136</v>
      </c>
      <c r="I1315" s="175" t="s">
        <v>136</v>
      </c>
      <c r="J1315" s="175" t="s">
        <v>136</v>
      </c>
      <c r="K1315" s="175"/>
      <c r="L1315" s="175"/>
      <c r="AG1315" t="s">
        <v>136</v>
      </c>
    </row>
    <row r="1316" spans="1:33" s="174" customFormat="1" x14ac:dyDescent="0.3">
      <c r="A1316" s="175" t="s">
        <v>136</v>
      </c>
      <c r="B1316" s="175" t="s">
        <v>136</v>
      </c>
      <c r="C1316" s="175" t="s">
        <v>136</v>
      </c>
      <c r="D1316" s="175" t="s">
        <v>136</v>
      </c>
      <c r="E1316" s="175" t="s">
        <v>136</v>
      </c>
      <c r="F1316" s="175" t="s">
        <v>136</v>
      </c>
      <c r="G1316" s="175" t="s">
        <v>136</v>
      </c>
      <c r="H1316" s="175" t="s">
        <v>136</v>
      </c>
      <c r="I1316" s="175" t="s">
        <v>136</v>
      </c>
      <c r="J1316" s="175" t="s">
        <v>136</v>
      </c>
      <c r="K1316" s="175"/>
      <c r="L1316" s="175"/>
      <c r="AG1316" t="s">
        <v>136</v>
      </c>
    </row>
    <row r="1317" spans="1:33" s="174" customFormat="1" x14ac:dyDescent="0.3">
      <c r="A1317" s="175" t="s">
        <v>136</v>
      </c>
      <c r="B1317" s="175" t="s">
        <v>136</v>
      </c>
      <c r="C1317" s="175" t="s">
        <v>136</v>
      </c>
      <c r="D1317" s="175" t="s">
        <v>136</v>
      </c>
      <c r="E1317" s="175" t="s">
        <v>136</v>
      </c>
      <c r="F1317" s="175" t="s">
        <v>136</v>
      </c>
      <c r="G1317" s="175" t="s">
        <v>136</v>
      </c>
      <c r="H1317" s="175" t="s">
        <v>136</v>
      </c>
      <c r="I1317" s="175" t="s">
        <v>136</v>
      </c>
      <c r="J1317" s="175" t="s">
        <v>136</v>
      </c>
      <c r="K1317" s="175"/>
      <c r="L1317" s="175"/>
      <c r="AG1317" t="s">
        <v>136</v>
      </c>
    </row>
    <row r="1318" spans="1:33" s="174" customFormat="1" x14ac:dyDescent="0.3">
      <c r="A1318" s="175" t="s">
        <v>136</v>
      </c>
      <c r="B1318" s="175" t="s">
        <v>136</v>
      </c>
      <c r="C1318" s="175" t="s">
        <v>136</v>
      </c>
      <c r="D1318" s="175" t="s">
        <v>136</v>
      </c>
      <c r="E1318" s="175" t="s">
        <v>136</v>
      </c>
      <c r="F1318" s="175" t="s">
        <v>136</v>
      </c>
      <c r="G1318" s="175" t="s">
        <v>136</v>
      </c>
      <c r="H1318" s="175" t="s">
        <v>136</v>
      </c>
      <c r="I1318" s="175" t="s">
        <v>136</v>
      </c>
      <c r="J1318" s="175" t="s">
        <v>136</v>
      </c>
      <c r="K1318" s="175"/>
      <c r="L1318" s="175"/>
      <c r="AG1318" t="s">
        <v>136</v>
      </c>
    </row>
    <row r="1319" spans="1:33" s="174" customFormat="1" x14ac:dyDescent="0.3">
      <c r="A1319" s="175" t="s">
        <v>136</v>
      </c>
      <c r="B1319" s="175" t="s">
        <v>136</v>
      </c>
      <c r="C1319" s="175" t="s">
        <v>136</v>
      </c>
      <c r="D1319" s="175" t="s">
        <v>136</v>
      </c>
      <c r="E1319" s="175" t="s">
        <v>136</v>
      </c>
      <c r="F1319" s="175" t="s">
        <v>136</v>
      </c>
      <c r="G1319" s="175" t="s">
        <v>136</v>
      </c>
      <c r="H1319" s="175" t="s">
        <v>136</v>
      </c>
      <c r="I1319" s="175" t="s">
        <v>136</v>
      </c>
      <c r="J1319" s="175" t="s">
        <v>136</v>
      </c>
      <c r="K1319" s="175"/>
      <c r="L1319" s="175"/>
      <c r="AG1319" t="s">
        <v>136</v>
      </c>
    </row>
    <row r="1320" spans="1:33" s="174" customFormat="1" x14ac:dyDescent="0.3">
      <c r="A1320" s="175" t="s">
        <v>136</v>
      </c>
      <c r="B1320" s="175" t="s">
        <v>136</v>
      </c>
      <c r="C1320" s="175" t="s">
        <v>136</v>
      </c>
      <c r="D1320" s="175" t="s">
        <v>136</v>
      </c>
      <c r="E1320" s="175" t="s">
        <v>136</v>
      </c>
      <c r="F1320" s="175" t="s">
        <v>136</v>
      </c>
      <c r="G1320" s="175" t="s">
        <v>136</v>
      </c>
      <c r="H1320" s="175" t="s">
        <v>136</v>
      </c>
      <c r="I1320" s="175" t="s">
        <v>136</v>
      </c>
      <c r="J1320" s="175" t="s">
        <v>136</v>
      </c>
      <c r="K1320" s="175"/>
      <c r="L1320" s="175"/>
      <c r="AG1320" t="s">
        <v>136</v>
      </c>
    </row>
    <row r="1321" spans="1:33" s="174" customFormat="1" x14ac:dyDescent="0.3">
      <c r="A1321" s="175" t="s">
        <v>136</v>
      </c>
      <c r="B1321" s="175" t="s">
        <v>136</v>
      </c>
      <c r="C1321" s="175" t="s">
        <v>136</v>
      </c>
      <c r="D1321" s="175" t="s">
        <v>136</v>
      </c>
      <c r="E1321" s="175" t="s">
        <v>136</v>
      </c>
      <c r="F1321" s="175" t="s">
        <v>136</v>
      </c>
      <c r="G1321" s="175" t="s">
        <v>136</v>
      </c>
      <c r="H1321" s="175" t="s">
        <v>136</v>
      </c>
      <c r="I1321" s="175" t="s">
        <v>136</v>
      </c>
      <c r="J1321" s="175" t="s">
        <v>136</v>
      </c>
      <c r="K1321" s="175"/>
      <c r="L1321" s="175"/>
      <c r="AG1321" t="s">
        <v>136</v>
      </c>
    </row>
    <row r="1322" spans="1:33" s="174" customFormat="1" x14ac:dyDescent="0.3">
      <c r="A1322" s="175" t="s">
        <v>136</v>
      </c>
      <c r="B1322" s="175" t="s">
        <v>136</v>
      </c>
      <c r="C1322" s="175" t="s">
        <v>136</v>
      </c>
      <c r="D1322" s="175" t="s">
        <v>136</v>
      </c>
      <c r="E1322" s="175" t="s">
        <v>136</v>
      </c>
      <c r="F1322" s="175" t="s">
        <v>136</v>
      </c>
      <c r="G1322" s="175" t="s">
        <v>136</v>
      </c>
      <c r="H1322" s="175" t="s">
        <v>136</v>
      </c>
      <c r="I1322" s="175" t="s">
        <v>136</v>
      </c>
      <c r="J1322" s="175" t="s">
        <v>136</v>
      </c>
      <c r="K1322" s="175"/>
      <c r="L1322" s="175"/>
      <c r="AG1322" t="s">
        <v>136</v>
      </c>
    </row>
    <row r="1323" spans="1:33" s="174" customFormat="1" x14ac:dyDescent="0.3">
      <c r="A1323" s="175" t="s">
        <v>136</v>
      </c>
      <c r="B1323" s="175" t="s">
        <v>136</v>
      </c>
      <c r="C1323" s="175" t="s">
        <v>136</v>
      </c>
      <c r="D1323" s="175" t="s">
        <v>136</v>
      </c>
      <c r="E1323" s="175" t="s">
        <v>136</v>
      </c>
      <c r="F1323" s="175" t="s">
        <v>136</v>
      </c>
      <c r="G1323" s="175" t="s">
        <v>136</v>
      </c>
      <c r="H1323" s="175" t="s">
        <v>136</v>
      </c>
      <c r="I1323" s="175" t="s">
        <v>136</v>
      </c>
      <c r="J1323" s="175" t="s">
        <v>136</v>
      </c>
      <c r="K1323" s="175"/>
      <c r="L1323" s="175"/>
      <c r="AG1323" t="s">
        <v>136</v>
      </c>
    </row>
    <row r="1324" spans="1:33" s="174" customFormat="1" x14ac:dyDescent="0.3">
      <c r="A1324" s="175" t="s">
        <v>136</v>
      </c>
      <c r="B1324" s="175" t="s">
        <v>136</v>
      </c>
      <c r="C1324" s="175" t="s">
        <v>136</v>
      </c>
      <c r="D1324" s="175" t="s">
        <v>136</v>
      </c>
      <c r="E1324" s="175" t="s">
        <v>136</v>
      </c>
      <c r="F1324" s="175" t="s">
        <v>136</v>
      </c>
      <c r="G1324" s="175" t="s">
        <v>136</v>
      </c>
      <c r="H1324" s="175" t="s">
        <v>136</v>
      </c>
      <c r="I1324" s="175" t="s">
        <v>136</v>
      </c>
      <c r="J1324" s="175" t="s">
        <v>136</v>
      </c>
      <c r="K1324" s="175"/>
      <c r="L1324" s="175"/>
      <c r="AG1324" t="s">
        <v>136</v>
      </c>
    </row>
    <row r="1325" spans="1:33" s="174" customFormat="1" x14ac:dyDescent="0.3">
      <c r="A1325" s="175" t="s">
        <v>136</v>
      </c>
      <c r="B1325" s="175" t="s">
        <v>136</v>
      </c>
      <c r="C1325" s="175" t="s">
        <v>136</v>
      </c>
      <c r="D1325" s="175" t="s">
        <v>136</v>
      </c>
      <c r="E1325" s="175" t="s">
        <v>136</v>
      </c>
      <c r="F1325" s="175" t="s">
        <v>136</v>
      </c>
      <c r="G1325" s="175" t="s">
        <v>136</v>
      </c>
      <c r="H1325" s="175" t="s">
        <v>136</v>
      </c>
      <c r="I1325" s="175" t="s">
        <v>136</v>
      </c>
      <c r="J1325" s="175" t="s">
        <v>136</v>
      </c>
      <c r="K1325" s="175"/>
      <c r="L1325" s="175"/>
      <c r="AG1325" t="s">
        <v>136</v>
      </c>
    </row>
    <row r="1326" spans="1:33" s="174" customFormat="1" x14ac:dyDescent="0.3">
      <c r="A1326" s="175" t="s">
        <v>136</v>
      </c>
      <c r="B1326" s="175" t="s">
        <v>136</v>
      </c>
      <c r="C1326" s="175" t="s">
        <v>136</v>
      </c>
      <c r="D1326" s="175" t="s">
        <v>136</v>
      </c>
      <c r="E1326" s="175" t="s">
        <v>136</v>
      </c>
      <c r="F1326" s="175" t="s">
        <v>136</v>
      </c>
      <c r="G1326" s="175" t="s">
        <v>136</v>
      </c>
      <c r="H1326" s="175" t="s">
        <v>136</v>
      </c>
      <c r="I1326" s="175" t="s">
        <v>136</v>
      </c>
      <c r="J1326" s="175" t="s">
        <v>136</v>
      </c>
      <c r="K1326" s="175"/>
      <c r="L1326" s="175"/>
      <c r="AG1326" t="s">
        <v>136</v>
      </c>
    </row>
    <row r="1327" spans="1:33" s="174" customFormat="1" x14ac:dyDescent="0.3">
      <c r="A1327" s="175" t="s">
        <v>136</v>
      </c>
      <c r="B1327" s="175" t="s">
        <v>136</v>
      </c>
      <c r="C1327" s="175" t="s">
        <v>136</v>
      </c>
      <c r="D1327" s="175" t="s">
        <v>136</v>
      </c>
      <c r="E1327" s="175" t="s">
        <v>136</v>
      </c>
      <c r="F1327" s="175" t="s">
        <v>136</v>
      </c>
      <c r="G1327" s="175" t="s">
        <v>136</v>
      </c>
      <c r="H1327" s="175" t="s">
        <v>136</v>
      </c>
      <c r="I1327" s="175" t="s">
        <v>136</v>
      </c>
      <c r="J1327" s="175" t="s">
        <v>136</v>
      </c>
      <c r="K1327" s="175"/>
      <c r="L1327" s="175"/>
      <c r="AG1327" t="s">
        <v>136</v>
      </c>
    </row>
    <row r="1328" spans="1:33" s="174" customFormat="1" x14ac:dyDescent="0.3">
      <c r="A1328" s="175" t="s">
        <v>136</v>
      </c>
      <c r="B1328" s="175" t="s">
        <v>136</v>
      </c>
      <c r="C1328" s="175" t="s">
        <v>136</v>
      </c>
      <c r="D1328" s="175" t="s">
        <v>136</v>
      </c>
      <c r="E1328" s="175" t="s">
        <v>136</v>
      </c>
      <c r="F1328" s="175" t="s">
        <v>136</v>
      </c>
      <c r="G1328" s="175" t="s">
        <v>136</v>
      </c>
      <c r="H1328" s="175" t="s">
        <v>136</v>
      </c>
      <c r="I1328" s="175" t="s">
        <v>136</v>
      </c>
      <c r="J1328" s="175" t="s">
        <v>136</v>
      </c>
      <c r="K1328" s="175"/>
      <c r="L1328" s="175"/>
      <c r="AG1328" t="s">
        <v>136</v>
      </c>
    </row>
    <row r="1329" spans="1:33" s="174" customFormat="1" x14ac:dyDescent="0.3">
      <c r="A1329" s="175" t="s">
        <v>136</v>
      </c>
      <c r="B1329" s="175" t="s">
        <v>136</v>
      </c>
      <c r="C1329" s="175" t="s">
        <v>136</v>
      </c>
      <c r="D1329" s="175" t="s">
        <v>136</v>
      </c>
      <c r="E1329" s="175" t="s">
        <v>136</v>
      </c>
      <c r="F1329" s="175" t="s">
        <v>136</v>
      </c>
      <c r="G1329" s="175" t="s">
        <v>136</v>
      </c>
      <c r="H1329" s="175" t="s">
        <v>136</v>
      </c>
      <c r="I1329" s="175" t="s">
        <v>136</v>
      </c>
      <c r="J1329" s="175" t="s">
        <v>136</v>
      </c>
      <c r="K1329" s="175"/>
      <c r="L1329" s="175"/>
      <c r="AG1329" t="s">
        <v>136</v>
      </c>
    </row>
    <row r="1330" spans="1:33" s="174" customFormat="1" x14ac:dyDescent="0.3">
      <c r="A1330" s="175" t="s">
        <v>136</v>
      </c>
      <c r="B1330" s="175" t="s">
        <v>136</v>
      </c>
      <c r="C1330" s="175" t="s">
        <v>136</v>
      </c>
      <c r="D1330" s="175" t="s">
        <v>136</v>
      </c>
      <c r="E1330" s="175" t="s">
        <v>136</v>
      </c>
      <c r="F1330" s="175" t="s">
        <v>136</v>
      </c>
      <c r="G1330" s="175" t="s">
        <v>136</v>
      </c>
      <c r="H1330" s="175" t="s">
        <v>136</v>
      </c>
      <c r="I1330" s="175" t="s">
        <v>136</v>
      </c>
      <c r="J1330" s="175" t="s">
        <v>136</v>
      </c>
      <c r="K1330" s="175"/>
      <c r="L1330" s="175"/>
      <c r="AG1330" t="s">
        <v>136</v>
      </c>
    </row>
    <row r="1331" spans="1:33" s="174" customFormat="1" x14ac:dyDescent="0.3">
      <c r="A1331" s="175" t="s">
        <v>136</v>
      </c>
      <c r="B1331" s="175" t="s">
        <v>136</v>
      </c>
      <c r="C1331" s="175" t="s">
        <v>136</v>
      </c>
      <c r="D1331" s="175" t="s">
        <v>136</v>
      </c>
      <c r="E1331" s="175" t="s">
        <v>136</v>
      </c>
      <c r="F1331" s="175" t="s">
        <v>136</v>
      </c>
      <c r="G1331" s="175" t="s">
        <v>136</v>
      </c>
      <c r="H1331" s="175" t="s">
        <v>136</v>
      </c>
      <c r="I1331" s="175" t="s">
        <v>136</v>
      </c>
      <c r="J1331" s="175" t="s">
        <v>136</v>
      </c>
      <c r="K1331" s="175"/>
      <c r="L1331" s="175"/>
      <c r="AG1331" t="s">
        <v>136</v>
      </c>
    </row>
    <row r="1332" spans="1:33" s="174" customFormat="1" x14ac:dyDescent="0.3">
      <c r="A1332" s="175" t="s">
        <v>136</v>
      </c>
      <c r="B1332" s="175" t="s">
        <v>136</v>
      </c>
      <c r="C1332" s="175" t="s">
        <v>136</v>
      </c>
      <c r="D1332" s="175" t="s">
        <v>136</v>
      </c>
      <c r="E1332" s="175" t="s">
        <v>136</v>
      </c>
      <c r="F1332" s="175" t="s">
        <v>136</v>
      </c>
      <c r="G1332" s="175" t="s">
        <v>136</v>
      </c>
      <c r="H1332" s="175" t="s">
        <v>136</v>
      </c>
      <c r="I1332" s="175" t="s">
        <v>136</v>
      </c>
      <c r="J1332" s="175" t="s">
        <v>136</v>
      </c>
      <c r="K1332" s="175"/>
      <c r="L1332" s="175"/>
      <c r="AG1332" t="s">
        <v>136</v>
      </c>
    </row>
    <row r="1333" spans="1:33" s="174" customFormat="1" x14ac:dyDescent="0.3">
      <c r="A1333" s="175" t="s">
        <v>136</v>
      </c>
      <c r="B1333" s="175" t="s">
        <v>136</v>
      </c>
      <c r="C1333" s="175" t="s">
        <v>136</v>
      </c>
      <c r="D1333" s="175" t="s">
        <v>136</v>
      </c>
      <c r="E1333" s="175" t="s">
        <v>136</v>
      </c>
      <c r="F1333" s="175" t="s">
        <v>136</v>
      </c>
      <c r="G1333" s="175" t="s">
        <v>136</v>
      </c>
      <c r="H1333" s="175" t="s">
        <v>136</v>
      </c>
      <c r="I1333" s="175" t="s">
        <v>136</v>
      </c>
      <c r="J1333" s="175" t="s">
        <v>136</v>
      </c>
      <c r="K1333" s="175"/>
      <c r="L1333" s="175"/>
      <c r="AG1333" t="s">
        <v>136</v>
      </c>
    </row>
    <row r="1334" spans="1:33" s="174" customFormat="1" x14ac:dyDescent="0.3">
      <c r="A1334" s="175" t="s">
        <v>136</v>
      </c>
      <c r="B1334" s="175" t="s">
        <v>136</v>
      </c>
      <c r="C1334" s="175" t="s">
        <v>136</v>
      </c>
      <c r="D1334" s="175" t="s">
        <v>136</v>
      </c>
      <c r="E1334" s="175" t="s">
        <v>136</v>
      </c>
      <c r="F1334" s="175" t="s">
        <v>136</v>
      </c>
      <c r="G1334" s="175" t="s">
        <v>136</v>
      </c>
      <c r="H1334" s="175" t="s">
        <v>136</v>
      </c>
      <c r="I1334" s="175" t="s">
        <v>136</v>
      </c>
      <c r="J1334" s="175" t="s">
        <v>136</v>
      </c>
      <c r="K1334" s="175"/>
      <c r="L1334" s="175"/>
      <c r="AG1334" t="s">
        <v>136</v>
      </c>
    </row>
    <row r="1335" spans="1:33" s="174" customFormat="1" x14ac:dyDescent="0.3">
      <c r="A1335" s="175" t="s">
        <v>136</v>
      </c>
      <c r="B1335" s="175" t="s">
        <v>136</v>
      </c>
      <c r="C1335" s="175" t="s">
        <v>136</v>
      </c>
      <c r="D1335" s="175" t="s">
        <v>136</v>
      </c>
      <c r="E1335" s="175" t="s">
        <v>136</v>
      </c>
      <c r="F1335" s="175" t="s">
        <v>136</v>
      </c>
      <c r="G1335" s="175" t="s">
        <v>136</v>
      </c>
      <c r="H1335" s="175" t="s">
        <v>136</v>
      </c>
      <c r="I1335" s="175" t="s">
        <v>136</v>
      </c>
      <c r="J1335" s="175" t="s">
        <v>136</v>
      </c>
      <c r="K1335" s="175"/>
      <c r="L1335" s="175"/>
      <c r="AG1335" t="s">
        <v>136</v>
      </c>
    </row>
    <row r="1336" spans="1:33" s="174" customFormat="1" x14ac:dyDescent="0.3">
      <c r="A1336" s="175" t="s">
        <v>136</v>
      </c>
      <c r="B1336" s="175" t="s">
        <v>136</v>
      </c>
      <c r="C1336" s="175" t="s">
        <v>136</v>
      </c>
      <c r="D1336" s="175" t="s">
        <v>136</v>
      </c>
      <c r="E1336" s="175" t="s">
        <v>136</v>
      </c>
      <c r="F1336" s="175" t="s">
        <v>136</v>
      </c>
      <c r="G1336" s="175" t="s">
        <v>136</v>
      </c>
      <c r="H1336" s="175" t="s">
        <v>136</v>
      </c>
      <c r="I1336" s="175" t="s">
        <v>136</v>
      </c>
      <c r="J1336" s="175" t="s">
        <v>136</v>
      </c>
      <c r="K1336" s="175"/>
      <c r="L1336" s="175"/>
      <c r="AG1336" t="s">
        <v>136</v>
      </c>
    </row>
    <row r="1337" spans="1:33" s="174" customFormat="1" x14ac:dyDescent="0.3">
      <c r="A1337" s="175" t="s">
        <v>136</v>
      </c>
      <c r="B1337" s="175" t="s">
        <v>136</v>
      </c>
      <c r="C1337" s="175" t="s">
        <v>136</v>
      </c>
      <c r="D1337" s="175" t="s">
        <v>136</v>
      </c>
      <c r="E1337" s="175" t="s">
        <v>136</v>
      </c>
      <c r="F1337" s="175" t="s">
        <v>136</v>
      </c>
      <c r="G1337" s="175" t="s">
        <v>136</v>
      </c>
      <c r="H1337" s="175" t="s">
        <v>136</v>
      </c>
      <c r="I1337" s="175" t="s">
        <v>136</v>
      </c>
      <c r="J1337" s="175" t="s">
        <v>136</v>
      </c>
      <c r="K1337" s="175"/>
      <c r="L1337" s="175"/>
      <c r="AG1337" t="s">
        <v>136</v>
      </c>
    </row>
    <row r="1338" spans="1:33" s="174" customFormat="1" x14ac:dyDescent="0.3">
      <c r="A1338" s="175" t="s">
        <v>136</v>
      </c>
      <c r="B1338" s="175" t="s">
        <v>136</v>
      </c>
      <c r="C1338" s="175" t="s">
        <v>136</v>
      </c>
      <c r="D1338" s="175" t="s">
        <v>136</v>
      </c>
      <c r="E1338" s="175" t="s">
        <v>136</v>
      </c>
      <c r="F1338" s="175" t="s">
        <v>136</v>
      </c>
      <c r="G1338" s="175" t="s">
        <v>136</v>
      </c>
      <c r="H1338" s="175" t="s">
        <v>136</v>
      </c>
      <c r="I1338" s="175" t="s">
        <v>136</v>
      </c>
      <c r="J1338" s="175" t="s">
        <v>136</v>
      </c>
      <c r="K1338" s="175"/>
      <c r="L1338" s="175"/>
      <c r="AG1338" t="s">
        <v>136</v>
      </c>
    </row>
    <row r="1339" spans="1:33" s="174" customFormat="1" x14ac:dyDescent="0.3">
      <c r="A1339" s="175" t="s">
        <v>136</v>
      </c>
      <c r="B1339" s="175" t="s">
        <v>136</v>
      </c>
      <c r="C1339" s="175" t="s">
        <v>136</v>
      </c>
      <c r="D1339" s="175" t="s">
        <v>136</v>
      </c>
      <c r="E1339" s="175" t="s">
        <v>136</v>
      </c>
      <c r="F1339" s="175" t="s">
        <v>136</v>
      </c>
      <c r="G1339" s="175" t="s">
        <v>136</v>
      </c>
      <c r="H1339" s="175" t="s">
        <v>136</v>
      </c>
      <c r="I1339" s="175" t="s">
        <v>136</v>
      </c>
      <c r="J1339" s="175" t="s">
        <v>136</v>
      </c>
      <c r="K1339" s="175"/>
      <c r="L1339" s="175"/>
      <c r="AG1339" t="s">
        <v>136</v>
      </c>
    </row>
    <row r="1340" spans="1:33" s="174" customFormat="1" x14ac:dyDescent="0.3">
      <c r="A1340" s="175" t="s">
        <v>136</v>
      </c>
      <c r="B1340" s="175" t="s">
        <v>136</v>
      </c>
      <c r="C1340" s="175" t="s">
        <v>136</v>
      </c>
      <c r="D1340" s="175" t="s">
        <v>136</v>
      </c>
      <c r="E1340" s="175" t="s">
        <v>136</v>
      </c>
      <c r="F1340" s="175" t="s">
        <v>136</v>
      </c>
      <c r="G1340" s="175" t="s">
        <v>136</v>
      </c>
      <c r="H1340" s="175" t="s">
        <v>136</v>
      </c>
      <c r="I1340" s="175" t="s">
        <v>136</v>
      </c>
      <c r="J1340" s="175" t="s">
        <v>136</v>
      </c>
      <c r="K1340" s="175"/>
      <c r="L1340" s="175"/>
      <c r="AG1340" t="s">
        <v>136</v>
      </c>
    </row>
    <row r="1341" spans="1:33" s="174" customFormat="1" x14ac:dyDescent="0.3">
      <c r="A1341" s="175" t="s">
        <v>136</v>
      </c>
      <c r="B1341" s="175" t="s">
        <v>136</v>
      </c>
      <c r="C1341" s="175" t="s">
        <v>136</v>
      </c>
      <c r="D1341" s="175" t="s">
        <v>136</v>
      </c>
      <c r="E1341" s="175" t="s">
        <v>136</v>
      </c>
      <c r="F1341" s="175" t="s">
        <v>136</v>
      </c>
      <c r="G1341" s="175" t="s">
        <v>136</v>
      </c>
      <c r="H1341" s="175" t="s">
        <v>136</v>
      </c>
      <c r="I1341" s="175" t="s">
        <v>136</v>
      </c>
      <c r="J1341" s="175" t="s">
        <v>136</v>
      </c>
      <c r="K1341" s="175"/>
      <c r="L1341" s="175"/>
      <c r="AG1341" t="s">
        <v>136</v>
      </c>
    </row>
    <row r="1342" spans="1:33" s="174" customFormat="1" x14ac:dyDescent="0.3">
      <c r="A1342" s="175" t="s">
        <v>136</v>
      </c>
      <c r="B1342" s="175" t="s">
        <v>136</v>
      </c>
      <c r="C1342" s="175" t="s">
        <v>136</v>
      </c>
      <c r="D1342" s="175" t="s">
        <v>136</v>
      </c>
      <c r="E1342" s="175" t="s">
        <v>136</v>
      </c>
      <c r="F1342" s="175" t="s">
        <v>136</v>
      </c>
      <c r="G1342" s="175" t="s">
        <v>136</v>
      </c>
      <c r="H1342" s="175" t="s">
        <v>136</v>
      </c>
      <c r="I1342" s="175" t="s">
        <v>136</v>
      </c>
      <c r="J1342" s="175" t="s">
        <v>136</v>
      </c>
      <c r="K1342" s="175"/>
      <c r="L1342" s="175"/>
      <c r="AG1342" t="s">
        <v>136</v>
      </c>
    </row>
    <row r="1343" spans="1:33" s="174" customFormat="1" x14ac:dyDescent="0.3">
      <c r="A1343" s="175" t="s">
        <v>136</v>
      </c>
      <c r="B1343" s="175" t="s">
        <v>136</v>
      </c>
      <c r="C1343" s="175" t="s">
        <v>136</v>
      </c>
      <c r="D1343" s="175" t="s">
        <v>136</v>
      </c>
      <c r="E1343" s="175" t="s">
        <v>136</v>
      </c>
      <c r="F1343" s="175" t="s">
        <v>136</v>
      </c>
      <c r="G1343" s="175" t="s">
        <v>136</v>
      </c>
      <c r="H1343" s="175" t="s">
        <v>136</v>
      </c>
      <c r="I1343" s="175" t="s">
        <v>136</v>
      </c>
      <c r="J1343" s="175" t="s">
        <v>136</v>
      </c>
      <c r="K1343" s="175"/>
      <c r="L1343" s="175"/>
      <c r="AG1343" t="s">
        <v>136</v>
      </c>
    </row>
    <row r="1344" spans="1:33" s="174" customFormat="1" x14ac:dyDescent="0.3">
      <c r="A1344" s="175" t="s">
        <v>136</v>
      </c>
      <c r="B1344" s="175" t="s">
        <v>136</v>
      </c>
      <c r="C1344" s="175" t="s">
        <v>136</v>
      </c>
      <c r="D1344" s="175" t="s">
        <v>136</v>
      </c>
      <c r="E1344" s="175" t="s">
        <v>136</v>
      </c>
      <c r="F1344" s="175" t="s">
        <v>136</v>
      </c>
      <c r="G1344" s="175" t="s">
        <v>136</v>
      </c>
      <c r="H1344" s="175" t="s">
        <v>136</v>
      </c>
      <c r="I1344" s="175" t="s">
        <v>136</v>
      </c>
      <c r="J1344" s="175" t="s">
        <v>136</v>
      </c>
      <c r="K1344" s="175"/>
      <c r="L1344" s="175"/>
      <c r="AG1344" t="s">
        <v>136</v>
      </c>
    </row>
    <row r="1345" spans="1:33" s="174" customFormat="1" x14ac:dyDescent="0.3">
      <c r="A1345" s="175" t="s">
        <v>136</v>
      </c>
      <c r="B1345" s="175" t="s">
        <v>136</v>
      </c>
      <c r="C1345" s="175" t="s">
        <v>136</v>
      </c>
      <c r="D1345" s="175" t="s">
        <v>136</v>
      </c>
      <c r="E1345" s="175" t="s">
        <v>136</v>
      </c>
      <c r="F1345" s="175" t="s">
        <v>136</v>
      </c>
      <c r="G1345" s="175" t="s">
        <v>136</v>
      </c>
      <c r="H1345" s="175" t="s">
        <v>136</v>
      </c>
      <c r="I1345" s="175" t="s">
        <v>136</v>
      </c>
      <c r="J1345" s="175" t="s">
        <v>136</v>
      </c>
      <c r="K1345" s="175"/>
      <c r="L1345" s="175"/>
      <c r="AG1345" t="s">
        <v>136</v>
      </c>
    </row>
    <row r="1346" spans="1:33" s="174" customFormat="1" x14ac:dyDescent="0.3">
      <c r="A1346" s="175" t="s">
        <v>136</v>
      </c>
      <c r="B1346" s="175" t="s">
        <v>136</v>
      </c>
      <c r="C1346" s="175" t="s">
        <v>136</v>
      </c>
      <c r="D1346" s="175" t="s">
        <v>136</v>
      </c>
      <c r="E1346" s="175" t="s">
        <v>136</v>
      </c>
      <c r="F1346" s="175" t="s">
        <v>136</v>
      </c>
      <c r="G1346" s="175" t="s">
        <v>136</v>
      </c>
      <c r="H1346" s="175" t="s">
        <v>136</v>
      </c>
      <c r="I1346" s="175" t="s">
        <v>136</v>
      </c>
      <c r="J1346" s="175" t="s">
        <v>136</v>
      </c>
      <c r="K1346" s="175"/>
      <c r="L1346" s="175"/>
      <c r="AG1346" t="s">
        <v>136</v>
      </c>
    </row>
    <row r="1347" spans="1:33" s="174" customFormat="1" x14ac:dyDescent="0.3">
      <c r="A1347" s="175" t="s">
        <v>136</v>
      </c>
      <c r="B1347" s="175" t="s">
        <v>136</v>
      </c>
      <c r="C1347" s="175" t="s">
        <v>136</v>
      </c>
      <c r="D1347" s="175" t="s">
        <v>136</v>
      </c>
      <c r="E1347" s="175" t="s">
        <v>136</v>
      </c>
      <c r="F1347" s="175" t="s">
        <v>136</v>
      </c>
      <c r="G1347" s="175" t="s">
        <v>136</v>
      </c>
      <c r="H1347" s="175" t="s">
        <v>136</v>
      </c>
      <c r="I1347" s="175" t="s">
        <v>136</v>
      </c>
      <c r="J1347" s="175" t="s">
        <v>136</v>
      </c>
      <c r="K1347" s="175"/>
      <c r="L1347" s="175"/>
      <c r="AG1347" t="s">
        <v>136</v>
      </c>
    </row>
    <row r="1348" spans="1:33" s="174" customFormat="1" x14ac:dyDescent="0.3">
      <c r="A1348" s="175" t="s">
        <v>136</v>
      </c>
      <c r="B1348" s="175" t="s">
        <v>136</v>
      </c>
      <c r="C1348" s="175" t="s">
        <v>136</v>
      </c>
      <c r="D1348" s="175" t="s">
        <v>136</v>
      </c>
      <c r="E1348" s="175" t="s">
        <v>136</v>
      </c>
      <c r="F1348" s="175" t="s">
        <v>136</v>
      </c>
      <c r="G1348" s="175" t="s">
        <v>136</v>
      </c>
      <c r="H1348" s="175" t="s">
        <v>136</v>
      </c>
      <c r="I1348" s="175" t="s">
        <v>136</v>
      </c>
      <c r="J1348" s="175" t="s">
        <v>136</v>
      </c>
      <c r="K1348" s="175"/>
      <c r="L1348" s="175"/>
      <c r="AG1348" t="s">
        <v>136</v>
      </c>
    </row>
    <row r="1349" spans="1:33" s="174" customFormat="1" x14ac:dyDescent="0.3">
      <c r="A1349" s="175" t="s">
        <v>136</v>
      </c>
      <c r="B1349" s="175" t="s">
        <v>136</v>
      </c>
      <c r="C1349" s="175" t="s">
        <v>136</v>
      </c>
      <c r="D1349" s="175" t="s">
        <v>136</v>
      </c>
      <c r="E1349" s="175" t="s">
        <v>136</v>
      </c>
      <c r="F1349" s="175" t="s">
        <v>136</v>
      </c>
      <c r="G1349" s="175" t="s">
        <v>136</v>
      </c>
      <c r="H1349" s="175" t="s">
        <v>136</v>
      </c>
      <c r="I1349" s="175" t="s">
        <v>136</v>
      </c>
      <c r="J1349" s="175" t="s">
        <v>136</v>
      </c>
      <c r="K1349" s="175"/>
      <c r="L1349" s="175"/>
      <c r="AG1349" t="s">
        <v>136</v>
      </c>
    </row>
    <row r="1350" spans="1:33" s="174" customFormat="1" x14ac:dyDescent="0.3">
      <c r="A1350" s="175" t="s">
        <v>136</v>
      </c>
      <c r="B1350" s="175" t="s">
        <v>136</v>
      </c>
      <c r="C1350" s="175" t="s">
        <v>136</v>
      </c>
      <c r="D1350" s="175" t="s">
        <v>136</v>
      </c>
      <c r="E1350" s="175" t="s">
        <v>136</v>
      </c>
      <c r="F1350" s="175" t="s">
        <v>136</v>
      </c>
      <c r="G1350" s="175" t="s">
        <v>136</v>
      </c>
      <c r="H1350" s="175" t="s">
        <v>136</v>
      </c>
      <c r="I1350" s="175" t="s">
        <v>136</v>
      </c>
      <c r="J1350" s="175" t="s">
        <v>136</v>
      </c>
      <c r="K1350" s="175"/>
      <c r="L1350" s="175"/>
      <c r="AG1350" t="s">
        <v>136</v>
      </c>
    </row>
    <row r="1351" spans="1:33" s="174" customFormat="1" x14ac:dyDescent="0.3">
      <c r="A1351" s="175" t="s">
        <v>136</v>
      </c>
      <c r="B1351" s="175" t="s">
        <v>136</v>
      </c>
      <c r="C1351" s="175" t="s">
        <v>136</v>
      </c>
      <c r="D1351" s="175" t="s">
        <v>136</v>
      </c>
      <c r="E1351" s="175" t="s">
        <v>136</v>
      </c>
      <c r="F1351" s="175" t="s">
        <v>136</v>
      </c>
      <c r="G1351" s="175" t="s">
        <v>136</v>
      </c>
      <c r="H1351" s="175" t="s">
        <v>136</v>
      </c>
      <c r="I1351" s="175" t="s">
        <v>136</v>
      </c>
      <c r="J1351" s="175" t="s">
        <v>136</v>
      </c>
      <c r="K1351" s="175"/>
      <c r="L1351" s="175"/>
      <c r="AG1351" t="s">
        <v>136</v>
      </c>
    </row>
    <row r="1352" spans="1:33" s="174" customFormat="1" x14ac:dyDescent="0.3">
      <c r="A1352" s="175" t="s">
        <v>136</v>
      </c>
      <c r="B1352" s="175" t="s">
        <v>136</v>
      </c>
      <c r="C1352" s="175" t="s">
        <v>136</v>
      </c>
      <c r="D1352" s="175" t="s">
        <v>136</v>
      </c>
      <c r="E1352" s="175" t="s">
        <v>136</v>
      </c>
      <c r="F1352" s="175" t="s">
        <v>136</v>
      </c>
      <c r="G1352" s="175" t="s">
        <v>136</v>
      </c>
      <c r="H1352" s="175" t="s">
        <v>136</v>
      </c>
      <c r="I1352" s="175" t="s">
        <v>136</v>
      </c>
      <c r="J1352" s="175" t="s">
        <v>136</v>
      </c>
      <c r="K1352" s="175"/>
      <c r="L1352" s="175"/>
      <c r="AG1352" t="s">
        <v>136</v>
      </c>
    </row>
    <row r="1353" spans="1:33" s="174" customFormat="1" x14ac:dyDescent="0.3">
      <c r="A1353" s="175" t="s">
        <v>136</v>
      </c>
      <c r="B1353" s="175" t="s">
        <v>136</v>
      </c>
      <c r="C1353" s="175" t="s">
        <v>136</v>
      </c>
      <c r="D1353" s="175" t="s">
        <v>136</v>
      </c>
      <c r="E1353" s="175" t="s">
        <v>136</v>
      </c>
      <c r="F1353" s="175" t="s">
        <v>136</v>
      </c>
      <c r="G1353" s="175" t="s">
        <v>136</v>
      </c>
      <c r="H1353" s="175" t="s">
        <v>136</v>
      </c>
      <c r="I1353" s="175" t="s">
        <v>136</v>
      </c>
      <c r="J1353" s="175" t="s">
        <v>136</v>
      </c>
      <c r="K1353" s="175"/>
      <c r="L1353" s="175"/>
      <c r="AG1353" t="s">
        <v>136</v>
      </c>
    </row>
    <row r="1354" spans="1:33" s="174" customFormat="1" x14ac:dyDescent="0.3">
      <c r="A1354" s="175" t="s">
        <v>136</v>
      </c>
      <c r="B1354" s="175" t="s">
        <v>136</v>
      </c>
      <c r="C1354" s="175" t="s">
        <v>136</v>
      </c>
      <c r="D1354" s="175" t="s">
        <v>136</v>
      </c>
      <c r="E1354" s="175" t="s">
        <v>136</v>
      </c>
      <c r="F1354" s="175" t="s">
        <v>136</v>
      </c>
      <c r="G1354" s="175" t="s">
        <v>136</v>
      </c>
      <c r="H1354" s="175" t="s">
        <v>136</v>
      </c>
      <c r="I1354" s="175" t="s">
        <v>136</v>
      </c>
      <c r="J1354" s="175" t="s">
        <v>136</v>
      </c>
      <c r="K1354" s="175"/>
      <c r="L1354" s="175"/>
      <c r="AG1354" t="s">
        <v>136</v>
      </c>
    </row>
    <row r="1355" spans="1:33" s="174" customFormat="1" x14ac:dyDescent="0.3">
      <c r="A1355" s="175" t="s">
        <v>136</v>
      </c>
      <c r="B1355" s="175" t="s">
        <v>136</v>
      </c>
      <c r="C1355" s="175" t="s">
        <v>136</v>
      </c>
      <c r="D1355" s="175" t="s">
        <v>136</v>
      </c>
      <c r="E1355" s="175" t="s">
        <v>136</v>
      </c>
      <c r="F1355" s="175" t="s">
        <v>136</v>
      </c>
      <c r="G1355" s="175" t="s">
        <v>136</v>
      </c>
      <c r="H1355" s="175" t="s">
        <v>136</v>
      </c>
      <c r="I1355" s="175" t="s">
        <v>136</v>
      </c>
      <c r="J1355" s="175" t="s">
        <v>136</v>
      </c>
      <c r="K1355" s="175"/>
      <c r="L1355" s="175"/>
      <c r="AG1355" t="s">
        <v>136</v>
      </c>
    </row>
    <row r="1356" spans="1:33" s="174" customFormat="1" x14ac:dyDescent="0.3">
      <c r="A1356" s="175" t="s">
        <v>136</v>
      </c>
      <c r="B1356" s="175" t="s">
        <v>136</v>
      </c>
      <c r="C1356" s="175" t="s">
        <v>136</v>
      </c>
      <c r="D1356" s="175" t="s">
        <v>136</v>
      </c>
      <c r="E1356" s="175" t="s">
        <v>136</v>
      </c>
      <c r="F1356" s="175" t="s">
        <v>136</v>
      </c>
      <c r="G1356" s="175" t="s">
        <v>136</v>
      </c>
      <c r="H1356" s="175" t="s">
        <v>136</v>
      </c>
      <c r="I1356" s="175" t="s">
        <v>136</v>
      </c>
      <c r="J1356" s="175" t="s">
        <v>136</v>
      </c>
      <c r="K1356" s="175"/>
      <c r="L1356" s="175"/>
      <c r="AG1356" t="s">
        <v>136</v>
      </c>
    </row>
    <row r="1357" spans="1:33" s="174" customFormat="1" x14ac:dyDescent="0.3">
      <c r="A1357" s="175" t="s">
        <v>136</v>
      </c>
      <c r="B1357" s="175" t="s">
        <v>136</v>
      </c>
      <c r="C1357" s="175" t="s">
        <v>136</v>
      </c>
      <c r="D1357" s="175" t="s">
        <v>136</v>
      </c>
      <c r="E1357" s="175" t="s">
        <v>136</v>
      </c>
      <c r="F1357" s="175" t="s">
        <v>136</v>
      </c>
      <c r="G1357" s="175" t="s">
        <v>136</v>
      </c>
      <c r="H1357" s="175" t="s">
        <v>136</v>
      </c>
      <c r="I1357" s="175" t="s">
        <v>136</v>
      </c>
      <c r="J1357" s="175" t="s">
        <v>136</v>
      </c>
      <c r="K1357" s="175"/>
      <c r="L1357" s="175"/>
      <c r="AG1357" t="s">
        <v>136</v>
      </c>
    </row>
    <row r="1358" spans="1:33" s="174" customFormat="1" x14ac:dyDescent="0.3">
      <c r="A1358" s="175" t="s">
        <v>136</v>
      </c>
      <c r="B1358" s="175" t="s">
        <v>136</v>
      </c>
      <c r="C1358" s="175" t="s">
        <v>136</v>
      </c>
      <c r="D1358" s="175" t="s">
        <v>136</v>
      </c>
      <c r="E1358" s="175" t="s">
        <v>136</v>
      </c>
      <c r="F1358" s="175" t="s">
        <v>136</v>
      </c>
      <c r="G1358" s="175" t="s">
        <v>136</v>
      </c>
      <c r="H1358" s="175" t="s">
        <v>136</v>
      </c>
      <c r="I1358" s="175" t="s">
        <v>136</v>
      </c>
      <c r="J1358" s="175" t="s">
        <v>136</v>
      </c>
      <c r="K1358" s="175"/>
      <c r="L1358" s="175"/>
      <c r="AG1358" t="s">
        <v>136</v>
      </c>
    </row>
    <row r="1359" spans="1:33" s="174" customFormat="1" x14ac:dyDescent="0.3">
      <c r="A1359" s="175" t="s">
        <v>136</v>
      </c>
      <c r="B1359" s="175" t="s">
        <v>136</v>
      </c>
      <c r="C1359" s="175" t="s">
        <v>136</v>
      </c>
      <c r="D1359" s="175" t="s">
        <v>136</v>
      </c>
      <c r="E1359" s="175" t="s">
        <v>136</v>
      </c>
      <c r="F1359" s="175" t="s">
        <v>136</v>
      </c>
      <c r="G1359" s="175" t="s">
        <v>136</v>
      </c>
      <c r="H1359" s="175" t="s">
        <v>136</v>
      </c>
      <c r="I1359" s="175" t="s">
        <v>136</v>
      </c>
      <c r="J1359" s="175" t="s">
        <v>136</v>
      </c>
      <c r="K1359" s="175"/>
      <c r="L1359" s="175"/>
      <c r="AG1359" t="s">
        <v>136</v>
      </c>
    </row>
    <row r="1360" spans="1:33" s="174" customFormat="1" x14ac:dyDescent="0.3">
      <c r="A1360" s="175" t="s">
        <v>136</v>
      </c>
      <c r="B1360" s="175" t="s">
        <v>136</v>
      </c>
      <c r="C1360" s="175" t="s">
        <v>136</v>
      </c>
      <c r="D1360" s="175" t="s">
        <v>136</v>
      </c>
      <c r="E1360" s="175" t="s">
        <v>136</v>
      </c>
      <c r="F1360" s="175" t="s">
        <v>136</v>
      </c>
      <c r="G1360" s="175" t="s">
        <v>136</v>
      </c>
      <c r="H1360" s="175" t="s">
        <v>136</v>
      </c>
      <c r="I1360" s="175" t="s">
        <v>136</v>
      </c>
      <c r="J1360" s="175" t="s">
        <v>136</v>
      </c>
      <c r="K1360" s="175"/>
      <c r="L1360" s="175"/>
      <c r="AG1360" t="s">
        <v>136</v>
      </c>
    </row>
    <row r="1361" spans="1:33" s="174" customFormat="1" x14ac:dyDescent="0.3">
      <c r="A1361" s="175" t="s">
        <v>136</v>
      </c>
      <c r="B1361" s="175" t="s">
        <v>136</v>
      </c>
      <c r="C1361" s="175" t="s">
        <v>136</v>
      </c>
      <c r="D1361" s="175" t="s">
        <v>136</v>
      </c>
      <c r="E1361" s="175" t="s">
        <v>136</v>
      </c>
      <c r="F1361" s="175" t="s">
        <v>136</v>
      </c>
      <c r="G1361" s="175" t="s">
        <v>136</v>
      </c>
      <c r="H1361" s="175" t="s">
        <v>136</v>
      </c>
      <c r="I1361" s="175" t="s">
        <v>136</v>
      </c>
      <c r="J1361" s="175" t="s">
        <v>136</v>
      </c>
      <c r="K1361" s="175"/>
      <c r="L1361" s="175"/>
      <c r="AG1361" t="s">
        <v>136</v>
      </c>
    </row>
    <row r="1362" spans="1:33" s="174" customFormat="1" x14ac:dyDescent="0.3">
      <c r="A1362" s="175" t="s">
        <v>136</v>
      </c>
      <c r="B1362" s="175" t="s">
        <v>136</v>
      </c>
      <c r="C1362" s="175" t="s">
        <v>136</v>
      </c>
      <c r="D1362" s="175" t="s">
        <v>136</v>
      </c>
      <c r="E1362" s="175" t="s">
        <v>136</v>
      </c>
      <c r="F1362" s="175" t="s">
        <v>136</v>
      </c>
      <c r="G1362" s="175" t="s">
        <v>136</v>
      </c>
      <c r="H1362" s="175" t="s">
        <v>136</v>
      </c>
      <c r="I1362" s="175" t="s">
        <v>136</v>
      </c>
      <c r="J1362" s="175" t="s">
        <v>136</v>
      </c>
      <c r="K1362" s="175"/>
      <c r="L1362" s="175"/>
      <c r="AG1362" t="s">
        <v>136</v>
      </c>
    </row>
    <row r="1363" spans="1:33" s="174" customFormat="1" x14ac:dyDescent="0.3">
      <c r="A1363" s="175" t="s">
        <v>136</v>
      </c>
      <c r="B1363" s="175" t="s">
        <v>136</v>
      </c>
      <c r="C1363" s="175" t="s">
        <v>136</v>
      </c>
      <c r="D1363" s="175" t="s">
        <v>136</v>
      </c>
      <c r="E1363" s="175" t="s">
        <v>136</v>
      </c>
      <c r="F1363" s="175" t="s">
        <v>136</v>
      </c>
      <c r="G1363" s="175" t="s">
        <v>136</v>
      </c>
      <c r="H1363" s="175" t="s">
        <v>136</v>
      </c>
      <c r="I1363" s="175" t="s">
        <v>136</v>
      </c>
      <c r="J1363" s="175" t="s">
        <v>136</v>
      </c>
      <c r="K1363" s="175"/>
      <c r="L1363" s="175"/>
      <c r="AG1363" t="s">
        <v>136</v>
      </c>
    </row>
    <row r="1364" spans="1:33" s="174" customFormat="1" x14ac:dyDescent="0.3">
      <c r="A1364" s="175" t="s">
        <v>136</v>
      </c>
      <c r="B1364" s="175" t="s">
        <v>136</v>
      </c>
      <c r="C1364" s="175" t="s">
        <v>136</v>
      </c>
      <c r="D1364" s="175" t="s">
        <v>136</v>
      </c>
      <c r="E1364" s="175" t="s">
        <v>136</v>
      </c>
      <c r="F1364" s="175" t="s">
        <v>136</v>
      </c>
      <c r="G1364" s="175" t="s">
        <v>136</v>
      </c>
      <c r="H1364" s="175" t="s">
        <v>136</v>
      </c>
      <c r="I1364" s="175" t="s">
        <v>136</v>
      </c>
      <c r="J1364" s="175" t="s">
        <v>136</v>
      </c>
      <c r="K1364" s="175"/>
      <c r="L1364" s="175"/>
      <c r="AG1364" t="s">
        <v>136</v>
      </c>
    </row>
    <row r="1365" spans="1:33" s="174" customFormat="1" x14ac:dyDescent="0.3">
      <c r="A1365" s="175" t="s">
        <v>136</v>
      </c>
      <c r="B1365" s="175" t="s">
        <v>136</v>
      </c>
      <c r="C1365" s="175" t="s">
        <v>136</v>
      </c>
      <c r="D1365" s="175" t="s">
        <v>136</v>
      </c>
      <c r="E1365" s="175" t="s">
        <v>136</v>
      </c>
      <c r="F1365" s="175" t="s">
        <v>136</v>
      </c>
      <c r="G1365" s="175" t="s">
        <v>136</v>
      </c>
      <c r="H1365" s="175" t="s">
        <v>136</v>
      </c>
      <c r="I1365" s="175" t="s">
        <v>136</v>
      </c>
      <c r="J1365" s="175" t="s">
        <v>136</v>
      </c>
      <c r="K1365" s="175"/>
      <c r="L1365" s="175"/>
      <c r="AG1365" t="s">
        <v>136</v>
      </c>
    </row>
    <row r="1366" spans="1:33" s="174" customFormat="1" x14ac:dyDescent="0.3">
      <c r="A1366" s="175" t="s">
        <v>136</v>
      </c>
      <c r="B1366" s="175" t="s">
        <v>136</v>
      </c>
      <c r="C1366" s="175" t="s">
        <v>136</v>
      </c>
      <c r="D1366" s="175" t="s">
        <v>136</v>
      </c>
      <c r="E1366" s="175" t="s">
        <v>136</v>
      </c>
      <c r="F1366" s="175" t="s">
        <v>136</v>
      </c>
      <c r="G1366" s="175" t="s">
        <v>136</v>
      </c>
      <c r="H1366" s="175" t="s">
        <v>136</v>
      </c>
      <c r="I1366" s="175" t="s">
        <v>136</v>
      </c>
      <c r="J1366" s="175" t="s">
        <v>136</v>
      </c>
      <c r="K1366" s="175"/>
      <c r="L1366" s="175"/>
      <c r="AG1366" t="s">
        <v>136</v>
      </c>
    </row>
    <row r="1367" spans="1:33" s="174" customFormat="1" x14ac:dyDescent="0.3">
      <c r="A1367" s="175" t="s">
        <v>136</v>
      </c>
      <c r="B1367" s="175" t="s">
        <v>136</v>
      </c>
      <c r="C1367" s="175" t="s">
        <v>136</v>
      </c>
      <c r="D1367" s="175" t="s">
        <v>136</v>
      </c>
      <c r="E1367" s="175" t="s">
        <v>136</v>
      </c>
      <c r="F1367" s="175" t="s">
        <v>136</v>
      </c>
      <c r="G1367" s="175" t="s">
        <v>136</v>
      </c>
      <c r="H1367" s="175" t="s">
        <v>136</v>
      </c>
      <c r="I1367" s="175" t="s">
        <v>136</v>
      </c>
      <c r="J1367" s="175" t="s">
        <v>136</v>
      </c>
      <c r="K1367" s="175"/>
      <c r="L1367" s="175"/>
      <c r="AG1367" t="s">
        <v>136</v>
      </c>
    </row>
    <row r="1368" spans="1:33" s="174" customFormat="1" x14ac:dyDescent="0.3">
      <c r="A1368" s="175" t="s">
        <v>136</v>
      </c>
      <c r="B1368" s="175" t="s">
        <v>136</v>
      </c>
      <c r="C1368" s="175" t="s">
        <v>136</v>
      </c>
      <c r="D1368" s="175" t="s">
        <v>136</v>
      </c>
      <c r="E1368" s="175" t="s">
        <v>136</v>
      </c>
      <c r="F1368" s="175" t="s">
        <v>136</v>
      </c>
      <c r="G1368" s="175" t="s">
        <v>136</v>
      </c>
      <c r="H1368" s="175" t="s">
        <v>136</v>
      </c>
      <c r="I1368" s="175" t="s">
        <v>136</v>
      </c>
      <c r="J1368" s="175" t="s">
        <v>136</v>
      </c>
      <c r="K1368" s="175"/>
      <c r="L1368" s="175"/>
      <c r="AG1368" t="s">
        <v>136</v>
      </c>
    </row>
    <row r="1369" spans="1:33" s="174" customFormat="1" x14ac:dyDescent="0.3">
      <c r="A1369" s="175" t="s">
        <v>136</v>
      </c>
      <c r="B1369" s="175" t="s">
        <v>136</v>
      </c>
      <c r="C1369" s="175" t="s">
        <v>136</v>
      </c>
      <c r="D1369" s="175" t="s">
        <v>136</v>
      </c>
      <c r="E1369" s="175" t="s">
        <v>136</v>
      </c>
      <c r="F1369" s="175" t="s">
        <v>136</v>
      </c>
      <c r="G1369" s="175" t="s">
        <v>136</v>
      </c>
      <c r="H1369" s="175" t="s">
        <v>136</v>
      </c>
      <c r="I1369" s="175" t="s">
        <v>136</v>
      </c>
      <c r="J1369" s="175" t="s">
        <v>136</v>
      </c>
      <c r="K1369" s="175"/>
      <c r="L1369" s="175"/>
      <c r="AG1369" t="s">
        <v>136</v>
      </c>
    </row>
    <row r="1370" spans="1:33" s="174" customFormat="1" x14ac:dyDescent="0.3">
      <c r="A1370" s="175" t="s">
        <v>136</v>
      </c>
      <c r="B1370" s="175" t="s">
        <v>136</v>
      </c>
      <c r="C1370" s="175" t="s">
        <v>136</v>
      </c>
      <c r="D1370" s="175" t="s">
        <v>136</v>
      </c>
      <c r="E1370" s="175" t="s">
        <v>136</v>
      </c>
      <c r="F1370" s="175" t="s">
        <v>136</v>
      </c>
      <c r="G1370" s="175" t="s">
        <v>136</v>
      </c>
      <c r="H1370" s="175" t="s">
        <v>136</v>
      </c>
      <c r="I1370" s="175" t="s">
        <v>136</v>
      </c>
      <c r="J1370" s="175" t="s">
        <v>136</v>
      </c>
      <c r="K1370" s="175"/>
      <c r="L1370" s="175"/>
      <c r="AG1370" t="s">
        <v>136</v>
      </c>
    </row>
    <row r="1371" spans="1:33" s="174" customFormat="1" x14ac:dyDescent="0.3">
      <c r="A1371" s="175" t="s">
        <v>136</v>
      </c>
      <c r="B1371" s="175" t="s">
        <v>136</v>
      </c>
      <c r="C1371" s="175" t="s">
        <v>136</v>
      </c>
      <c r="D1371" s="175" t="s">
        <v>136</v>
      </c>
      <c r="E1371" s="175" t="s">
        <v>136</v>
      </c>
      <c r="F1371" s="175" t="s">
        <v>136</v>
      </c>
      <c r="G1371" s="175" t="s">
        <v>136</v>
      </c>
      <c r="H1371" s="175" t="s">
        <v>136</v>
      </c>
      <c r="I1371" s="175" t="s">
        <v>136</v>
      </c>
      <c r="J1371" s="175" t="s">
        <v>136</v>
      </c>
      <c r="K1371" s="175"/>
      <c r="L1371" s="175"/>
      <c r="AG1371" t="s">
        <v>136</v>
      </c>
    </row>
    <row r="1372" spans="1:33" s="174" customFormat="1" x14ac:dyDescent="0.3">
      <c r="A1372" s="175" t="s">
        <v>136</v>
      </c>
      <c r="B1372" s="175" t="s">
        <v>136</v>
      </c>
      <c r="C1372" s="175" t="s">
        <v>136</v>
      </c>
      <c r="D1372" s="175" t="s">
        <v>136</v>
      </c>
      <c r="E1372" s="175" t="s">
        <v>136</v>
      </c>
      <c r="F1372" s="175" t="s">
        <v>136</v>
      </c>
      <c r="G1372" s="175" t="s">
        <v>136</v>
      </c>
      <c r="H1372" s="175" t="s">
        <v>136</v>
      </c>
      <c r="I1372" s="175" t="s">
        <v>136</v>
      </c>
      <c r="J1372" s="175" t="s">
        <v>136</v>
      </c>
      <c r="K1372" s="175"/>
      <c r="L1372" s="175"/>
      <c r="AG1372" t="s">
        <v>136</v>
      </c>
    </row>
    <row r="1373" spans="1:33" s="174" customFormat="1" x14ac:dyDescent="0.3">
      <c r="A1373" s="175" t="s">
        <v>136</v>
      </c>
      <c r="B1373" s="175" t="s">
        <v>136</v>
      </c>
      <c r="C1373" s="175" t="s">
        <v>136</v>
      </c>
      <c r="D1373" s="175" t="s">
        <v>136</v>
      </c>
      <c r="E1373" s="175" t="s">
        <v>136</v>
      </c>
      <c r="F1373" s="175" t="s">
        <v>136</v>
      </c>
      <c r="G1373" s="175" t="s">
        <v>136</v>
      </c>
      <c r="H1373" s="175" t="s">
        <v>136</v>
      </c>
      <c r="I1373" s="175" t="s">
        <v>136</v>
      </c>
      <c r="J1373" s="175" t="s">
        <v>136</v>
      </c>
      <c r="K1373" s="175"/>
      <c r="L1373" s="175"/>
      <c r="AG1373" t="s">
        <v>136</v>
      </c>
    </row>
    <row r="1374" spans="1:33" s="174" customFormat="1" x14ac:dyDescent="0.3">
      <c r="A1374" s="175" t="s">
        <v>136</v>
      </c>
      <c r="B1374" s="175" t="s">
        <v>136</v>
      </c>
      <c r="C1374" s="175" t="s">
        <v>136</v>
      </c>
      <c r="D1374" s="175" t="s">
        <v>136</v>
      </c>
      <c r="E1374" s="175" t="s">
        <v>136</v>
      </c>
      <c r="F1374" s="175" t="s">
        <v>136</v>
      </c>
      <c r="G1374" s="175" t="s">
        <v>136</v>
      </c>
      <c r="H1374" s="175" t="s">
        <v>136</v>
      </c>
      <c r="I1374" s="175" t="s">
        <v>136</v>
      </c>
      <c r="J1374" s="175" t="s">
        <v>136</v>
      </c>
      <c r="K1374" s="175"/>
      <c r="L1374" s="175"/>
      <c r="AG1374" t="s">
        <v>136</v>
      </c>
    </row>
    <row r="1375" spans="1:33" s="174" customFormat="1" x14ac:dyDescent="0.3">
      <c r="A1375" s="175" t="s">
        <v>136</v>
      </c>
      <c r="B1375" s="175" t="s">
        <v>136</v>
      </c>
      <c r="C1375" s="175" t="s">
        <v>136</v>
      </c>
      <c r="D1375" s="175" t="s">
        <v>136</v>
      </c>
      <c r="E1375" s="175" t="s">
        <v>136</v>
      </c>
      <c r="F1375" s="175" t="s">
        <v>136</v>
      </c>
      <c r="G1375" s="175" t="s">
        <v>136</v>
      </c>
      <c r="H1375" s="175" t="s">
        <v>136</v>
      </c>
      <c r="I1375" s="175" t="s">
        <v>136</v>
      </c>
      <c r="J1375" s="175" t="s">
        <v>136</v>
      </c>
      <c r="K1375" s="175"/>
      <c r="L1375" s="175"/>
      <c r="AG1375" t="s">
        <v>136</v>
      </c>
    </row>
    <row r="1376" spans="1:33" s="174" customFormat="1" x14ac:dyDescent="0.3">
      <c r="A1376" s="175" t="s">
        <v>136</v>
      </c>
      <c r="B1376" s="175" t="s">
        <v>136</v>
      </c>
      <c r="C1376" s="175" t="s">
        <v>136</v>
      </c>
      <c r="D1376" s="175" t="s">
        <v>136</v>
      </c>
      <c r="E1376" s="175" t="s">
        <v>136</v>
      </c>
      <c r="F1376" s="175" t="s">
        <v>136</v>
      </c>
      <c r="G1376" s="175" t="s">
        <v>136</v>
      </c>
      <c r="H1376" s="175" t="s">
        <v>136</v>
      </c>
      <c r="I1376" s="175" t="s">
        <v>136</v>
      </c>
      <c r="J1376" s="175" t="s">
        <v>136</v>
      </c>
      <c r="K1376" s="175"/>
      <c r="L1376" s="175"/>
      <c r="AG1376" t="s">
        <v>136</v>
      </c>
    </row>
    <row r="1377" spans="1:33" s="174" customFormat="1" x14ac:dyDescent="0.3">
      <c r="A1377" s="175" t="s">
        <v>136</v>
      </c>
      <c r="B1377" s="175" t="s">
        <v>136</v>
      </c>
      <c r="C1377" s="175" t="s">
        <v>136</v>
      </c>
      <c r="D1377" s="175" t="s">
        <v>136</v>
      </c>
      <c r="E1377" s="175" t="s">
        <v>136</v>
      </c>
      <c r="F1377" s="175" t="s">
        <v>136</v>
      </c>
      <c r="G1377" s="175" t="s">
        <v>136</v>
      </c>
      <c r="H1377" s="175" t="s">
        <v>136</v>
      </c>
      <c r="I1377" s="175" t="s">
        <v>136</v>
      </c>
      <c r="J1377" s="175" t="s">
        <v>136</v>
      </c>
      <c r="K1377" s="175"/>
      <c r="L1377" s="175"/>
      <c r="AG1377" t="s">
        <v>136</v>
      </c>
    </row>
    <row r="1378" spans="1:33" s="174" customFormat="1" x14ac:dyDescent="0.3">
      <c r="A1378" s="175" t="s">
        <v>136</v>
      </c>
      <c r="B1378" s="175" t="s">
        <v>136</v>
      </c>
      <c r="C1378" s="175" t="s">
        <v>136</v>
      </c>
      <c r="D1378" s="175" t="s">
        <v>136</v>
      </c>
      <c r="E1378" s="175" t="s">
        <v>136</v>
      </c>
      <c r="F1378" s="175" t="s">
        <v>136</v>
      </c>
      <c r="G1378" s="175" t="s">
        <v>136</v>
      </c>
      <c r="H1378" s="175" t="s">
        <v>136</v>
      </c>
      <c r="I1378" s="175" t="s">
        <v>136</v>
      </c>
      <c r="J1378" s="175" t="s">
        <v>136</v>
      </c>
      <c r="K1378" s="175"/>
      <c r="L1378" s="175"/>
      <c r="AG1378" t="s">
        <v>136</v>
      </c>
    </row>
    <row r="1379" spans="1:33" s="174" customFormat="1" x14ac:dyDescent="0.3">
      <c r="A1379" s="175" t="s">
        <v>136</v>
      </c>
      <c r="B1379" s="175" t="s">
        <v>136</v>
      </c>
      <c r="C1379" s="175" t="s">
        <v>136</v>
      </c>
      <c r="D1379" s="175" t="s">
        <v>136</v>
      </c>
      <c r="E1379" s="175" t="s">
        <v>136</v>
      </c>
      <c r="F1379" s="175" t="s">
        <v>136</v>
      </c>
      <c r="G1379" s="175" t="s">
        <v>136</v>
      </c>
      <c r="H1379" s="175" t="s">
        <v>136</v>
      </c>
      <c r="I1379" s="175" t="s">
        <v>136</v>
      </c>
      <c r="J1379" s="175" t="s">
        <v>136</v>
      </c>
      <c r="K1379" s="175"/>
      <c r="L1379" s="175"/>
      <c r="AG1379" t="s">
        <v>136</v>
      </c>
    </row>
    <row r="1380" spans="1:33" s="174" customFormat="1" x14ac:dyDescent="0.3">
      <c r="A1380" s="175" t="s">
        <v>136</v>
      </c>
      <c r="B1380" s="175" t="s">
        <v>136</v>
      </c>
      <c r="C1380" s="175" t="s">
        <v>136</v>
      </c>
      <c r="D1380" s="175" t="s">
        <v>136</v>
      </c>
      <c r="E1380" s="175" t="s">
        <v>136</v>
      </c>
      <c r="F1380" s="175" t="s">
        <v>136</v>
      </c>
      <c r="G1380" s="175" t="s">
        <v>136</v>
      </c>
      <c r="H1380" s="175" t="s">
        <v>136</v>
      </c>
      <c r="I1380" s="175" t="s">
        <v>136</v>
      </c>
      <c r="J1380" s="175" t="s">
        <v>136</v>
      </c>
      <c r="K1380" s="175"/>
      <c r="L1380" s="175"/>
      <c r="AG1380" t="s">
        <v>136</v>
      </c>
    </row>
    <row r="1381" spans="1:33" s="174" customFormat="1" x14ac:dyDescent="0.3">
      <c r="A1381" s="175" t="s">
        <v>136</v>
      </c>
      <c r="B1381" s="175" t="s">
        <v>136</v>
      </c>
      <c r="C1381" s="175" t="s">
        <v>136</v>
      </c>
      <c r="D1381" s="175" t="s">
        <v>136</v>
      </c>
      <c r="E1381" s="175" t="s">
        <v>136</v>
      </c>
      <c r="F1381" s="175" t="s">
        <v>136</v>
      </c>
      <c r="G1381" s="175" t="s">
        <v>136</v>
      </c>
      <c r="H1381" s="175" t="s">
        <v>136</v>
      </c>
      <c r="I1381" s="175" t="s">
        <v>136</v>
      </c>
      <c r="J1381" s="175" t="s">
        <v>136</v>
      </c>
      <c r="K1381" s="175"/>
      <c r="L1381" s="175"/>
      <c r="AG1381" t="s">
        <v>136</v>
      </c>
    </row>
    <row r="1382" spans="1:33" s="174" customFormat="1" x14ac:dyDescent="0.3">
      <c r="A1382" s="175" t="s">
        <v>136</v>
      </c>
      <c r="B1382" s="175" t="s">
        <v>136</v>
      </c>
      <c r="C1382" s="175" t="s">
        <v>136</v>
      </c>
      <c r="D1382" s="175" t="s">
        <v>136</v>
      </c>
      <c r="E1382" s="175" t="s">
        <v>136</v>
      </c>
      <c r="F1382" s="175" t="s">
        <v>136</v>
      </c>
      <c r="G1382" s="175" t="s">
        <v>136</v>
      </c>
      <c r="H1382" s="175" t="s">
        <v>136</v>
      </c>
      <c r="I1382" s="175" t="s">
        <v>136</v>
      </c>
      <c r="J1382" s="175" t="s">
        <v>136</v>
      </c>
      <c r="K1382" s="175"/>
      <c r="L1382" s="175"/>
      <c r="AG1382" t="s">
        <v>136</v>
      </c>
    </row>
    <row r="1383" spans="1:33" s="174" customFormat="1" x14ac:dyDescent="0.3">
      <c r="A1383" s="175" t="s">
        <v>136</v>
      </c>
      <c r="B1383" s="175" t="s">
        <v>136</v>
      </c>
      <c r="C1383" s="175" t="s">
        <v>136</v>
      </c>
      <c r="D1383" s="175" t="s">
        <v>136</v>
      </c>
      <c r="E1383" s="175" t="s">
        <v>136</v>
      </c>
      <c r="F1383" s="175" t="s">
        <v>136</v>
      </c>
      <c r="G1383" s="175" t="s">
        <v>136</v>
      </c>
      <c r="H1383" s="175" t="s">
        <v>136</v>
      </c>
      <c r="I1383" s="175" t="s">
        <v>136</v>
      </c>
      <c r="J1383" s="175" t="s">
        <v>136</v>
      </c>
      <c r="K1383" s="175"/>
      <c r="L1383" s="175"/>
      <c r="AG1383" t="s">
        <v>136</v>
      </c>
    </row>
    <row r="1384" spans="1:33" s="174" customFormat="1" x14ac:dyDescent="0.3">
      <c r="A1384" s="175" t="s">
        <v>136</v>
      </c>
      <c r="B1384" s="175" t="s">
        <v>136</v>
      </c>
      <c r="C1384" s="175" t="s">
        <v>136</v>
      </c>
      <c r="D1384" s="175" t="s">
        <v>136</v>
      </c>
      <c r="E1384" s="175" t="s">
        <v>136</v>
      </c>
      <c r="F1384" s="175" t="s">
        <v>136</v>
      </c>
      <c r="G1384" s="175" t="s">
        <v>136</v>
      </c>
      <c r="H1384" s="175" t="s">
        <v>136</v>
      </c>
      <c r="I1384" s="175" t="s">
        <v>136</v>
      </c>
      <c r="J1384" s="175" t="s">
        <v>136</v>
      </c>
      <c r="K1384" s="175"/>
      <c r="L1384" s="175"/>
      <c r="AG1384" t="s">
        <v>136</v>
      </c>
    </row>
    <row r="1385" spans="1:33" s="174" customFormat="1" x14ac:dyDescent="0.3">
      <c r="A1385" s="175" t="s">
        <v>136</v>
      </c>
      <c r="B1385" s="175" t="s">
        <v>136</v>
      </c>
      <c r="C1385" s="175" t="s">
        <v>136</v>
      </c>
      <c r="D1385" s="175" t="s">
        <v>136</v>
      </c>
      <c r="E1385" s="175" t="s">
        <v>136</v>
      </c>
      <c r="F1385" s="175" t="s">
        <v>136</v>
      </c>
      <c r="G1385" s="175" t="s">
        <v>136</v>
      </c>
      <c r="H1385" s="175" t="s">
        <v>136</v>
      </c>
      <c r="I1385" s="175" t="s">
        <v>136</v>
      </c>
      <c r="J1385" s="175" t="s">
        <v>136</v>
      </c>
      <c r="K1385" s="175"/>
      <c r="L1385" s="175"/>
      <c r="AG1385" t="s">
        <v>136</v>
      </c>
    </row>
    <row r="1386" spans="1:33" s="174" customFormat="1" x14ac:dyDescent="0.3">
      <c r="A1386" s="175" t="s">
        <v>136</v>
      </c>
      <c r="B1386" s="175" t="s">
        <v>136</v>
      </c>
      <c r="C1386" s="175" t="s">
        <v>136</v>
      </c>
      <c r="D1386" s="175" t="s">
        <v>136</v>
      </c>
      <c r="E1386" s="175" t="s">
        <v>136</v>
      </c>
      <c r="F1386" s="175" t="s">
        <v>136</v>
      </c>
      <c r="G1386" s="175" t="s">
        <v>136</v>
      </c>
      <c r="H1386" s="175" t="s">
        <v>136</v>
      </c>
      <c r="I1386" s="175" t="s">
        <v>136</v>
      </c>
      <c r="J1386" s="175" t="s">
        <v>136</v>
      </c>
      <c r="K1386" s="175"/>
      <c r="L1386" s="175"/>
      <c r="AG1386" t="s">
        <v>136</v>
      </c>
    </row>
    <row r="1387" spans="1:33" s="174" customFormat="1" x14ac:dyDescent="0.3">
      <c r="A1387" s="175" t="s">
        <v>136</v>
      </c>
      <c r="B1387" s="175" t="s">
        <v>136</v>
      </c>
      <c r="C1387" s="175" t="s">
        <v>136</v>
      </c>
      <c r="D1387" s="175" t="s">
        <v>136</v>
      </c>
      <c r="E1387" s="175" t="s">
        <v>136</v>
      </c>
      <c r="F1387" s="175" t="s">
        <v>136</v>
      </c>
      <c r="G1387" s="175" t="s">
        <v>136</v>
      </c>
      <c r="H1387" s="175" t="s">
        <v>136</v>
      </c>
      <c r="I1387" s="175" t="s">
        <v>136</v>
      </c>
      <c r="J1387" s="175" t="s">
        <v>136</v>
      </c>
      <c r="K1387" s="175"/>
      <c r="L1387" s="175"/>
      <c r="AG1387" t="s">
        <v>136</v>
      </c>
    </row>
    <row r="1388" spans="1:33" s="174" customFormat="1" x14ac:dyDescent="0.3">
      <c r="A1388" s="175" t="s">
        <v>136</v>
      </c>
      <c r="B1388" s="175" t="s">
        <v>136</v>
      </c>
      <c r="C1388" s="175" t="s">
        <v>136</v>
      </c>
      <c r="D1388" s="175" t="s">
        <v>136</v>
      </c>
      <c r="E1388" s="175" t="s">
        <v>136</v>
      </c>
      <c r="F1388" s="175" t="s">
        <v>136</v>
      </c>
      <c r="G1388" s="175" t="s">
        <v>136</v>
      </c>
      <c r="H1388" s="175" t="s">
        <v>136</v>
      </c>
      <c r="I1388" s="175" t="s">
        <v>136</v>
      </c>
      <c r="J1388" s="175" t="s">
        <v>136</v>
      </c>
      <c r="K1388" s="175"/>
      <c r="L1388" s="175"/>
      <c r="AG1388" t="s">
        <v>136</v>
      </c>
    </row>
    <row r="1389" spans="1:33" s="174" customFormat="1" x14ac:dyDescent="0.3">
      <c r="A1389" s="175" t="s">
        <v>136</v>
      </c>
      <c r="B1389" s="175" t="s">
        <v>136</v>
      </c>
      <c r="C1389" s="175" t="s">
        <v>136</v>
      </c>
      <c r="D1389" s="175" t="s">
        <v>136</v>
      </c>
      <c r="E1389" s="175" t="s">
        <v>136</v>
      </c>
      <c r="F1389" s="175" t="s">
        <v>136</v>
      </c>
      <c r="G1389" s="175" t="s">
        <v>136</v>
      </c>
      <c r="H1389" s="175" t="s">
        <v>136</v>
      </c>
      <c r="I1389" s="175" t="s">
        <v>136</v>
      </c>
      <c r="J1389" s="175" t="s">
        <v>136</v>
      </c>
      <c r="K1389" s="175"/>
      <c r="L1389" s="175"/>
      <c r="AG1389" t="s">
        <v>136</v>
      </c>
    </row>
    <row r="1390" spans="1:33" s="174" customFormat="1" x14ac:dyDescent="0.3">
      <c r="A1390" s="175" t="s">
        <v>136</v>
      </c>
      <c r="B1390" s="175" t="s">
        <v>136</v>
      </c>
      <c r="C1390" s="175" t="s">
        <v>136</v>
      </c>
      <c r="D1390" s="175" t="s">
        <v>136</v>
      </c>
      <c r="E1390" s="175" t="s">
        <v>136</v>
      </c>
      <c r="F1390" s="175" t="s">
        <v>136</v>
      </c>
      <c r="G1390" s="175" t="s">
        <v>136</v>
      </c>
      <c r="H1390" s="175" t="s">
        <v>136</v>
      </c>
      <c r="I1390" s="175" t="s">
        <v>136</v>
      </c>
      <c r="J1390" s="175" t="s">
        <v>136</v>
      </c>
      <c r="K1390" s="175"/>
      <c r="L1390" s="175"/>
      <c r="AG1390" t="s">
        <v>136</v>
      </c>
    </row>
    <row r="1391" spans="1:33" s="174" customFormat="1" x14ac:dyDescent="0.3">
      <c r="A1391" s="175" t="s">
        <v>136</v>
      </c>
      <c r="B1391" s="175" t="s">
        <v>136</v>
      </c>
      <c r="C1391" s="175" t="s">
        <v>136</v>
      </c>
      <c r="D1391" s="175" t="s">
        <v>136</v>
      </c>
      <c r="E1391" s="175" t="s">
        <v>136</v>
      </c>
      <c r="F1391" s="175" t="s">
        <v>136</v>
      </c>
      <c r="G1391" s="175" t="s">
        <v>136</v>
      </c>
      <c r="H1391" s="175" t="s">
        <v>136</v>
      </c>
      <c r="I1391" s="175" t="s">
        <v>136</v>
      </c>
      <c r="J1391" s="175" t="s">
        <v>136</v>
      </c>
      <c r="K1391" s="175"/>
      <c r="L1391" s="175"/>
      <c r="AG1391" t="s">
        <v>136</v>
      </c>
    </row>
    <row r="1392" spans="1:33" s="174" customFormat="1" x14ac:dyDescent="0.3">
      <c r="A1392" s="175" t="s">
        <v>136</v>
      </c>
      <c r="B1392" s="175" t="s">
        <v>136</v>
      </c>
      <c r="C1392" s="175" t="s">
        <v>136</v>
      </c>
      <c r="D1392" s="175" t="s">
        <v>136</v>
      </c>
      <c r="E1392" s="175" t="s">
        <v>136</v>
      </c>
      <c r="F1392" s="175" t="s">
        <v>136</v>
      </c>
      <c r="G1392" s="175" t="s">
        <v>136</v>
      </c>
      <c r="H1392" s="175" t="s">
        <v>136</v>
      </c>
      <c r="I1392" s="175" t="s">
        <v>136</v>
      </c>
      <c r="J1392" s="175" t="s">
        <v>136</v>
      </c>
      <c r="K1392" s="175"/>
      <c r="L1392" s="175"/>
      <c r="AG1392" t="s">
        <v>136</v>
      </c>
    </row>
    <row r="1393" spans="1:33" s="174" customFormat="1" x14ac:dyDescent="0.3">
      <c r="A1393" s="175" t="s">
        <v>136</v>
      </c>
      <c r="B1393" s="175" t="s">
        <v>136</v>
      </c>
      <c r="C1393" s="175" t="s">
        <v>136</v>
      </c>
      <c r="D1393" s="175" t="s">
        <v>136</v>
      </c>
      <c r="E1393" s="175" t="s">
        <v>136</v>
      </c>
      <c r="F1393" s="175" t="s">
        <v>136</v>
      </c>
      <c r="G1393" s="175" t="s">
        <v>136</v>
      </c>
      <c r="H1393" s="175" t="s">
        <v>136</v>
      </c>
      <c r="I1393" s="175" t="s">
        <v>136</v>
      </c>
      <c r="J1393" s="175" t="s">
        <v>136</v>
      </c>
      <c r="K1393" s="175"/>
      <c r="L1393" s="175"/>
      <c r="AG1393" t="s">
        <v>136</v>
      </c>
    </row>
    <row r="1394" spans="1:33" s="174" customFormat="1" x14ac:dyDescent="0.3">
      <c r="A1394" s="175" t="s">
        <v>136</v>
      </c>
      <c r="B1394" s="175" t="s">
        <v>136</v>
      </c>
      <c r="C1394" s="175" t="s">
        <v>136</v>
      </c>
      <c r="D1394" s="175" t="s">
        <v>136</v>
      </c>
      <c r="E1394" s="175" t="s">
        <v>136</v>
      </c>
      <c r="F1394" s="175" t="s">
        <v>136</v>
      </c>
      <c r="G1394" s="175" t="s">
        <v>136</v>
      </c>
      <c r="H1394" s="175" t="s">
        <v>136</v>
      </c>
      <c r="I1394" s="175" t="s">
        <v>136</v>
      </c>
      <c r="J1394" s="175" t="s">
        <v>136</v>
      </c>
      <c r="K1394" s="175"/>
      <c r="L1394" s="175"/>
      <c r="AG1394" t="s">
        <v>136</v>
      </c>
    </row>
    <row r="1395" spans="1:33" s="174" customFormat="1" x14ac:dyDescent="0.3">
      <c r="A1395" s="175" t="s">
        <v>136</v>
      </c>
      <c r="B1395" s="175" t="s">
        <v>136</v>
      </c>
      <c r="C1395" s="175" t="s">
        <v>136</v>
      </c>
      <c r="D1395" s="175" t="s">
        <v>136</v>
      </c>
      <c r="E1395" s="175" t="s">
        <v>136</v>
      </c>
      <c r="F1395" s="175" t="s">
        <v>136</v>
      </c>
      <c r="G1395" s="175" t="s">
        <v>136</v>
      </c>
      <c r="H1395" s="175" t="s">
        <v>136</v>
      </c>
      <c r="I1395" s="175" t="s">
        <v>136</v>
      </c>
      <c r="J1395" s="175" t="s">
        <v>136</v>
      </c>
      <c r="K1395" s="175"/>
      <c r="L1395" s="175"/>
      <c r="AG1395" t="s">
        <v>136</v>
      </c>
    </row>
    <row r="1396" spans="1:33" s="174" customFormat="1" x14ac:dyDescent="0.3">
      <c r="A1396" s="175" t="s">
        <v>136</v>
      </c>
      <c r="B1396" s="175" t="s">
        <v>136</v>
      </c>
      <c r="C1396" s="175" t="s">
        <v>136</v>
      </c>
      <c r="D1396" s="175" t="s">
        <v>136</v>
      </c>
      <c r="E1396" s="175" t="s">
        <v>136</v>
      </c>
      <c r="F1396" s="175" t="s">
        <v>136</v>
      </c>
      <c r="G1396" s="175" t="s">
        <v>136</v>
      </c>
      <c r="H1396" s="175" t="s">
        <v>136</v>
      </c>
      <c r="I1396" s="175" t="s">
        <v>136</v>
      </c>
      <c r="J1396" s="175" t="s">
        <v>136</v>
      </c>
      <c r="K1396" s="175"/>
      <c r="L1396" s="175"/>
      <c r="AG1396" t="s">
        <v>136</v>
      </c>
    </row>
    <row r="1397" spans="1:33" s="174" customFormat="1" x14ac:dyDescent="0.3">
      <c r="A1397" s="175" t="s">
        <v>136</v>
      </c>
      <c r="B1397" s="175" t="s">
        <v>136</v>
      </c>
      <c r="C1397" s="175" t="s">
        <v>136</v>
      </c>
      <c r="D1397" s="175" t="s">
        <v>136</v>
      </c>
      <c r="E1397" s="175" t="s">
        <v>136</v>
      </c>
      <c r="F1397" s="175" t="s">
        <v>136</v>
      </c>
      <c r="G1397" s="175" t="s">
        <v>136</v>
      </c>
      <c r="H1397" s="175" t="s">
        <v>136</v>
      </c>
      <c r="I1397" s="175" t="s">
        <v>136</v>
      </c>
      <c r="J1397" s="175" t="s">
        <v>136</v>
      </c>
      <c r="K1397" s="175"/>
      <c r="L1397" s="175"/>
      <c r="AG1397" t="s">
        <v>136</v>
      </c>
    </row>
    <row r="1398" spans="1:33" s="174" customFormat="1" x14ac:dyDescent="0.3">
      <c r="A1398" s="175" t="s">
        <v>136</v>
      </c>
      <c r="B1398" s="175" t="s">
        <v>136</v>
      </c>
      <c r="C1398" s="175" t="s">
        <v>136</v>
      </c>
      <c r="D1398" s="175" t="s">
        <v>136</v>
      </c>
      <c r="E1398" s="175" t="s">
        <v>136</v>
      </c>
      <c r="F1398" s="175" t="s">
        <v>136</v>
      </c>
      <c r="G1398" s="175" t="s">
        <v>136</v>
      </c>
      <c r="H1398" s="175" t="s">
        <v>136</v>
      </c>
      <c r="I1398" s="175" t="s">
        <v>136</v>
      </c>
      <c r="J1398" s="175" t="s">
        <v>136</v>
      </c>
      <c r="K1398" s="175"/>
      <c r="L1398" s="175"/>
      <c r="AG1398" t="s">
        <v>136</v>
      </c>
    </row>
    <row r="1399" spans="1:33" s="174" customFormat="1" x14ac:dyDescent="0.3">
      <c r="A1399" s="175" t="s">
        <v>136</v>
      </c>
      <c r="B1399" s="175" t="s">
        <v>136</v>
      </c>
      <c r="C1399" s="175" t="s">
        <v>136</v>
      </c>
      <c r="D1399" s="175" t="s">
        <v>136</v>
      </c>
      <c r="E1399" s="175" t="s">
        <v>136</v>
      </c>
      <c r="F1399" s="175" t="s">
        <v>136</v>
      </c>
      <c r="G1399" s="175" t="s">
        <v>136</v>
      </c>
      <c r="H1399" s="175" t="s">
        <v>136</v>
      </c>
      <c r="I1399" s="175" t="s">
        <v>136</v>
      </c>
      <c r="J1399" s="175" t="s">
        <v>136</v>
      </c>
      <c r="K1399" s="175"/>
      <c r="L1399" s="175"/>
      <c r="AG1399" t="s">
        <v>136</v>
      </c>
    </row>
    <row r="1400" spans="1:33" s="174" customFormat="1" x14ac:dyDescent="0.3">
      <c r="A1400" s="175" t="s">
        <v>136</v>
      </c>
      <c r="B1400" s="175" t="s">
        <v>136</v>
      </c>
      <c r="C1400" s="175" t="s">
        <v>136</v>
      </c>
      <c r="D1400" s="175" t="s">
        <v>136</v>
      </c>
      <c r="E1400" s="175" t="s">
        <v>136</v>
      </c>
      <c r="F1400" s="175" t="s">
        <v>136</v>
      </c>
      <c r="G1400" s="175" t="s">
        <v>136</v>
      </c>
      <c r="H1400" s="175" t="s">
        <v>136</v>
      </c>
      <c r="I1400" s="175" t="s">
        <v>136</v>
      </c>
      <c r="J1400" s="175" t="s">
        <v>136</v>
      </c>
      <c r="K1400" s="175"/>
      <c r="L1400" s="175"/>
      <c r="AG1400" t="s">
        <v>136</v>
      </c>
    </row>
    <row r="1401" spans="1:33" s="174" customFormat="1" x14ac:dyDescent="0.3">
      <c r="A1401" s="175" t="s">
        <v>136</v>
      </c>
      <c r="B1401" s="175" t="s">
        <v>136</v>
      </c>
      <c r="C1401" s="175" t="s">
        <v>136</v>
      </c>
      <c r="D1401" s="175" t="s">
        <v>136</v>
      </c>
      <c r="E1401" s="175" t="s">
        <v>136</v>
      </c>
      <c r="F1401" s="175" t="s">
        <v>136</v>
      </c>
      <c r="G1401" s="175" t="s">
        <v>136</v>
      </c>
      <c r="H1401" s="175" t="s">
        <v>136</v>
      </c>
      <c r="I1401" s="175" t="s">
        <v>136</v>
      </c>
      <c r="J1401" s="175" t="s">
        <v>136</v>
      </c>
      <c r="K1401" s="175"/>
      <c r="L1401" s="175"/>
      <c r="AG1401" t="s">
        <v>136</v>
      </c>
    </row>
    <row r="1402" spans="1:33" s="174" customFormat="1" x14ac:dyDescent="0.3">
      <c r="A1402" s="175" t="s">
        <v>136</v>
      </c>
      <c r="B1402" s="175" t="s">
        <v>136</v>
      </c>
      <c r="C1402" s="175" t="s">
        <v>136</v>
      </c>
      <c r="D1402" s="175" t="s">
        <v>136</v>
      </c>
      <c r="E1402" s="175" t="s">
        <v>136</v>
      </c>
      <c r="F1402" s="175" t="s">
        <v>136</v>
      </c>
      <c r="G1402" s="175" t="s">
        <v>136</v>
      </c>
      <c r="H1402" s="175" t="s">
        <v>136</v>
      </c>
      <c r="I1402" s="175" t="s">
        <v>136</v>
      </c>
      <c r="J1402" s="175" t="s">
        <v>136</v>
      </c>
      <c r="K1402" s="175"/>
      <c r="L1402" s="175"/>
      <c r="AG1402" t="s">
        <v>136</v>
      </c>
    </row>
    <row r="1403" spans="1:33" s="174" customFormat="1" x14ac:dyDescent="0.3">
      <c r="A1403" s="175" t="s">
        <v>136</v>
      </c>
      <c r="B1403" s="175" t="s">
        <v>136</v>
      </c>
      <c r="C1403" s="175" t="s">
        <v>136</v>
      </c>
      <c r="D1403" s="175" t="s">
        <v>136</v>
      </c>
      <c r="E1403" s="175" t="s">
        <v>136</v>
      </c>
      <c r="F1403" s="175" t="s">
        <v>136</v>
      </c>
      <c r="G1403" s="175" t="s">
        <v>136</v>
      </c>
      <c r="H1403" s="175" t="s">
        <v>136</v>
      </c>
      <c r="I1403" s="175" t="s">
        <v>136</v>
      </c>
      <c r="J1403" s="175" t="s">
        <v>136</v>
      </c>
      <c r="K1403" s="175"/>
      <c r="L1403" s="175"/>
      <c r="AG1403" t="s">
        <v>136</v>
      </c>
    </row>
    <row r="1404" spans="1:33" s="174" customFormat="1" x14ac:dyDescent="0.3">
      <c r="A1404" s="175" t="s">
        <v>136</v>
      </c>
      <c r="B1404" s="175" t="s">
        <v>136</v>
      </c>
      <c r="C1404" s="175" t="s">
        <v>136</v>
      </c>
      <c r="D1404" s="175" t="s">
        <v>136</v>
      </c>
      <c r="E1404" s="175" t="s">
        <v>136</v>
      </c>
      <c r="F1404" s="175" t="s">
        <v>136</v>
      </c>
      <c r="G1404" s="175" t="s">
        <v>136</v>
      </c>
      <c r="H1404" s="175" t="s">
        <v>136</v>
      </c>
      <c r="I1404" s="175" t="s">
        <v>136</v>
      </c>
      <c r="J1404" s="175" t="s">
        <v>136</v>
      </c>
      <c r="K1404" s="175"/>
      <c r="L1404" s="175"/>
      <c r="AG1404" t="s">
        <v>136</v>
      </c>
    </row>
    <row r="1405" spans="1:33" s="174" customFormat="1" x14ac:dyDescent="0.3">
      <c r="A1405" s="175" t="s">
        <v>136</v>
      </c>
      <c r="B1405" s="175" t="s">
        <v>136</v>
      </c>
      <c r="C1405" s="175" t="s">
        <v>136</v>
      </c>
      <c r="D1405" s="175" t="s">
        <v>136</v>
      </c>
      <c r="E1405" s="175" t="s">
        <v>136</v>
      </c>
      <c r="F1405" s="175" t="s">
        <v>136</v>
      </c>
      <c r="G1405" s="175" t="s">
        <v>136</v>
      </c>
      <c r="H1405" s="175" t="s">
        <v>136</v>
      </c>
      <c r="I1405" s="175" t="s">
        <v>136</v>
      </c>
      <c r="J1405" s="175" t="s">
        <v>136</v>
      </c>
      <c r="K1405" s="175"/>
      <c r="L1405" s="175"/>
      <c r="AG1405" t="s">
        <v>136</v>
      </c>
    </row>
    <row r="1406" spans="1:33" s="174" customFormat="1" x14ac:dyDescent="0.3">
      <c r="A1406" s="175" t="s">
        <v>136</v>
      </c>
      <c r="B1406" s="175" t="s">
        <v>136</v>
      </c>
      <c r="C1406" s="175" t="s">
        <v>136</v>
      </c>
      <c r="D1406" s="175" t="s">
        <v>136</v>
      </c>
      <c r="E1406" s="175" t="s">
        <v>136</v>
      </c>
      <c r="F1406" s="175" t="s">
        <v>136</v>
      </c>
      <c r="G1406" s="175" t="s">
        <v>136</v>
      </c>
      <c r="H1406" s="175" t="s">
        <v>136</v>
      </c>
      <c r="I1406" s="175" t="s">
        <v>136</v>
      </c>
      <c r="J1406" s="175" t="s">
        <v>136</v>
      </c>
      <c r="K1406" s="175"/>
      <c r="L1406" s="175"/>
      <c r="AG1406" t="s">
        <v>136</v>
      </c>
    </row>
    <row r="1407" spans="1:33" s="174" customFormat="1" x14ac:dyDescent="0.3">
      <c r="A1407" s="175" t="s">
        <v>136</v>
      </c>
      <c r="B1407" s="175" t="s">
        <v>136</v>
      </c>
      <c r="C1407" s="175" t="s">
        <v>136</v>
      </c>
      <c r="D1407" s="175" t="s">
        <v>136</v>
      </c>
      <c r="E1407" s="175" t="s">
        <v>136</v>
      </c>
      <c r="F1407" s="175" t="s">
        <v>136</v>
      </c>
      <c r="G1407" s="175" t="s">
        <v>136</v>
      </c>
      <c r="H1407" s="175" t="s">
        <v>136</v>
      </c>
      <c r="I1407" s="175" t="s">
        <v>136</v>
      </c>
      <c r="J1407" s="175" t="s">
        <v>136</v>
      </c>
      <c r="K1407" s="175"/>
      <c r="L1407" s="175"/>
      <c r="AG1407" t="s">
        <v>136</v>
      </c>
    </row>
    <row r="1408" spans="1:33" s="174" customFormat="1" x14ac:dyDescent="0.3">
      <c r="A1408" s="175" t="s">
        <v>136</v>
      </c>
      <c r="B1408" s="175" t="s">
        <v>136</v>
      </c>
      <c r="C1408" s="175" t="s">
        <v>136</v>
      </c>
      <c r="D1408" s="175" t="s">
        <v>136</v>
      </c>
      <c r="E1408" s="175" t="s">
        <v>136</v>
      </c>
      <c r="F1408" s="175" t="s">
        <v>136</v>
      </c>
      <c r="G1408" s="175" t="s">
        <v>136</v>
      </c>
      <c r="H1408" s="175" t="s">
        <v>136</v>
      </c>
      <c r="I1408" s="175" t="s">
        <v>136</v>
      </c>
      <c r="J1408" s="175" t="s">
        <v>136</v>
      </c>
      <c r="K1408" s="175"/>
      <c r="L1408" s="175"/>
      <c r="AG1408" t="s">
        <v>136</v>
      </c>
    </row>
    <row r="1409" spans="1:33" s="174" customFormat="1" x14ac:dyDescent="0.3">
      <c r="A1409" s="175" t="s">
        <v>136</v>
      </c>
      <c r="B1409" s="175" t="s">
        <v>136</v>
      </c>
      <c r="C1409" s="175" t="s">
        <v>136</v>
      </c>
      <c r="D1409" s="175" t="s">
        <v>136</v>
      </c>
      <c r="E1409" s="175" t="s">
        <v>136</v>
      </c>
      <c r="F1409" s="175" t="s">
        <v>136</v>
      </c>
      <c r="G1409" s="175" t="s">
        <v>136</v>
      </c>
      <c r="H1409" s="175" t="s">
        <v>136</v>
      </c>
      <c r="I1409" s="175" t="s">
        <v>136</v>
      </c>
      <c r="J1409" s="175" t="s">
        <v>136</v>
      </c>
      <c r="K1409" s="175"/>
      <c r="L1409" s="175"/>
      <c r="AG1409" t="s">
        <v>136</v>
      </c>
    </row>
    <row r="1410" spans="1:33" s="174" customFormat="1" x14ac:dyDescent="0.3">
      <c r="A1410" s="175" t="s">
        <v>136</v>
      </c>
      <c r="B1410" s="175" t="s">
        <v>136</v>
      </c>
      <c r="C1410" s="175" t="s">
        <v>136</v>
      </c>
      <c r="D1410" s="175" t="s">
        <v>136</v>
      </c>
      <c r="E1410" s="175" t="s">
        <v>136</v>
      </c>
      <c r="F1410" s="175" t="s">
        <v>136</v>
      </c>
      <c r="G1410" s="175" t="s">
        <v>136</v>
      </c>
      <c r="H1410" s="175" t="s">
        <v>136</v>
      </c>
      <c r="I1410" s="175" t="s">
        <v>136</v>
      </c>
      <c r="J1410" s="175" t="s">
        <v>136</v>
      </c>
      <c r="K1410" s="175"/>
      <c r="L1410" s="175"/>
      <c r="AG1410" t="s">
        <v>136</v>
      </c>
    </row>
    <row r="1411" spans="1:33" s="174" customFormat="1" x14ac:dyDescent="0.3">
      <c r="A1411" s="175" t="s">
        <v>136</v>
      </c>
      <c r="B1411" s="175" t="s">
        <v>136</v>
      </c>
      <c r="C1411" s="175" t="s">
        <v>136</v>
      </c>
      <c r="D1411" s="175" t="s">
        <v>136</v>
      </c>
      <c r="E1411" s="175" t="s">
        <v>136</v>
      </c>
      <c r="F1411" s="175" t="s">
        <v>136</v>
      </c>
      <c r="G1411" s="175" t="s">
        <v>136</v>
      </c>
      <c r="H1411" s="175" t="s">
        <v>136</v>
      </c>
      <c r="I1411" s="175" t="s">
        <v>136</v>
      </c>
      <c r="J1411" s="175" t="s">
        <v>136</v>
      </c>
      <c r="K1411" s="175"/>
      <c r="L1411" s="175"/>
      <c r="AG1411" t="s">
        <v>136</v>
      </c>
    </row>
    <row r="1412" spans="1:33" s="174" customFormat="1" x14ac:dyDescent="0.3">
      <c r="A1412" s="175" t="s">
        <v>136</v>
      </c>
      <c r="B1412" s="175" t="s">
        <v>136</v>
      </c>
      <c r="C1412" s="175" t="s">
        <v>136</v>
      </c>
      <c r="D1412" s="175" t="s">
        <v>136</v>
      </c>
      <c r="E1412" s="175" t="s">
        <v>136</v>
      </c>
      <c r="F1412" s="175" t="s">
        <v>136</v>
      </c>
      <c r="G1412" s="175" t="s">
        <v>136</v>
      </c>
      <c r="H1412" s="175" t="s">
        <v>136</v>
      </c>
      <c r="I1412" s="175" t="s">
        <v>136</v>
      </c>
      <c r="J1412" s="175" t="s">
        <v>136</v>
      </c>
      <c r="K1412" s="175"/>
      <c r="L1412" s="175"/>
      <c r="AG1412" t="s">
        <v>136</v>
      </c>
    </row>
    <row r="1413" spans="1:33" s="174" customFormat="1" x14ac:dyDescent="0.3">
      <c r="A1413" s="175" t="s">
        <v>136</v>
      </c>
      <c r="B1413" s="175" t="s">
        <v>136</v>
      </c>
      <c r="C1413" s="175" t="s">
        <v>136</v>
      </c>
      <c r="D1413" s="175" t="s">
        <v>136</v>
      </c>
      <c r="E1413" s="175" t="s">
        <v>136</v>
      </c>
      <c r="F1413" s="175" t="s">
        <v>136</v>
      </c>
      <c r="G1413" s="175" t="s">
        <v>136</v>
      </c>
      <c r="H1413" s="175" t="s">
        <v>136</v>
      </c>
      <c r="I1413" s="175" t="s">
        <v>136</v>
      </c>
      <c r="J1413" s="175" t="s">
        <v>136</v>
      </c>
      <c r="K1413" s="175"/>
      <c r="L1413" s="175"/>
      <c r="AG1413" t="s">
        <v>136</v>
      </c>
    </row>
    <row r="1414" spans="1:33" s="174" customFormat="1" x14ac:dyDescent="0.3">
      <c r="A1414" s="175" t="s">
        <v>136</v>
      </c>
      <c r="B1414" s="175" t="s">
        <v>136</v>
      </c>
      <c r="C1414" s="175" t="s">
        <v>136</v>
      </c>
      <c r="D1414" s="175" t="s">
        <v>136</v>
      </c>
      <c r="E1414" s="175" t="s">
        <v>136</v>
      </c>
      <c r="F1414" s="175" t="s">
        <v>136</v>
      </c>
      <c r="G1414" s="175" t="s">
        <v>136</v>
      </c>
      <c r="H1414" s="175" t="s">
        <v>136</v>
      </c>
      <c r="I1414" s="175" t="s">
        <v>136</v>
      </c>
      <c r="J1414" s="175" t="s">
        <v>136</v>
      </c>
      <c r="K1414" s="175"/>
      <c r="L1414" s="175"/>
      <c r="AG1414" t="s">
        <v>136</v>
      </c>
    </row>
    <row r="1415" spans="1:33" s="174" customFormat="1" x14ac:dyDescent="0.3">
      <c r="A1415" s="175" t="s">
        <v>136</v>
      </c>
      <c r="B1415" s="175" t="s">
        <v>136</v>
      </c>
      <c r="C1415" s="175" t="s">
        <v>136</v>
      </c>
      <c r="D1415" s="175" t="s">
        <v>136</v>
      </c>
      <c r="E1415" s="175" t="s">
        <v>136</v>
      </c>
      <c r="F1415" s="175" t="s">
        <v>136</v>
      </c>
      <c r="G1415" s="175" t="s">
        <v>136</v>
      </c>
      <c r="H1415" s="175" t="s">
        <v>136</v>
      </c>
      <c r="I1415" s="175" t="s">
        <v>136</v>
      </c>
      <c r="J1415" s="175" t="s">
        <v>136</v>
      </c>
      <c r="K1415" s="175"/>
      <c r="L1415" s="175"/>
      <c r="AG1415" t="s">
        <v>136</v>
      </c>
    </row>
    <row r="1416" spans="1:33" s="174" customFormat="1" x14ac:dyDescent="0.3">
      <c r="A1416" s="175" t="s">
        <v>136</v>
      </c>
      <c r="B1416" s="175" t="s">
        <v>136</v>
      </c>
      <c r="C1416" s="175" t="s">
        <v>136</v>
      </c>
      <c r="D1416" s="175" t="s">
        <v>136</v>
      </c>
      <c r="E1416" s="175" t="s">
        <v>136</v>
      </c>
      <c r="F1416" s="175" t="s">
        <v>136</v>
      </c>
      <c r="G1416" s="175" t="s">
        <v>136</v>
      </c>
      <c r="H1416" s="175" t="s">
        <v>136</v>
      </c>
      <c r="I1416" s="175" t="s">
        <v>136</v>
      </c>
      <c r="J1416" s="175" t="s">
        <v>136</v>
      </c>
      <c r="K1416" s="175"/>
      <c r="L1416" s="175"/>
      <c r="AG1416" t="s">
        <v>136</v>
      </c>
    </row>
    <row r="1417" spans="1:33" s="174" customFormat="1" x14ac:dyDescent="0.3">
      <c r="A1417" s="175" t="s">
        <v>136</v>
      </c>
      <c r="B1417" s="175" t="s">
        <v>136</v>
      </c>
      <c r="C1417" s="175" t="s">
        <v>136</v>
      </c>
      <c r="D1417" s="175" t="s">
        <v>136</v>
      </c>
      <c r="E1417" s="175" t="s">
        <v>136</v>
      </c>
      <c r="F1417" s="175" t="s">
        <v>136</v>
      </c>
      <c r="G1417" s="175" t="s">
        <v>136</v>
      </c>
      <c r="H1417" s="175" t="s">
        <v>136</v>
      </c>
      <c r="I1417" s="175" t="s">
        <v>136</v>
      </c>
      <c r="J1417" s="175" t="s">
        <v>136</v>
      </c>
      <c r="K1417" s="175"/>
      <c r="L1417" s="175"/>
      <c r="AG1417" t="s">
        <v>136</v>
      </c>
    </row>
    <row r="1418" spans="1:33" s="174" customFormat="1" x14ac:dyDescent="0.3">
      <c r="A1418" s="175" t="s">
        <v>136</v>
      </c>
      <c r="B1418" s="175" t="s">
        <v>136</v>
      </c>
      <c r="C1418" s="175" t="s">
        <v>136</v>
      </c>
      <c r="D1418" s="175" t="s">
        <v>136</v>
      </c>
      <c r="E1418" s="175" t="s">
        <v>136</v>
      </c>
      <c r="F1418" s="175" t="s">
        <v>136</v>
      </c>
      <c r="G1418" s="175" t="s">
        <v>136</v>
      </c>
      <c r="H1418" s="175" t="s">
        <v>136</v>
      </c>
      <c r="I1418" s="175" t="s">
        <v>136</v>
      </c>
      <c r="J1418" s="175" t="s">
        <v>136</v>
      </c>
      <c r="K1418" s="175"/>
      <c r="L1418" s="175"/>
      <c r="AG1418" t="s">
        <v>136</v>
      </c>
    </row>
    <row r="1419" spans="1:33" s="174" customFormat="1" x14ac:dyDescent="0.3">
      <c r="A1419" s="175" t="s">
        <v>136</v>
      </c>
      <c r="B1419" s="175" t="s">
        <v>136</v>
      </c>
      <c r="C1419" s="175" t="s">
        <v>136</v>
      </c>
      <c r="D1419" s="175" t="s">
        <v>136</v>
      </c>
      <c r="E1419" s="175" t="s">
        <v>136</v>
      </c>
      <c r="F1419" s="175" t="s">
        <v>136</v>
      </c>
      <c r="G1419" s="175" t="s">
        <v>136</v>
      </c>
      <c r="H1419" s="175" t="s">
        <v>136</v>
      </c>
      <c r="I1419" s="175" t="s">
        <v>136</v>
      </c>
      <c r="J1419" s="175" t="s">
        <v>136</v>
      </c>
      <c r="K1419" s="175"/>
      <c r="L1419" s="175"/>
      <c r="AG1419" t="s">
        <v>136</v>
      </c>
    </row>
    <row r="1420" spans="1:33" s="174" customFormat="1" x14ac:dyDescent="0.3">
      <c r="A1420" s="175" t="s">
        <v>136</v>
      </c>
      <c r="B1420" s="175" t="s">
        <v>136</v>
      </c>
      <c r="C1420" s="175" t="s">
        <v>136</v>
      </c>
      <c r="D1420" s="175" t="s">
        <v>136</v>
      </c>
      <c r="E1420" s="175" t="s">
        <v>136</v>
      </c>
      <c r="F1420" s="175" t="s">
        <v>136</v>
      </c>
      <c r="G1420" s="175" t="s">
        <v>136</v>
      </c>
      <c r="H1420" s="175" t="s">
        <v>136</v>
      </c>
      <c r="I1420" s="175" t="s">
        <v>136</v>
      </c>
      <c r="J1420" s="175" t="s">
        <v>136</v>
      </c>
      <c r="K1420" s="175"/>
      <c r="L1420" s="175"/>
      <c r="AG1420" t="s">
        <v>136</v>
      </c>
    </row>
    <row r="1421" spans="1:33" s="174" customFormat="1" x14ac:dyDescent="0.3">
      <c r="A1421" s="175" t="s">
        <v>136</v>
      </c>
      <c r="B1421" s="175" t="s">
        <v>136</v>
      </c>
      <c r="C1421" s="175" t="s">
        <v>136</v>
      </c>
      <c r="D1421" s="175" t="s">
        <v>136</v>
      </c>
      <c r="E1421" s="175" t="s">
        <v>136</v>
      </c>
      <c r="F1421" s="175" t="s">
        <v>136</v>
      </c>
      <c r="G1421" s="175" t="s">
        <v>136</v>
      </c>
      <c r="H1421" s="175" t="s">
        <v>136</v>
      </c>
      <c r="I1421" s="175" t="s">
        <v>136</v>
      </c>
      <c r="J1421" s="175" t="s">
        <v>136</v>
      </c>
      <c r="K1421" s="175"/>
      <c r="L1421" s="175"/>
      <c r="AG1421" t="s">
        <v>136</v>
      </c>
    </row>
    <row r="1422" spans="1:33" s="174" customFormat="1" x14ac:dyDescent="0.3">
      <c r="A1422" s="175" t="s">
        <v>136</v>
      </c>
      <c r="B1422" s="175" t="s">
        <v>136</v>
      </c>
      <c r="C1422" s="175" t="s">
        <v>136</v>
      </c>
      <c r="D1422" s="175" t="s">
        <v>136</v>
      </c>
      <c r="E1422" s="175" t="s">
        <v>136</v>
      </c>
      <c r="F1422" s="175" t="s">
        <v>136</v>
      </c>
      <c r="G1422" s="175" t="s">
        <v>136</v>
      </c>
      <c r="H1422" s="175" t="s">
        <v>136</v>
      </c>
      <c r="I1422" s="175" t="s">
        <v>136</v>
      </c>
      <c r="J1422" s="175" t="s">
        <v>136</v>
      </c>
      <c r="K1422" s="175"/>
      <c r="L1422" s="175"/>
      <c r="AG1422" t="s">
        <v>136</v>
      </c>
    </row>
    <row r="1423" spans="1:33" s="174" customFormat="1" x14ac:dyDescent="0.3">
      <c r="A1423" s="175" t="s">
        <v>136</v>
      </c>
      <c r="B1423" s="175" t="s">
        <v>136</v>
      </c>
      <c r="C1423" s="175" t="s">
        <v>136</v>
      </c>
      <c r="D1423" s="175" t="s">
        <v>136</v>
      </c>
      <c r="E1423" s="175" t="s">
        <v>136</v>
      </c>
      <c r="F1423" s="175" t="s">
        <v>136</v>
      </c>
      <c r="G1423" s="175" t="s">
        <v>136</v>
      </c>
      <c r="H1423" s="175" t="s">
        <v>136</v>
      </c>
      <c r="I1423" s="175" t="s">
        <v>136</v>
      </c>
      <c r="J1423" s="175" t="s">
        <v>136</v>
      </c>
      <c r="K1423" s="175"/>
      <c r="L1423" s="175"/>
      <c r="AG1423" t="s">
        <v>136</v>
      </c>
    </row>
    <row r="1424" spans="1:33" s="174" customFormat="1" x14ac:dyDescent="0.3">
      <c r="A1424" s="175" t="s">
        <v>136</v>
      </c>
      <c r="B1424" s="175" t="s">
        <v>136</v>
      </c>
      <c r="C1424" s="175" t="s">
        <v>136</v>
      </c>
      <c r="D1424" s="175" t="s">
        <v>136</v>
      </c>
      <c r="E1424" s="175" t="s">
        <v>136</v>
      </c>
      <c r="F1424" s="175" t="s">
        <v>136</v>
      </c>
      <c r="G1424" s="175" t="s">
        <v>136</v>
      </c>
      <c r="H1424" s="175" t="s">
        <v>136</v>
      </c>
      <c r="I1424" s="175" t="s">
        <v>136</v>
      </c>
      <c r="J1424" s="175" t="s">
        <v>136</v>
      </c>
      <c r="K1424" s="175"/>
      <c r="L1424" s="175"/>
      <c r="AG1424" t="s">
        <v>136</v>
      </c>
    </row>
    <row r="1425" spans="1:33" s="174" customFormat="1" x14ac:dyDescent="0.3">
      <c r="A1425" s="175" t="s">
        <v>136</v>
      </c>
      <c r="B1425" s="175" t="s">
        <v>136</v>
      </c>
      <c r="C1425" s="175" t="s">
        <v>136</v>
      </c>
      <c r="D1425" s="175" t="s">
        <v>136</v>
      </c>
      <c r="E1425" s="175" t="s">
        <v>136</v>
      </c>
      <c r="F1425" s="175" t="s">
        <v>136</v>
      </c>
      <c r="G1425" s="175" t="s">
        <v>136</v>
      </c>
      <c r="H1425" s="175" t="s">
        <v>136</v>
      </c>
      <c r="I1425" s="175" t="s">
        <v>136</v>
      </c>
      <c r="J1425" s="175" t="s">
        <v>136</v>
      </c>
      <c r="K1425" s="175"/>
      <c r="L1425" s="175"/>
      <c r="AG1425" t="s">
        <v>136</v>
      </c>
    </row>
    <row r="1426" spans="1:33" s="174" customFormat="1" x14ac:dyDescent="0.3">
      <c r="A1426" s="175" t="s">
        <v>136</v>
      </c>
      <c r="B1426" s="175" t="s">
        <v>136</v>
      </c>
      <c r="C1426" s="175" t="s">
        <v>136</v>
      </c>
      <c r="D1426" s="175" t="s">
        <v>136</v>
      </c>
      <c r="E1426" s="175" t="s">
        <v>136</v>
      </c>
      <c r="F1426" s="175" t="s">
        <v>136</v>
      </c>
      <c r="G1426" s="175" t="s">
        <v>136</v>
      </c>
      <c r="H1426" s="175" t="s">
        <v>136</v>
      </c>
      <c r="I1426" s="175" t="s">
        <v>136</v>
      </c>
      <c r="J1426" s="175" t="s">
        <v>136</v>
      </c>
      <c r="K1426" s="175"/>
      <c r="L1426" s="175"/>
      <c r="AG1426" t="s">
        <v>136</v>
      </c>
    </row>
    <row r="1427" spans="1:33" s="174" customFormat="1" x14ac:dyDescent="0.3">
      <c r="A1427" s="175" t="s">
        <v>136</v>
      </c>
      <c r="B1427" s="175" t="s">
        <v>136</v>
      </c>
      <c r="C1427" s="175" t="s">
        <v>136</v>
      </c>
      <c r="D1427" s="175" t="s">
        <v>136</v>
      </c>
      <c r="E1427" s="175" t="s">
        <v>136</v>
      </c>
      <c r="F1427" s="175" t="s">
        <v>136</v>
      </c>
      <c r="G1427" s="175" t="s">
        <v>136</v>
      </c>
      <c r="H1427" s="175" t="s">
        <v>136</v>
      </c>
      <c r="I1427" s="175" t="s">
        <v>136</v>
      </c>
      <c r="J1427" s="175" t="s">
        <v>136</v>
      </c>
      <c r="K1427" s="175"/>
      <c r="L1427" s="175"/>
      <c r="AG1427" t="s">
        <v>136</v>
      </c>
    </row>
    <row r="1428" spans="1:33" s="174" customFormat="1" x14ac:dyDescent="0.3">
      <c r="A1428" s="175" t="s">
        <v>136</v>
      </c>
      <c r="B1428" s="175" t="s">
        <v>136</v>
      </c>
      <c r="C1428" s="175" t="s">
        <v>136</v>
      </c>
      <c r="D1428" s="175" t="s">
        <v>136</v>
      </c>
      <c r="E1428" s="175" t="s">
        <v>136</v>
      </c>
      <c r="F1428" s="175" t="s">
        <v>136</v>
      </c>
      <c r="G1428" s="175" t="s">
        <v>136</v>
      </c>
      <c r="H1428" s="175" t="s">
        <v>136</v>
      </c>
      <c r="I1428" s="175" t="s">
        <v>136</v>
      </c>
      <c r="J1428" s="175" t="s">
        <v>136</v>
      </c>
      <c r="K1428" s="175"/>
      <c r="L1428" s="175"/>
      <c r="AG1428" t="s">
        <v>136</v>
      </c>
    </row>
    <row r="1429" spans="1:33" s="174" customFormat="1" x14ac:dyDescent="0.3">
      <c r="A1429" s="175" t="s">
        <v>136</v>
      </c>
      <c r="B1429" s="175" t="s">
        <v>136</v>
      </c>
      <c r="C1429" s="175" t="s">
        <v>136</v>
      </c>
      <c r="D1429" s="175" t="s">
        <v>136</v>
      </c>
      <c r="E1429" s="175" t="s">
        <v>136</v>
      </c>
      <c r="F1429" s="175" t="s">
        <v>136</v>
      </c>
      <c r="G1429" s="175" t="s">
        <v>136</v>
      </c>
      <c r="H1429" s="175" t="s">
        <v>136</v>
      </c>
      <c r="I1429" s="175" t="s">
        <v>136</v>
      </c>
      <c r="J1429" s="175" t="s">
        <v>136</v>
      </c>
      <c r="K1429" s="175"/>
      <c r="L1429" s="175"/>
      <c r="AG1429" t="s">
        <v>136</v>
      </c>
    </row>
    <row r="1430" spans="1:33" s="174" customFormat="1" x14ac:dyDescent="0.3">
      <c r="A1430" s="175" t="s">
        <v>136</v>
      </c>
      <c r="B1430" s="175" t="s">
        <v>136</v>
      </c>
      <c r="C1430" s="175" t="s">
        <v>136</v>
      </c>
      <c r="D1430" s="175" t="s">
        <v>136</v>
      </c>
      <c r="E1430" s="175" t="s">
        <v>136</v>
      </c>
      <c r="F1430" s="175" t="s">
        <v>136</v>
      </c>
      <c r="G1430" s="175" t="s">
        <v>136</v>
      </c>
      <c r="H1430" s="175" t="s">
        <v>136</v>
      </c>
      <c r="I1430" s="175" t="s">
        <v>136</v>
      </c>
      <c r="J1430" s="175" t="s">
        <v>136</v>
      </c>
      <c r="K1430" s="175"/>
      <c r="L1430" s="175"/>
      <c r="AG1430" t="s">
        <v>136</v>
      </c>
    </row>
    <row r="1431" spans="1:33" s="174" customFormat="1" x14ac:dyDescent="0.3">
      <c r="A1431" s="175" t="s">
        <v>136</v>
      </c>
      <c r="B1431" s="175" t="s">
        <v>136</v>
      </c>
      <c r="C1431" s="175" t="s">
        <v>136</v>
      </c>
      <c r="D1431" s="175" t="s">
        <v>136</v>
      </c>
      <c r="E1431" s="175" t="s">
        <v>136</v>
      </c>
      <c r="F1431" s="175" t="s">
        <v>136</v>
      </c>
      <c r="G1431" s="175" t="s">
        <v>136</v>
      </c>
      <c r="H1431" s="175" t="s">
        <v>136</v>
      </c>
      <c r="I1431" s="175" t="s">
        <v>136</v>
      </c>
      <c r="J1431" s="175" t="s">
        <v>136</v>
      </c>
      <c r="K1431" s="175"/>
      <c r="L1431" s="175"/>
      <c r="AG1431" t="s">
        <v>136</v>
      </c>
    </row>
    <row r="1432" spans="1:33" s="174" customFormat="1" x14ac:dyDescent="0.3">
      <c r="A1432" s="175" t="s">
        <v>136</v>
      </c>
      <c r="B1432" s="175" t="s">
        <v>136</v>
      </c>
      <c r="C1432" s="175" t="s">
        <v>136</v>
      </c>
      <c r="D1432" s="175" t="s">
        <v>136</v>
      </c>
      <c r="E1432" s="175" t="s">
        <v>136</v>
      </c>
      <c r="F1432" s="175" t="s">
        <v>136</v>
      </c>
      <c r="G1432" s="175" t="s">
        <v>136</v>
      </c>
      <c r="H1432" s="175" t="s">
        <v>136</v>
      </c>
      <c r="I1432" s="175" t="s">
        <v>136</v>
      </c>
      <c r="J1432" s="175" t="s">
        <v>136</v>
      </c>
      <c r="K1432" s="175"/>
      <c r="L1432" s="175"/>
      <c r="AG1432" t="s">
        <v>136</v>
      </c>
    </row>
    <row r="1433" spans="1:33" s="174" customFormat="1" x14ac:dyDescent="0.3">
      <c r="A1433" s="175" t="s">
        <v>136</v>
      </c>
      <c r="B1433" s="175" t="s">
        <v>136</v>
      </c>
      <c r="C1433" s="175" t="s">
        <v>136</v>
      </c>
      <c r="D1433" s="175" t="s">
        <v>136</v>
      </c>
      <c r="E1433" s="175" t="s">
        <v>136</v>
      </c>
      <c r="F1433" s="175" t="s">
        <v>136</v>
      </c>
      <c r="G1433" s="175" t="s">
        <v>136</v>
      </c>
      <c r="H1433" s="175" t="s">
        <v>136</v>
      </c>
      <c r="I1433" s="175" t="s">
        <v>136</v>
      </c>
      <c r="J1433" s="175" t="s">
        <v>136</v>
      </c>
      <c r="K1433" s="175"/>
      <c r="L1433" s="175"/>
      <c r="AG1433" t="s">
        <v>136</v>
      </c>
    </row>
    <row r="1434" spans="1:33" s="174" customFormat="1" x14ac:dyDescent="0.3">
      <c r="A1434" s="175" t="s">
        <v>136</v>
      </c>
      <c r="B1434" s="175" t="s">
        <v>136</v>
      </c>
      <c r="C1434" s="175" t="s">
        <v>136</v>
      </c>
      <c r="D1434" s="175" t="s">
        <v>136</v>
      </c>
      <c r="E1434" s="175" t="s">
        <v>136</v>
      </c>
      <c r="F1434" s="175" t="s">
        <v>136</v>
      </c>
      <c r="G1434" s="175" t="s">
        <v>136</v>
      </c>
      <c r="H1434" s="175" t="s">
        <v>136</v>
      </c>
      <c r="I1434" s="175" t="s">
        <v>136</v>
      </c>
      <c r="J1434" s="175" t="s">
        <v>136</v>
      </c>
      <c r="K1434" s="175"/>
      <c r="L1434" s="175"/>
      <c r="AG1434" t="s">
        <v>136</v>
      </c>
    </row>
    <row r="1435" spans="1:33" s="174" customFormat="1" x14ac:dyDescent="0.3">
      <c r="A1435" s="175" t="s">
        <v>136</v>
      </c>
      <c r="B1435" s="175" t="s">
        <v>136</v>
      </c>
      <c r="C1435" s="175" t="s">
        <v>136</v>
      </c>
      <c r="D1435" s="175" t="s">
        <v>136</v>
      </c>
      <c r="E1435" s="175" t="s">
        <v>136</v>
      </c>
      <c r="F1435" s="175" t="s">
        <v>136</v>
      </c>
      <c r="G1435" s="175" t="s">
        <v>136</v>
      </c>
      <c r="H1435" s="175" t="s">
        <v>136</v>
      </c>
      <c r="I1435" s="175" t="s">
        <v>136</v>
      </c>
      <c r="J1435" s="175" t="s">
        <v>136</v>
      </c>
      <c r="K1435" s="175"/>
      <c r="L1435" s="175"/>
      <c r="AG1435" t="s">
        <v>136</v>
      </c>
    </row>
    <row r="1436" spans="1:33" s="174" customFormat="1" x14ac:dyDescent="0.3">
      <c r="A1436" s="175" t="s">
        <v>136</v>
      </c>
      <c r="B1436" s="175" t="s">
        <v>136</v>
      </c>
      <c r="C1436" s="175" t="s">
        <v>136</v>
      </c>
      <c r="D1436" s="175" t="s">
        <v>136</v>
      </c>
      <c r="E1436" s="175" t="s">
        <v>136</v>
      </c>
      <c r="F1436" s="175" t="s">
        <v>136</v>
      </c>
      <c r="G1436" s="175" t="s">
        <v>136</v>
      </c>
      <c r="H1436" s="175" t="s">
        <v>136</v>
      </c>
      <c r="I1436" s="175" t="s">
        <v>136</v>
      </c>
      <c r="J1436" s="175" t="s">
        <v>136</v>
      </c>
      <c r="K1436" s="175"/>
      <c r="L1436" s="175"/>
      <c r="AG1436" t="s">
        <v>136</v>
      </c>
    </row>
    <row r="1437" spans="1:33" s="174" customFormat="1" x14ac:dyDescent="0.3">
      <c r="A1437" s="175" t="s">
        <v>136</v>
      </c>
      <c r="B1437" s="175" t="s">
        <v>136</v>
      </c>
      <c r="C1437" s="175" t="s">
        <v>136</v>
      </c>
      <c r="D1437" s="175" t="s">
        <v>136</v>
      </c>
      <c r="E1437" s="175" t="s">
        <v>136</v>
      </c>
      <c r="F1437" s="175" t="s">
        <v>136</v>
      </c>
      <c r="G1437" s="175" t="s">
        <v>136</v>
      </c>
      <c r="H1437" s="175" t="s">
        <v>136</v>
      </c>
      <c r="I1437" s="175" t="s">
        <v>136</v>
      </c>
      <c r="J1437" s="175" t="s">
        <v>136</v>
      </c>
      <c r="K1437" s="175"/>
      <c r="L1437" s="175"/>
      <c r="AG1437" t="s">
        <v>136</v>
      </c>
    </row>
    <row r="1438" spans="1:33" s="174" customFormat="1" x14ac:dyDescent="0.3">
      <c r="A1438" s="175" t="s">
        <v>136</v>
      </c>
      <c r="B1438" s="175" t="s">
        <v>136</v>
      </c>
      <c r="C1438" s="175" t="s">
        <v>136</v>
      </c>
      <c r="D1438" s="175" t="s">
        <v>136</v>
      </c>
      <c r="E1438" s="175" t="s">
        <v>136</v>
      </c>
      <c r="F1438" s="175" t="s">
        <v>136</v>
      </c>
      <c r="G1438" s="175" t="s">
        <v>136</v>
      </c>
      <c r="H1438" s="175" t="s">
        <v>136</v>
      </c>
      <c r="I1438" s="175" t="s">
        <v>136</v>
      </c>
      <c r="J1438" s="175" t="s">
        <v>136</v>
      </c>
      <c r="K1438" s="175"/>
      <c r="L1438" s="175"/>
      <c r="AG1438" t="s">
        <v>136</v>
      </c>
    </row>
    <row r="1439" spans="1:33" s="174" customFormat="1" x14ac:dyDescent="0.3">
      <c r="A1439" s="175" t="s">
        <v>136</v>
      </c>
      <c r="B1439" s="175" t="s">
        <v>136</v>
      </c>
      <c r="C1439" s="175" t="s">
        <v>136</v>
      </c>
      <c r="D1439" s="175" t="s">
        <v>136</v>
      </c>
      <c r="E1439" s="175" t="s">
        <v>136</v>
      </c>
      <c r="F1439" s="175" t="s">
        <v>136</v>
      </c>
      <c r="G1439" s="175" t="s">
        <v>136</v>
      </c>
      <c r="H1439" s="175" t="s">
        <v>136</v>
      </c>
      <c r="I1439" s="175" t="s">
        <v>136</v>
      </c>
      <c r="J1439" s="175" t="s">
        <v>136</v>
      </c>
      <c r="K1439" s="175"/>
      <c r="L1439" s="175"/>
      <c r="AG1439" t="s">
        <v>136</v>
      </c>
    </row>
    <row r="1440" spans="1:33" s="174" customFormat="1" x14ac:dyDescent="0.3">
      <c r="A1440" s="175" t="s">
        <v>136</v>
      </c>
      <c r="B1440" s="175" t="s">
        <v>136</v>
      </c>
      <c r="C1440" s="175" t="s">
        <v>136</v>
      </c>
      <c r="D1440" s="175" t="s">
        <v>136</v>
      </c>
      <c r="E1440" s="175" t="s">
        <v>136</v>
      </c>
      <c r="F1440" s="175" t="s">
        <v>136</v>
      </c>
      <c r="G1440" s="175" t="s">
        <v>136</v>
      </c>
      <c r="H1440" s="175" t="s">
        <v>136</v>
      </c>
      <c r="I1440" s="175" t="s">
        <v>136</v>
      </c>
      <c r="J1440" s="175" t="s">
        <v>136</v>
      </c>
      <c r="K1440" s="175"/>
      <c r="L1440" s="175"/>
      <c r="AG1440" t="s">
        <v>136</v>
      </c>
    </row>
    <row r="1441" spans="1:33" s="174" customFormat="1" x14ac:dyDescent="0.3">
      <c r="A1441" s="175" t="s">
        <v>136</v>
      </c>
      <c r="B1441" s="175" t="s">
        <v>136</v>
      </c>
      <c r="C1441" s="175" t="s">
        <v>136</v>
      </c>
      <c r="D1441" s="175" t="s">
        <v>136</v>
      </c>
      <c r="E1441" s="175" t="s">
        <v>136</v>
      </c>
      <c r="F1441" s="175" t="s">
        <v>136</v>
      </c>
      <c r="G1441" s="175" t="s">
        <v>136</v>
      </c>
      <c r="H1441" s="175" t="s">
        <v>136</v>
      </c>
      <c r="I1441" s="175" t="s">
        <v>136</v>
      </c>
      <c r="J1441" s="175" t="s">
        <v>136</v>
      </c>
      <c r="K1441" s="175"/>
      <c r="L1441" s="175"/>
      <c r="AG1441" t="s">
        <v>136</v>
      </c>
    </row>
    <row r="1442" spans="1:33" s="174" customFormat="1" x14ac:dyDescent="0.3">
      <c r="A1442" s="175" t="s">
        <v>136</v>
      </c>
      <c r="B1442" s="175" t="s">
        <v>136</v>
      </c>
      <c r="C1442" s="175" t="s">
        <v>136</v>
      </c>
      <c r="D1442" s="175" t="s">
        <v>136</v>
      </c>
      <c r="E1442" s="175" t="s">
        <v>136</v>
      </c>
      <c r="F1442" s="175" t="s">
        <v>136</v>
      </c>
      <c r="G1442" s="175" t="s">
        <v>136</v>
      </c>
      <c r="H1442" s="175" t="s">
        <v>136</v>
      </c>
      <c r="I1442" s="175" t="s">
        <v>136</v>
      </c>
      <c r="J1442" s="175" t="s">
        <v>136</v>
      </c>
      <c r="K1442" s="175"/>
      <c r="L1442" s="175"/>
      <c r="AG1442" t="s">
        <v>136</v>
      </c>
    </row>
    <row r="1443" spans="1:33" s="174" customFormat="1" x14ac:dyDescent="0.3">
      <c r="A1443" s="175" t="s">
        <v>136</v>
      </c>
      <c r="B1443" s="175" t="s">
        <v>136</v>
      </c>
      <c r="C1443" s="175" t="s">
        <v>136</v>
      </c>
      <c r="D1443" s="175" t="s">
        <v>136</v>
      </c>
      <c r="E1443" s="175" t="s">
        <v>136</v>
      </c>
      <c r="F1443" s="175" t="s">
        <v>136</v>
      </c>
      <c r="G1443" s="175" t="s">
        <v>136</v>
      </c>
      <c r="H1443" s="175" t="s">
        <v>136</v>
      </c>
      <c r="I1443" s="175" t="s">
        <v>136</v>
      </c>
      <c r="J1443" s="175" t="s">
        <v>136</v>
      </c>
      <c r="K1443" s="175"/>
      <c r="L1443" s="175"/>
      <c r="AG1443" t="s">
        <v>136</v>
      </c>
    </row>
    <row r="1444" spans="1:33" s="174" customFormat="1" x14ac:dyDescent="0.3">
      <c r="A1444" s="175" t="s">
        <v>136</v>
      </c>
      <c r="B1444" s="175" t="s">
        <v>136</v>
      </c>
      <c r="C1444" s="175" t="s">
        <v>136</v>
      </c>
      <c r="D1444" s="175" t="s">
        <v>136</v>
      </c>
      <c r="E1444" s="175" t="s">
        <v>136</v>
      </c>
      <c r="F1444" s="175" t="s">
        <v>136</v>
      </c>
      <c r="G1444" s="175" t="s">
        <v>136</v>
      </c>
      <c r="H1444" s="175" t="s">
        <v>136</v>
      </c>
      <c r="I1444" s="175" t="s">
        <v>136</v>
      </c>
      <c r="J1444" s="175" t="s">
        <v>136</v>
      </c>
      <c r="K1444" s="175"/>
      <c r="L1444" s="175"/>
      <c r="AG1444" t="s">
        <v>136</v>
      </c>
    </row>
    <row r="1445" spans="1:33" s="174" customFormat="1" x14ac:dyDescent="0.3">
      <c r="A1445" s="175" t="s">
        <v>136</v>
      </c>
      <c r="B1445" s="175" t="s">
        <v>136</v>
      </c>
      <c r="C1445" s="175" t="s">
        <v>136</v>
      </c>
      <c r="D1445" s="175" t="s">
        <v>136</v>
      </c>
      <c r="E1445" s="175" t="s">
        <v>136</v>
      </c>
      <c r="F1445" s="175" t="s">
        <v>136</v>
      </c>
      <c r="G1445" s="175" t="s">
        <v>136</v>
      </c>
      <c r="H1445" s="175" t="s">
        <v>136</v>
      </c>
      <c r="I1445" s="175" t="s">
        <v>136</v>
      </c>
      <c r="J1445" s="175" t="s">
        <v>136</v>
      </c>
      <c r="K1445" s="175"/>
      <c r="L1445" s="175"/>
      <c r="AG1445" t="s">
        <v>136</v>
      </c>
    </row>
    <row r="1446" spans="1:33" s="174" customFormat="1" x14ac:dyDescent="0.3">
      <c r="A1446" s="175" t="s">
        <v>136</v>
      </c>
      <c r="B1446" s="175" t="s">
        <v>136</v>
      </c>
      <c r="C1446" s="175" t="s">
        <v>136</v>
      </c>
      <c r="D1446" s="175" t="s">
        <v>136</v>
      </c>
      <c r="E1446" s="175" t="s">
        <v>136</v>
      </c>
      <c r="F1446" s="175" t="s">
        <v>136</v>
      </c>
      <c r="G1446" s="175" t="s">
        <v>136</v>
      </c>
      <c r="H1446" s="175" t="s">
        <v>136</v>
      </c>
      <c r="I1446" s="175" t="s">
        <v>136</v>
      </c>
      <c r="J1446" s="175" t="s">
        <v>136</v>
      </c>
      <c r="K1446" s="175"/>
      <c r="L1446" s="175"/>
      <c r="AG1446" t="s">
        <v>136</v>
      </c>
    </row>
    <row r="1447" spans="1:33" s="174" customFormat="1" x14ac:dyDescent="0.3">
      <c r="A1447" s="175" t="s">
        <v>136</v>
      </c>
      <c r="B1447" s="175" t="s">
        <v>136</v>
      </c>
      <c r="C1447" s="175" t="s">
        <v>136</v>
      </c>
      <c r="D1447" s="175" t="s">
        <v>136</v>
      </c>
      <c r="E1447" s="175" t="s">
        <v>136</v>
      </c>
      <c r="F1447" s="175" t="s">
        <v>136</v>
      </c>
      <c r="G1447" s="175" t="s">
        <v>136</v>
      </c>
      <c r="H1447" s="175" t="s">
        <v>136</v>
      </c>
      <c r="I1447" s="175" t="s">
        <v>136</v>
      </c>
      <c r="J1447" s="175" t="s">
        <v>136</v>
      </c>
      <c r="K1447" s="175"/>
      <c r="L1447" s="175"/>
      <c r="AG1447" t="s">
        <v>136</v>
      </c>
    </row>
    <row r="1448" spans="1:33" s="174" customFormat="1" x14ac:dyDescent="0.3">
      <c r="A1448" s="175" t="s">
        <v>136</v>
      </c>
      <c r="B1448" s="175" t="s">
        <v>136</v>
      </c>
      <c r="C1448" s="175" t="s">
        <v>136</v>
      </c>
      <c r="D1448" s="175" t="s">
        <v>136</v>
      </c>
      <c r="E1448" s="175" t="s">
        <v>136</v>
      </c>
      <c r="F1448" s="175" t="s">
        <v>136</v>
      </c>
      <c r="G1448" s="175" t="s">
        <v>136</v>
      </c>
      <c r="H1448" s="175" t="s">
        <v>136</v>
      </c>
      <c r="I1448" s="175" t="s">
        <v>136</v>
      </c>
      <c r="J1448" s="175" t="s">
        <v>136</v>
      </c>
      <c r="K1448" s="175"/>
      <c r="L1448" s="175"/>
      <c r="AG1448" t="s">
        <v>136</v>
      </c>
    </row>
    <row r="1449" spans="1:33" s="174" customFormat="1" x14ac:dyDescent="0.3">
      <c r="A1449" s="175" t="s">
        <v>136</v>
      </c>
      <c r="B1449" s="175" t="s">
        <v>136</v>
      </c>
      <c r="C1449" s="175" t="s">
        <v>136</v>
      </c>
      <c r="D1449" s="175" t="s">
        <v>136</v>
      </c>
      <c r="E1449" s="175" t="s">
        <v>136</v>
      </c>
      <c r="F1449" s="175" t="s">
        <v>136</v>
      </c>
      <c r="G1449" s="175" t="s">
        <v>136</v>
      </c>
      <c r="H1449" s="175" t="s">
        <v>136</v>
      </c>
      <c r="I1449" s="175" t="s">
        <v>136</v>
      </c>
      <c r="J1449" s="175" t="s">
        <v>136</v>
      </c>
      <c r="K1449" s="175"/>
      <c r="L1449" s="175"/>
      <c r="AG1449" t="s">
        <v>136</v>
      </c>
    </row>
    <row r="1450" spans="1:33" s="174" customFormat="1" x14ac:dyDescent="0.3">
      <c r="A1450" s="175" t="s">
        <v>136</v>
      </c>
      <c r="B1450" s="175" t="s">
        <v>136</v>
      </c>
      <c r="C1450" s="175" t="s">
        <v>136</v>
      </c>
      <c r="D1450" s="175" t="s">
        <v>136</v>
      </c>
      <c r="E1450" s="175" t="s">
        <v>136</v>
      </c>
      <c r="F1450" s="175" t="s">
        <v>136</v>
      </c>
      <c r="G1450" s="175" t="s">
        <v>136</v>
      </c>
      <c r="H1450" s="175" t="s">
        <v>136</v>
      </c>
      <c r="I1450" s="175" t="s">
        <v>136</v>
      </c>
      <c r="J1450" s="175" t="s">
        <v>136</v>
      </c>
      <c r="K1450" s="175"/>
      <c r="L1450" s="175"/>
      <c r="AG1450" t="s">
        <v>136</v>
      </c>
    </row>
    <row r="1451" spans="1:33" s="174" customFormat="1" x14ac:dyDescent="0.3">
      <c r="A1451" s="175" t="s">
        <v>136</v>
      </c>
      <c r="B1451" s="175" t="s">
        <v>136</v>
      </c>
      <c r="C1451" s="175" t="s">
        <v>136</v>
      </c>
      <c r="D1451" s="175" t="s">
        <v>136</v>
      </c>
      <c r="E1451" s="175" t="s">
        <v>136</v>
      </c>
      <c r="F1451" s="175" t="s">
        <v>136</v>
      </c>
      <c r="G1451" s="175" t="s">
        <v>136</v>
      </c>
      <c r="H1451" s="175" t="s">
        <v>136</v>
      </c>
      <c r="I1451" s="175" t="s">
        <v>136</v>
      </c>
      <c r="J1451" s="175" t="s">
        <v>136</v>
      </c>
      <c r="K1451" s="175"/>
      <c r="L1451" s="175"/>
      <c r="AG1451" t="s">
        <v>136</v>
      </c>
    </row>
    <row r="1452" spans="1:33" s="174" customFormat="1" x14ac:dyDescent="0.3">
      <c r="A1452" s="175" t="s">
        <v>136</v>
      </c>
      <c r="B1452" s="175" t="s">
        <v>136</v>
      </c>
      <c r="C1452" s="175" t="s">
        <v>136</v>
      </c>
      <c r="D1452" s="175" t="s">
        <v>136</v>
      </c>
      <c r="E1452" s="175" t="s">
        <v>136</v>
      </c>
      <c r="F1452" s="175" t="s">
        <v>136</v>
      </c>
      <c r="G1452" s="175" t="s">
        <v>136</v>
      </c>
      <c r="H1452" s="175" t="s">
        <v>136</v>
      </c>
      <c r="I1452" s="175" t="s">
        <v>136</v>
      </c>
      <c r="J1452" s="175" t="s">
        <v>136</v>
      </c>
      <c r="K1452" s="175"/>
      <c r="L1452" s="175"/>
      <c r="AG1452" t="s">
        <v>136</v>
      </c>
    </row>
    <row r="1453" spans="1:33" s="174" customFormat="1" x14ac:dyDescent="0.3">
      <c r="A1453" s="175" t="s">
        <v>136</v>
      </c>
      <c r="B1453" s="175" t="s">
        <v>136</v>
      </c>
      <c r="C1453" s="175" t="s">
        <v>136</v>
      </c>
      <c r="D1453" s="175" t="s">
        <v>136</v>
      </c>
      <c r="E1453" s="175" t="s">
        <v>136</v>
      </c>
      <c r="F1453" s="175" t="s">
        <v>136</v>
      </c>
      <c r="G1453" s="175" t="s">
        <v>136</v>
      </c>
      <c r="H1453" s="175" t="s">
        <v>136</v>
      </c>
      <c r="I1453" s="175" t="s">
        <v>136</v>
      </c>
      <c r="J1453" s="175" t="s">
        <v>136</v>
      </c>
      <c r="K1453" s="175"/>
      <c r="L1453" s="175"/>
      <c r="AG1453" t="s">
        <v>136</v>
      </c>
    </row>
    <row r="1454" spans="1:33" s="174" customFormat="1" x14ac:dyDescent="0.3">
      <c r="A1454" s="175" t="s">
        <v>136</v>
      </c>
      <c r="B1454" s="175" t="s">
        <v>136</v>
      </c>
      <c r="C1454" s="175" t="s">
        <v>136</v>
      </c>
      <c r="D1454" s="175" t="s">
        <v>136</v>
      </c>
      <c r="E1454" s="175" t="s">
        <v>136</v>
      </c>
      <c r="F1454" s="175" t="s">
        <v>136</v>
      </c>
      <c r="G1454" s="175" t="s">
        <v>136</v>
      </c>
      <c r="H1454" s="175" t="s">
        <v>136</v>
      </c>
      <c r="I1454" s="175" t="s">
        <v>136</v>
      </c>
      <c r="J1454" s="175" t="s">
        <v>136</v>
      </c>
      <c r="K1454" s="175"/>
      <c r="L1454" s="175"/>
      <c r="AG1454" t="s">
        <v>136</v>
      </c>
    </row>
    <row r="1455" spans="1:33" s="174" customFormat="1" x14ac:dyDescent="0.3">
      <c r="A1455" s="175" t="s">
        <v>136</v>
      </c>
      <c r="B1455" s="175" t="s">
        <v>136</v>
      </c>
      <c r="C1455" s="175" t="s">
        <v>136</v>
      </c>
      <c r="D1455" s="175" t="s">
        <v>136</v>
      </c>
      <c r="E1455" s="175" t="s">
        <v>136</v>
      </c>
      <c r="F1455" s="175" t="s">
        <v>136</v>
      </c>
      <c r="G1455" s="175" t="s">
        <v>136</v>
      </c>
      <c r="H1455" s="175" t="s">
        <v>136</v>
      </c>
      <c r="I1455" s="175" t="s">
        <v>136</v>
      </c>
      <c r="J1455" s="175" t="s">
        <v>136</v>
      </c>
      <c r="K1455" s="175"/>
      <c r="L1455" s="175"/>
      <c r="AG1455" t="s">
        <v>136</v>
      </c>
    </row>
    <row r="1456" spans="1:33" s="174" customFormat="1" x14ac:dyDescent="0.3">
      <c r="A1456" s="175" t="s">
        <v>136</v>
      </c>
      <c r="B1456" s="175" t="s">
        <v>136</v>
      </c>
      <c r="C1456" s="175" t="s">
        <v>136</v>
      </c>
      <c r="D1456" s="175" t="s">
        <v>136</v>
      </c>
      <c r="E1456" s="175" t="s">
        <v>136</v>
      </c>
      <c r="F1456" s="175" t="s">
        <v>136</v>
      </c>
      <c r="G1456" s="175" t="s">
        <v>136</v>
      </c>
      <c r="H1456" s="175" t="s">
        <v>136</v>
      </c>
      <c r="I1456" s="175" t="s">
        <v>136</v>
      </c>
      <c r="J1456" s="175" t="s">
        <v>136</v>
      </c>
      <c r="K1456" s="175"/>
      <c r="L1456" s="175"/>
      <c r="AG1456" t="s">
        <v>136</v>
      </c>
    </row>
    <row r="1457" spans="1:33" s="174" customFormat="1" x14ac:dyDescent="0.3">
      <c r="A1457" s="175" t="s">
        <v>136</v>
      </c>
      <c r="B1457" s="175" t="s">
        <v>136</v>
      </c>
      <c r="C1457" s="175" t="s">
        <v>136</v>
      </c>
      <c r="D1457" s="175" t="s">
        <v>136</v>
      </c>
      <c r="E1457" s="175" t="s">
        <v>136</v>
      </c>
      <c r="F1457" s="175" t="s">
        <v>136</v>
      </c>
      <c r="G1457" s="175" t="s">
        <v>136</v>
      </c>
      <c r="H1457" s="175" t="s">
        <v>136</v>
      </c>
      <c r="I1457" s="175" t="s">
        <v>136</v>
      </c>
      <c r="J1457" s="175" t="s">
        <v>136</v>
      </c>
      <c r="K1457" s="175"/>
      <c r="L1457" s="175"/>
      <c r="AG1457" t="s">
        <v>136</v>
      </c>
    </row>
    <row r="1458" spans="1:33" s="174" customFormat="1" x14ac:dyDescent="0.3">
      <c r="A1458" s="175" t="s">
        <v>136</v>
      </c>
      <c r="B1458" s="175" t="s">
        <v>136</v>
      </c>
      <c r="C1458" s="175" t="s">
        <v>136</v>
      </c>
      <c r="D1458" s="175" t="s">
        <v>136</v>
      </c>
      <c r="E1458" s="175" t="s">
        <v>136</v>
      </c>
      <c r="F1458" s="175" t="s">
        <v>136</v>
      </c>
      <c r="G1458" s="175" t="s">
        <v>136</v>
      </c>
      <c r="H1458" s="175" t="s">
        <v>136</v>
      </c>
      <c r="I1458" s="175" t="s">
        <v>136</v>
      </c>
      <c r="J1458" s="175" t="s">
        <v>136</v>
      </c>
      <c r="K1458" s="175"/>
      <c r="L1458" s="175"/>
      <c r="AG1458" t="s">
        <v>136</v>
      </c>
    </row>
    <row r="1459" spans="1:33" s="174" customFormat="1" x14ac:dyDescent="0.3">
      <c r="A1459" s="175" t="s">
        <v>136</v>
      </c>
      <c r="B1459" s="175" t="s">
        <v>136</v>
      </c>
      <c r="C1459" s="175" t="s">
        <v>136</v>
      </c>
      <c r="D1459" s="175" t="s">
        <v>136</v>
      </c>
      <c r="E1459" s="175" t="s">
        <v>136</v>
      </c>
      <c r="F1459" s="175" t="s">
        <v>136</v>
      </c>
      <c r="G1459" s="175" t="s">
        <v>136</v>
      </c>
      <c r="H1459" s="175" t="s">
        <v>136</v>
      </c>
      <c r="I1459" s="175" t="s">
        <v>136</v>
      </c>
      <c r="J1459" s="175" t="s">
        <v>136</v>
      </c>
      <c r="K1459" s="175"/>
      <c r="L1459" s="175"/>
      <c r="AG1459" t="s">
        <v>136</v>
      </c>
    </row>
    <row r="1460" spans="1:33" s="174" customFormat="1" x14ac:dyDescent="0.3">
      <c r="A1460" s="175" t="s">
        <v>136</v>
      </c>
      <c r="B1460" s="175" t="s">
        <v>136</v>
      </c>
      <c r="C1460" s="175" t="s">
        <v>136</v>
      </c>
      <c r="D1460" s="175" t="s">
        <v>136</v>
      </c>
      <c r="E1460" s="175" t="s">
        <v>136</v>
      </c>
      <c r="F1460" s="175" t="s">
        <v>136</v>
      </c>
      <c r="G1460" s="175" t="s">
        <v>136</v>
      </c>
      <c r="H1460" s="175" t="s">
        <v>136</v>
      </c>
      <c r="I1460" s="175" t="s">
        <v>136</v>
      </c>
      <c r="J1460" s="175" t="s">
        <v>136</v>
      </c>
      <c r="K1460" s="175"/>
      <c r="L1460" s="175"/>
      <c r="AG1460" t="s">
        <v>136</v>
      </c>
    </row>
    <row r="1461" spans="1:33" s="174" customFormat="1" x14ac:dyDescent="0.3">
      <c r="A1461" s="175" t="s">
        <v>136</v>
      </c>
      <c r="B1461" s="175" t="s">
        <v>136</v>
      </c>
      <c r="C1461" s="175" t="s">
        <v>136</v>
      </c>
      <c r="D1461" s="175" t="s">
        <v>136</v>
      </c>
      <c r="E1461" s="175" t="s">
        <v>136</v>
      </c>
      <c r="F1461" s="175" t="s">
        <v>136</v>
      </c>
      <c r="G1461" s="175" t="s">
        <v>136</v>
      </c>
      <c r="H1461" s="175" t="s">
        <v>136</v>
      </c>
      <c r="I1461" s="175" t="s">
        <v>136</v>
      </c>
      <c r="J1461" s="175" t="s">
        <v>136</v>
      </c>
      <c r="K1461" s="175"/>
      <c r="L1461" s="175"/>
      <c r="AG1461" t="s">
        <v>136</v>
      </c>
    </row>
    <row r="1462" spans="1:33" s="174" customFormat="1" x14ac:dyDescent="0.3">
      <c r="A1462" s="175" t="s">
        <v>136</v>
      </c>
      <c r="B1462" s="175" t="s">
        <v>136</v>
      </c>
      <c r="C1462" s="175" t="s">
        <v>136</v>
      </c>
      <c r="D1462" s="175" t="s">
        <v>136</v>
      </c>
      <c r="E1462" s="175" t="s">
        <v>136</v>
      </c>
      <c r="F1462" s="175" t="s">
        <v>136</v>
      </c>
      <c r="G1462" s="175" t="s">
        <v>136</v>
      </c>
      <c r="H1462" s="175" t="s">
        <v>136</v>
      </c>
      <c r="I1462" s="175" t="s">
        <v>136</v>
      </c>
      <c r="J1462" s="175" t="s">
        <v>136</v>
      </c>
      <c r="K1462" s="175"/>
      <c r="L1462" s="175"/>
      <c r="AG1462" t="s">
        <v>136</v>
      </c>
    </row>
    <row r="1463" spans="1:33" s="174" customFormat="1" x14ac:dyDescent="0.3">
      <c r="A1463" s="175" t="s">
        <v>136</v>
      </c>
      <c r="B1463" s="175" t="s">
        <v>136</v>
      </c>
      <c r="C1463" s="175" t="s">
        <v>136</v>
      </c>
      <c r="D1463" s="175" t="s">
        <v>136</v>
      </c>
      <c r="E1463" s="175" t="s">
        <v>136</v>
      </c>
      <c r="F1463" s="175" t="s">
        <v>136</v>
      </c>
      <c r="G1463" s="175" t="s">
        <v>136</v>
      </c>
      <c r="H1463" s="175" t="s">
        <v>136</v>
      </c>
      <c r="I1463" s="175" t="s">
        <v>136</v>
      </c>
      <c r="J1463" s="175" t="s">
        <v>136</v>
      </c>
      <c r="K1463" s="175"/>
      <c r="L1463" s="175"/>
      <c r="AG1463" t="s">
        <v>136</v>
      </c>
    </row>
    <row r="1464" spans="1:33" s="174" customFormat="1" x14ac:dyDescent="0.3">
      <c r="A1464" s="175" t="s">
        <v>136</v>
      </c>
      <c r="B1464" s="175" t="s">
        <v>136</v>
      </c>
      <c r="C1464" s="175" t="s">
        <v>136</v>
      </c>
      <c r="D1464" s="175" t="s">
        <v>136</v>
      </c>
      <c r="E1464" s="175" t="s">
        <v>136</v>
      </c>
      <c r="F1464" s="175" t="s">
        <v>136</v>
      </c>
      <c r="G1464" s="175" t="s">
        <v>136</v>
      </c>
      <c r="H1464" s="175" t="s">
        <v>136</v>
      </c>
      <c r="I1464" s="175" t="s">
        <v>136</v>
      </c>
      <c r="J1464" s="175" t="s">
        <v>136</v>
      </c>
      <c r="K1464" s="175"/>
      <c r="L1464" s="175"/>
      <c r="AG1464" t="s">
        <v>136</v>
      </c>
    </row>
    <row r="1465" spans="1:33" s="174" customFormat="1" x14ac:dyDescent="0.3">
      <c r="A1465" s="175" t="s">
        <v>136</v>
      </c>
      <c r="B1465" s="175" t="s">
        <v>136</v>
      </c>
      <c r="C1465" s="175" t="s">
        <v>136</v>
      </c>
      <c r="D1465" s="175" t="s">
        <v>136</v>
      </c>
      <c r="E1465" s="175" t="s">
        <v>136</v>
      </c>
      <c r="F1465" s="175" t="s">
        <v>136</v>
      </c>
      <c r="G1465" s="175" t="s">
        <v>136</v>
      </c>
      <c r="H1465" s="175" t="s">
        <v>136</v>
      </c>
      <c r="I1465" s="175" t="s">
        <v>136</v>
      </c>
      <c r="J1465" s="175" t="s">
        <v>136</v>
      </c>
      <c r="K1465" s="175"/>
      <c r="L1465" s="175"/>
      <c r="AG1465" t="s">
        <v>136</v>
      </c>
    </row>
    <row r="1466" spans="1:33" s="174" customFormat="1" x14ac:dyDescent="0.3">
      <c r="A1466" s="175" t="s">
        <v>136</v>
      </c>
      <c r="B1466" s="175" t="s">
        <v>136</v>
      </c>
      <c r="C1466" s="175" t="s">
        <v>136</v>
      </c>
      <c r="D1466" s="175" t="s">
        <v>136</v>
      </c>
      <c r="E1466" s="175" t="s">
        <v>136</v>
      </c>
      <c r="F1466" s="175" t="s">
        <v>136</v>
      </c>
      <c r="G1466" s="175" t="s">
        <v>136</v>
      </c>
      <c r="H1466" s="175" t="s">
        <v>136</v>
      </c>
      <c r="I1466" s="175" t="s">
        <v>136</v>
      </c>
      <c r="J1466" s="175" t="s">
        <v>136</v>
      </c>
      <c r="K1466" s="175"/>
      <c r="L1466" s="175"/>
      <c r="AG1466" t="s">
        <v>136</v>
      </c>
    </row>
    <row r="1467" spans="1:33" s="174" customFormat="1" x14ac:dyDescent="0.3">
      <c r="A1467" s="175" t="s">
        <v>136</v>
      </c>
      <c r="B1467" s="175" t="s">
        <v>136</v>
      </c>
      <c r="C1467" s="175" t="s">
        <v>136</v>
      </c>
      <c r="D1467" s="175" t="s">
        <v>136</v>
      </c>
      <c r="E1467" s="175" t="s">
        <v>136</v>
      </c>
      <c r="F1467" s="175" t="s">
        <v>136</v>
      </c>
      <c r="G1467" s="175" t="s">
        <v>136</v>
      </c>
      <c r="H1467" s="175" t="s">
        <v>136</v>
      </c>
      <c r="I1467" s="175" t="s">
        <v>136</v>
      </c>
      <c r="J1467" s="175" t="s">
        <v>136</v>
      </c>
      <c r="K1467" s="175"/>
      <c r="L1467" s="175"/>
      <c r="AG1467" t="s">
        <v>136</v>
      </c>
    </row>
    <row r="1468" spans="1:33" s="174" customFormat="1" x14ac:dyDescent="0.3">
      <c r="A1468" s="175" t="s">
        <v>136</v>
      </c>
      <c r="B1468" s="175" t="s">
        <v>136</v>
      </c>
      <c r="C1468" s="175" t="s">
        <v>136</v>
      </c>
      <c r="D1468" s="175" t="s">
        <v>136</v>
      </c>
      <c r="E1468" s="175" t="s">
        <v>136</v>
      </c>
      <c r="F1468" s="175" t="s">
        <v>136</v>
      </c>
      <c r="G1468" s="175" t="s">
        <v>136</v>
      </c>
      <c r="H1468" s="175" t="s">
        <v>136</v>
      </c>
      <c r="I1468" s="175" t="s">
        <v>136</v>
      </c>
      <c r="J1468" s="175" t="s">
        <v>136</v>
      </c>
      <c r="K1468" s="175"/>
      <c r="L1468" s="175"/>
      <c r="AG1468" t="s">
        <v>136</v>
      </c>
    </row>
    <row r="1469" spans="1:33" s="174" customFormat="1" x14ac:dyDescent="0.3">
      <c r="A1469" s="175" t="s">
        <v>136</v>
      </c>
      <c r="B1469" s="175" t="s">
        <v>136</v>
      </c>
      <c r="C1469" s="175" t="s">
        <v>136</v>
      </c>
      <c r="D1469" s="175" t="s">
        <v>136</v>
      </c>
      <c r="E1469" s="175" t="s">
        <v>136</v>
      </c>
      <c r="F1469" s="175" t="s">
        <v>136</v>
      </c>
      <c r="G1469" s="175" t="s">
        <v>136</v>
      </c>
      <c r="H1469" s="175" t="s">
        <v>136</v>
      </c>
      <c r="I1469" s="175" t="s">
        <v>136</v>
      </c>
      <c r="J1469" s="175" t="s">
        <v>136</v>
      </c>
      <c r="K1469" s="175"/>
      <c r="L1469" s="175"/>
      <c r="AG1469" t="s">
        <v>136</v>
      </c>
    </row>
    <row r="1470" spans="1:33" s="174" customFormat="1" x14ac:dyDescent="0.3">
      <c r="A1470" s="175" t="s">
        <v>136</v>
      </c>
      <c r="B1470" s="175" t="s">
        <v>136</v>
      </c>
      <c r="C1470" s="175" t="s">
        <v>136</v>
      </c>
      <c r="D1470" s="175" t="s">
        <v>136</v>
      </c>
      <c r="E1470" s="175" t="s">
        <v>136</v>
      </c>
      <c r="F1470" s="175" t="s">
        <v>136</v>
      </c>
      <c r="G1470" s="175" t="s">
        <v>136</v>
      </c>
      <c r="H1470" s="175" t="s">
        <v>136</v>
      </c>
      <c r="I1470" s="175" t="s">
        <v>136</v>
      </c>
      <c r="J1470" s="175" t="s">
        <v>136</v>
      </c>
      <c r="K1470" s="175"/>
      <c r="L1470" s="175"/>
      <c r="AG1470" t="s">
        <v>136</v>
      </c>
    </row>
    <row r="1471" spans="1:33" s="174" customFormat="1" x14ac:dyDescent="0.3">
      <c r="A1471" s="175" t="s">
        <v>136</v>
      </c>
      <c r="B1471" s="175" t="s">
        <v>136</v>
      </c>
      <c r="C1471" s="175" t="s">
        <v>136</v>
      </c>
      <c r="D1471" s="175" t="s">
        <v>136</v>
      </c>
      <c r="E1471" s="175" t="s">
        <v>136</v>
      </c>
      <c r="F1471" s="175" t="s">
        <v>136</v>
      </c>
      <c r="G1471" s="175" t="s">
        <v>136</v>
      </c>
      <c r="H1471" s="175" t="s">
        <v>136</v>
      </c>
      <c r="I1471" s="175" t="s">
        <v>136</v>
      </c>
      <c r="J1471" s="175" t="s">
        <v>136</v>
      </c>
      <c r="K1471" s="175"/>
      <c r="L1471" s="175"/>
      <c r="AG1471" t="s">
        <v>136</v>
      </c>
    </row>
    <row r="1472" spans="1:33" s="174" customFormat="1" x14ac:dyDescent="0.3">
      <c r="A1472" s="175" t="s">
        <v>136</v>
      </c>
      <c r="B1472" s="175" t="s">
        <v>136</v>
      </c>
      <c r="C1472" s="175" t="s">
        <v>136</v>
      </c>
      <c r="D1472" s="175" t="s">
        <v>136</v>
      </c>
      <c r="E1472" s="175" t="s">
        <v>136</v>
      </c>
      <c r="F1472" s="175" t="s">
        <v>136</v>
      </c>
      <c r="G1472" s="175" t="s">
        <v>136</v>
      </c>
      <c r="H1472" s="175" t="s">
        <v>136</v>
      </c>
      <c r="I1472" s="175" t="s">
        <v>136</v>
      </c>
      <c r="J1472" s="175" t="s">
        <v>136</v>
      </c>
      <c r="K1472" s="175"/>
      <c r="L1472" s="175"/>
      <c r="AG1472" t="s">
        <v>136</v>
      </c>
    </row>
    <row r="1473" spans="1:33" s="174" customFormat="1" x14ac:dyDescent="0.3">
      <c r="A1473" s="175" t="s">
        <v>136</v>
      </c>
      <c r="B1473" s="175" t="s">
        <v>136</v>
      </c>
      <c r="C1473" s="175" t="s">
        <v>136</v>
      </c>
      <c r="D1473" s="175" t="s">
        <v>136</v>
      </c>
      <c r="E1473" s="175" t="s">
        <v>136</v>
      </c>
      <c r="F1473" s="175" t="s">
        <v>136</v>
      </c>
      <c r="G1473" s="175" t="s">
        <v>136</v>
      </c>
      <c r="H1473" s="175" t="s">
        <v>136</v>
      </c>
      <c r="I1473" s="175" t="s">
        <v>136</v>
      </c>
      <c r="J1473" s="175" t="s">
        <v>136</v>
      </c>
      <c r="K1473" s="175"/>
      <c r="L1473" s="175"/>
      <c r="AG1473" t="s">
        <v>136</v>
      </c>
    </row>
    <row r="1474" spans="1:33" s="174" customFormat="1" x14ac:dyDescent="0.3">
      <c r="A1474" s="175" t="s">
        <v>136</v>
      </c>
      <c r="B1474" s="175" t="s">
        <v>136</v>
      </c>
      <c r="C1474" s="175" t="s">
        <v>136</v>
      </c>
      <c r="D1474" s="175" t="s">
        <v>136</v>
      </c>
      <c r="E1474" s="175" t="s">
        <v>136</v>
      </c>
      <c r="F1474" s="175" t="s">
        <v>136</v>
      </c>
      <c r="G1474" s="175" t="s">
        <v>136</v>
      </c>
      <c r="H1474" s="175" t="s">
        <v>136</v>
      </c>
      <c r="I1474" s="175" t="s">
        <v>136</v>
      </c>
      <c r="J1474" s="175" t="s">
        <v>136</v>
      </c>
      <c r="K1474" s="175"/>
      <c r="L1474" s="175"/>
      <c r="AG1474" t="s">
        <v>136</v>
      </c>
    </row>
    <row r="1475" spans="1:33" s="174" customFormat="1" x14ac:dyDescent="0.3">
      <c r="A1475" s="175" t="s">
        <v>136</v>
      </c>
      <c r="B1475" s="175" t="s">
        <v>136</v>
      </c>
      <c r="C1475" s="175" t="s">
        <v>136</v>
      </c>
      <c r="D1475" s="175" t="s">
        <v>136</v>
      </c>
      <c r="E1475" s="175" t="s">
        <v>136</v>
      </c>
      <c r="F1475" s="175" t="s">
        <v>136</v>
      </c>
      <c r="G1475" s="175" t="s">
        <v>136</v>
      </c>
      <c r="H1475" s="175" t="s">
        <v>136</v>
      </c>
      <c r="I1475" s="175" t="s">
        <v>136</v>
      </c>
      <c r="J1475" s="175" t="s">
        <v>136</v>
      </c>
      <c r="K1475" s="175"/>
      <c r="L1475" s="175"/>
      <c r="AG1475" t="s">
        <v>136</v>
      </c>
    </row>
    <row r="1476" spans="1:33" s="174" customFormat="1" x14ac:dyDescent="0.3">
      <c r="A1476" s="175" t="s">
        <v>136</v>
      </c>
      <c r="B1476" s="175" t="s">
        <v>136</v>
      </c>
      <c r="C1476" s="175" t="s">
        <v>136</v>
      </c>
      <c r="D1476" s="175" t="s">
        <v>136</v>
      </c>
      <c r="E1476" s="175" t="s">
        <v>136</v>
      </c>
      <c r="F1476" s="175" t="s">
        <v>136</v>
      </c>
      <c r="G1476" s="175" t="s">
        <v>136</v>
      </c>
      <c r="H1476" s="175" t="s">
        <v>136</v>
      </c>
      <c r="I1476" s="175" t="s">
        <v>136</v>
      </c>
      <c r="J1476" s="175" t="s">
        <v>136</v>
      </c>
      <c r="K1476" s="175"/>
      <c r="L1476" s="175"/>
      <c r="AG1476" t="s">
        <v>136</v>
      </c>
    </row>
    <row r="1477" spans="1:33" s="174" customFormat="1" x14ac:dyDescent="0.3">
      <c r="A1477" s="175" t="s">
        <v>136</v>
      </c>
      <c r="B1477" s="175" t="s">
        <v>136</v>
      </c>
      <c r="C1477" s="175" t="s">
        <v>136</v>
      </c>
      <c r="D1477" s="175" t="s">
        <v>136</v>
      </c>
      <c r="E1477" s="175" t="s">
        <v>136</v>
      </c>
      <c r="F1477" s="175" t="s">
        <v>136</v>
      </c>
      <c r="G1477" s="175" t="s">
        <v>136</v>
      </c>
      <c r="H1477" s="175" t="s">
        <v>136</v>
      </c>
      <c r="I1477" s="175" t="s">
        <v>136</v>
      </c>
      <c r="J1477" s="175" t="s">
        <v>136</v>
      </c>
      <c r="K1477" s="175"/>
      <c r="L1477" s="175"/>
      <c r="AG1477" t="s">
        <v>136</v>
      </c>
    </row>
    <row r="1478" spans="1:33" s="174" customFormat="1" x14ac:dyDescent="0.3">
      <c r="A1478" s="175" t="s">
        <v>136</v>
      </c>
      <c r="B1478" s="175" t="s">
        <v>136</v>
      </c>
      <c r="C1478" s="175" t="s">
        <v>136</v>
      </c>
      <c r="D1478" s="175" t="s">
        <v>136</v>
      </c>
      <c r="E1478" s="175" t="s">
        <v>136</v>
      </c>
      <c r="F1478" s="175" t="s">
        <v>136</v>
      </c>
      <c r="G1478" s="175" t="s">
        <v>136</v>
      </c>
      <c r="H1478" s="175" t="s">
        <v>136</v>
      </c>
      <c r="I1478" s="175" t="s">
        <v>136</v>
      </c>
      <c r="J1478" s="175" t="s">
        <v>136</v>
      </c>
      <c r="K1478" s="175"/>
      <c r="L1478" s="175"/>
      <c r="AG1478" t="s">
        <v>136</v>
      </c>
    </row>
    <row r="1479" spans="1:33" s="174" customFormat="1" x14ac:dyDescent="0.3">
      <c r="A1479" s="175" t="s">
        <v>136</v>
      </c>
      <c r="B1479" s="175" t="s">
        <v>136</v>
      </c>
      <c r="C1479" s="175" t="s">
        <v>136</v>
      </c>
      <c r="D1479" s="175" t="s">
        <v>136</v>
      </c>
      <c r="E1479" s="175" t="s">
        <v>136</v>
      </c>
      <c r="F1479" s="175" t="s">
        <v>136</v>
      </c>
      <c r="G1479" s="175" t="s">
        <v>136</v>
      </c>
      <c r="H1479" s="175" t="s">
        <v>136</v>
      </c>
      <c r="I1479" s="175" t="s">
        <v>136</v>
      </c>
      <c r="J1479" s="175" t="s">
        <v>136</v>
      </c>
      <c r="K1479" s="175"/>
      <c r="L1479" s="175"/>
      <c r="AG1479" t="s">
        <v>136</v>
      </c>
    </row>
    <row r="1480" spans="1:33" s="174" customFormat="1" x14ac:dyDescent="0.3">
      <c r="A1480" s="175" t="s">
        <v>136</v>
      </c>
      <c r="B1480" s="175" t="s">
        <v>136</v>
      </c>
      <c r="C1480" s="175" t="s">
        <v>136</v>
      </c>
      <c r="D1480" s="175" t="s">
        <v>136</v>
      </c>
      <c r="E1480" s="175" t="s">
        <v>136</v>
      </c>
      <c r="F1480" s="175" t="s">
        <v>136</v>
      </c>
      <c r="G1480" s="175" t="s">
        <v>136</v>
      </c>
      <c r="H1480" s="175" t="s">
        <v>136</v>
      </c>
      <c r="I1480" s="175" t="s">
        <v>136</v>
      </c>
      <c r="J1480" s="175" t="s">
        <v>136</v>
      </c>
      <c r="K1480" s="175"/>
      <c r="L1480" s="175"/>
      <c r="AG1480" t="s">
        <v>136</v>
      </c>
    </row>
    <row r="1481" spans="1:33" s="174" customFormat="1" x14ac:dyDescent="0.3">
      <c r="A1481" s="175" t="s">
        <v>136</v>
      </c>
      <c r="B1481" s="175" t="s">
        <v>136</v>
      </c>
      <c r="C1481" s="175" t="s">
        <v>136</v>
      </c>
      <c r="D1481" s="175" t="s">
        <v>136</v>
      </c>
      <c r="E1481" s="175" t="s">
        <v>136</v>
      </c>
      <c r="F1481" s="175" t="s">
        <v>136</v>
      </c>
      <c r="G1481" s="175" t="s">
        <v>136</v>
      </c>
      <c r="H1481" s="175" t="s">
        <v>136</v>
      </c>
      <c r="I1481" s="175" t="s">
        <v>136</v>
      </c>
      <c r="J1481" s="175" t="s">
        <v>136</v>
      </c>
      <c r="K1481" s="175"/>
      <c r="L1481" s="175"/>
      <c r="AG1481" t="s">
        <v>136</v>
      </c>
    </row>
    <row r="1482" spans="1:33" s="174" customFormat="1" x14ac:dyDescent="0.3">
      <c r="A1482" s="175" t="s">
        <v>136</v>
      </c>
      <c r="B1482" s="175" t="s">
        <v>136</v>
      </c>
      <c r="C1482" s="175" t="s">
        <v>136</v>
      </c>
      <c r="D1482" s="175" t="s">
        <v>136</v>
      </c>
      <c r="E1482" s="175" t="s">
        <v>136</v>
      </c>
      <c r="F1482" s="175" t="s">
        <v>136</v>
      </c>
      <c r="G1482" s="175" t="s">
        <v>136</v>
      </c>
      <c r="H1482" s="175" t="s">
        <v>136</v>
      </c>
      <c r="I1482" s="175" t="s">
        <v>136</v>
      </c>
      <c r="J1482" s="175" t="s">
        <v>136</v>
      </c>
      <c r="K1482" s="175"/>
      <c r="L1482" s="175"/>
      <c r="AG1482" t="s">
        <v>136</v>
      </c>
    </row>
    <row r="1483" spans="1:33" s="174" customFormat="1" x14ac:dyDescent="0.3">
      <c r="A1483" s="175" t="s">
        <v>136</v>
      </c>
      <c r="B1483" s="175" t="s">
        <v>136</v>
      </c>
      <c r="C1483" s="175" t="s">
        <v>136</v>
      </c>
      <c r="D1483" s="175" t="s">
        <v>136</v>
      </c>
      <c r="E1483" s="175" t="s">
        <v>136</v>
      </c>
      <c r="F1483" s="175" t="s">
        <v>136</v>
      </c>
      <c r="G1483" s="175" t="s">
        <v>136</v>
      </c>
      <c r="H1483" s="175" t="s">
        <v>136</v>
      </c>
      <c r="I1483" s="175" t="s">
        <v>136</v>
      </c>
      <c r="J1483" s="175" t="s">
        <v>136</v>
      </c>
      <c r="K1483" s="175"/>
      <c r="L1483" s="175"/>
      <c r="AG1483" t="s">
        <v>136</v>
      </c>
    </row>
    <row r="1484" spans="1:33" s="174" customFormat="1" x14ac:dyDescent="0.3">
      <c r="A1484" s="175" t="s">
        <v>136</v>
      </c>
      <c r="B1484" s="175" t="s">
        <v>136</v>
      </c>
      <c r="C1484" s="175" t="s">
        <v>136</v>
      </c>
      <c r="D1484" s="175" t="s">
        <v>136</v>
      </c>
      <c r="E1484" s="175" t="s">
        <v>136</v>
      </c>
      <c r="F1484" s="175" t="s">
        <v>136</v>
      </c>
      <c r="G1484" s="175" t="s">
        <v>136</v>
      </c>
      <c r="H1484" s="175" t="s">
        <v>136</v>
      </c>
      <c r="I1484" s="175" t="s">
        <v>136</v>
      </c>
      <c r="J1484" s="175" t="s">
        <v>136</v>
      </c>
      <c r="K1484" s="175"/>
      <c r="L1484" s="175"/>
      <c r="AG1484" t="s">
        <v>136</v>
      </c>
    </row>
    <row r="1485" spans="1:33" s="174" customFormat="1" x14ac:dyDescent="0.3">
      <c r="A1485" s="175" t="s">
        <v>136</v>
      </c>
      <c r="B1485" s="175" t="s">
        <v>136</v>
      </c>
      <c r="C1485" s="175" t="s">
        <v>136</v>
      </c>
      <c r="D1485" s="175" t="s">
        <v>136</v>
      </c>
      <c r="E1485" s="175" t="s">
        <v>136</v>
      </c>
      <c r="F1485" s="175" t="s">
        <v>136</v>
      </c>
      <c r="G1485" s="175" t="s">
        <v>136</v>
      </c>
      <c r="H1485" s="175" t="s">
        <v>136</v>
      </c>
      <c r="I1485" s="175" t="s">
        <v>136</v>
      </c>
      <c r="J1485" s="175" t="s">
        <v>136</v>
      </c>
      <c r="K1485" s="175"/>
      <c r="L1485" s="175"/>
      <c r="AG1485" t="s">
        <v>136</v>
      </c>
    </row>
    <row r="1486" spans="1:33" s="174" customFormat="1" x14ac:dyDescent="0.3">
      <c r="A1486" s="175" t="s">
        <v>136</v>
      </c>
      <c r="B1486" s="175" t="s">
        <v>136</v>
      </c>
      <c r="C1486" s="175" t="s">
        <v>136</v>
      </c>
      <c r="D1486" s="175" t="s">
        <v>136</v>
      </c>
      <c r="E1486" s="175" t="s">
        <v>136</v>
      </c>
      <c r="F1486" s="175" t="s">
        <v>136</v>
      </c>
      <c r="G1486" s="175" t="s">
        <v>136</v>
      </c>
      <c r="H1486" s="175" t="s">
        <v>136</v>
      </c>
      <c r="I1486" s="175" t="s">
        <v>136</v>
      </c>
      <c r="J1486" s="175" t="s">
        <v>136</v>
      </c>
      <c r="K1486" s="175"/>
      <c r="L1486" s="175"/>
      <c r="AG1486" t="s">
        <v>136</v>
      </c>
    </row>
    <row r="1487" spans="1:33" s="174" customFormat="1" x14ac:dyDescent="0.3">
      <c r="A1487" s="175" t="s">
        <v>136</v>
      </c>
      <c r="B1487" s="175" t="s">
        <v>136</v>
      </c>
      <c r="C1487" s="175" t="s">
        <v>136</v>
      </c>
      <c r="D1487" s="175" t="s">
        <v>136</v>
      </c>
      <c r="E1487" s="175" t="s">
        <v>136</v>
      </c>
      <c r="F1487" s="175" t="s">
        <v>136</v>
      </c>
      <c r="G1487" s="175" t="s">
        <v>136</v>
      </c>
      <c r="H1487" s="175" t="s">
        <v>136</v>
      </c>
      <c r="I1487" s="175" t="s">
        <v>136</v>
      </c>
      <c r="J1487" s="175" t="s">
        <v>136</v>
      </c>
      <c r="K1487" s="175"/>
      <c r="L1487" s="175"/>
      <c r="AG1487" t="s">
        <v>136</v>
      </c>
    </row>
    <row r="1488" spans="1:33" s="174" customFormat="1" x14ac:dyDescent="0.3">
      <c r="A1488" s="175" t="s">
        <v>136</v>
      </c>
      <c r="B1488" s="175" t="s">
        <v>136</v>
      </c>
      <c r="C1488" s="175" t="s">
        <v>136</v>
      </c>
      <c r="D1488" s="175" t="s">
        <v>136</v>
      </c>
      <c r="E1488" s="175" t="s">
        <v>136</v>
      </c>
      <c r="F1488" s="175" t="s">
        <v>136</v>
      </c>
      <c r="G1488" s="175" t="s">
        <v>136</v>
      </c>
      <c r="H1488" s="175" t="s">
        <v>136</v>
      </c>
      <c r="I1488" s="175" t="s">
        <v>136</v>
      </c>
      <c r="J1488" s="175" t="s">
        <v>136</v>
      </c>
      <c r="K1488" s="175"/>
      <c r="L1488" s="175"/>
      <c r="AG1488" t="s">
        <v>136</v>
      </c>
    </row>
    <row r="1489" spans="1:33" s="174" customFormat="1" x14ac:dyDescent="0.3">
      <c r="A1489" s="175" t="s">
        <v>136</v>
      </c>
      <c r="B1489" s="175" t="s">
        <v>136</v>
      </c>
      <c r="C1489" s="175" t="s">
        <v>136</v>
      </c>
      <c r="D1489" s="175" t="s">
        <v>136</v>
      </c>
      <c r="E1489" s="175" t="s">
        <v>136</v>
      </c>
      <c r="F1489" s="175" t="s">
        <v>136</v>
      </c>
      <c r="G1489" s="175" t="s">
        <v>136</v>
      </c>
      <c r="H1489" s="175" t="s">
        <v>136</v>
      </c>
      <c r="I1489" s="175" t="s">
        <v>136</v>
      </c>
      <c r="J1489" s="175" t="s">
        <v>136</v>
      </c>
      <c r="K1489" s="175"/>
      <c r="L1489" s="175"/>
      <c r="AG1489" t="s">
        <v>136</v>
      </c>
    </row>
    <row r="1490" spans="1:33" s="174" customFormat="1" x14ac:dyDescent="0.3">
      <c r="A1490" s="175" t="s">
        <v>136</v>
      </c>
      <c r="B1490" s="175" t="s">
        <v>136</v>
      </c>
      <c r="C1490" s="175" t="s">
        <v>136</v>
      </c>
      <c r="D1490" s="175" t="s">
        <v>136</v>
      </c>
      <c r="E1490" s="175" t="s">
        <v>136</v>
      </c>
      <c r="F1490" s="175" t="s">
        <v>136</v>
      </c>
      <c r="G1490" s="175" t="s">
        <v>136</v>
      </c>
      <c r="H1490" s="175" t="s">
        <v>136</v>
      </c>
      <c r="I1490" s="175" t="s">
        <v>136</v>
      </c>
      <c r="J1490" s="175" t="s">
        <v>136</v>
      </c>
      <c r="K1490" s="175"/>
      <c r="L1490" s="175"/>
      <c r="AG1490" t="s">
        <v>136</v>
      </c>
    </row>
    <row r="1491" spans="1:33" s="174" customFormat="1" x14ac:dyDescent="0.3">
      <c r="A1491" s="175" t="s">
        <v>136</v>
      </c>
      <c r="B1491" s="175" t="s">
        <v>136</v>
      </c>
      <c r="C1491" s="175" t="s">
        <v>136</v>
      </c>
      <c r="D1491" s="175" t="s">
        <v>136</v>
      </c>
      <c r="E1491" s="175" t="s">
        <v>136</v>
      </c>
      <c r="F1491" s="175" t="s">
        <v>136</v>
      </c>
      <c r="G1491" s="175" t="s">
        <v>136</v>
      </c>
      <c r="H1491" s="175" t="s">
        <v>136</v>
      </c>
      <c r="I1491" s="175" t="s">
        <v>136</v>
      </c>
      <c r="J1491" s="175" t="s">
        <v>136</v>
      </c>
      <c r="K1491" s="175"/>
      <c r="L1491" s="175"/>
      <c r="AG1491" t="s">
        <v>136</v>
      </c>
    </row>
    <row r="1492" spans="1:33" s="174" customFormat="1" x14ac:dyDescent="0.3">
      <c r="A1492" s="175" t="s">
        <v>136</v>
      </c>
      <c r="B1492" s="175" t="s">
        <v>136</v>
      </c>
      <c r="C1492" s="175" t="s">
        <v>136</v>
      </c>
      <c r="D1492" s="175" t="s">
        <v>136</v>
      </c>
      <c r="E1492" s="175" t="s">
        <v>136</v>
      </c>
      <c r="F1492" s="175" t="s">
        <v>136</v>
      </c>
      <c r="G1492" s="175" t="s">
        <v>136</v>
      </c>
      <c r="H1492" s="175" t="s">
        <v>136</v>
      </c>
      <c r="I1492" s="175" t="s">
        <v>136</v>
      </c>
      <c r="J1492" s="175" t="s">
        <v>136</v>
      </c>
      <c r="K1492" s="175"/>
      <c r="L1492" s="175"/>
      <c r="AG1492" t="s">
        <v>136</v>
      </c>
    </row>
    <row r="1493" spans="1:33" s="174" customFormat="1" x14ac:dyDescent="0.3">
      <c r="A1493" s="175" t="s">
        <v>136</v>
      </c>
      <c r="B1493" s="175" t="s">
        <v>136</v>
      </c>
      <c r="C1493" s="175" t="s">
        <v>136</v>
      </c>
      <c r="D1493" s="175" t="s">
        <v>136</v>
      </c>
      <c r="E1493" s="175" t="s">
        <v>136</v>
      </c>
      <c r="F1493" s="175" t="s">
        <v>136</v>
      </c>
      <c r="G1493" s="175" t="s">
        <v>136</v>
      </c>
      <c r="H1493" s="175" t="s">
        <v>136</v>
      </c>
      <c r="I1493" s="175" t="s">
        <v>136</v>
      </c>
      <c r="J1493" s="175" t="s">
        <v>136</v>
      </c>
      <c r="K1493" s="175"/>
      <c r="L1493" s="175"/>
      <c r="AG1493" t="s">
        <v>136</v>
      </c>
    </row>
    <row r="1494" spans="1:33" s="174" customFormat="1" x14ac:dyDescent="0.3">
      <c r="A1494" s="175" t="s">
        <v>136</v>
      </c>
      <c r="B1494" s="175" t="s">
        <v>136</v>
      </c>
      <c r="C1494" s="175" t="s">
        <v>136</v>
      </c>
      <c r="D1494" s="175" t="s">
        <v>136</v>
      </c>
      <c r="E1494" s="175" t="s">
        <v>136</v>
      </c>
      <c r="F1494" s="175" t="s">
        <v>136</v>
      </c>
      <c r="G1494" s="175" t="s">
        <v>136</v>
      </c>
      <c r="H1494" s="175" t="s">
        <v>136</v>
      </c>
      <c r="I1494" s="175" t="s">
        <v>136</v>
      </c>
      <c r="J1494" s="175" t="s">
        <v>136</v>
      </c>
      <c r="K1494" s="175"/>
      <c r="L1494" s="175"/>
      <c r="AG1494" t="s">
        <v>136</v>
      </c>
    </row>
    <row r="1495" spans="1:33" s="174" customFormat="1" x14ac:dyDescent="0.3">
      <c r="A1495" s="175" t="s">
        <v>136</v>
      </c>
      <c r="B1495" s="175" t="s">
        <v>136</v>
      </c>
      <c r="C1495" s="175" t="s">
        <v>136</v>
      </c>
      <c r="D1495" s="175" t="s">
        <v>136</v>
      </c>
      <c r="E1495" s="175" t="s">
        <v>136</v>
      </c>
      <c r="F1495" s="175" t="s">
        <v>136</v>
      </c>
      <c r="G1495" s="175" t="s">
        <v>136</v>
      </c>
      <c r="H1495" s="175" t="s">
        <v>136</v>
      </c>
      <c r="I1495" s="175" t="s">
        <v>136</v>
      </c>
      <c r="J1495" s="175" t="s">
        <v>136</v>
      </c>
      <c r="K1495" s="175"/>
      <c r="L1495" s="175"/>
      <c r="AG1495" t="s">
        <v>136</v>
      </c>
    </row>
    <row r="1496" spans="1:33" s="174" customFormat="1" x14ac:dyDescent="0.3">
      <c r="A1496" s="175" t="s">
        <v>136</v>
      </c>
      <c r="B1496" s="175" t="s">
        <v>136</v>
      </c>
      <c r="C1496" s="175" t="s">
        <v>136</v>
      </c>
      <c r="D1496" s="175" t="s">
        <v>136</v>
      </c>
      <c r="E1496" s="175" t="s">
        <v>136</v>
      </c>
      <c r="F1496" s="175" t="s">
        <v>136</v>
      </c>
      <c r="G1496" s="175" t="s">
        <v>136</v>
      </c>
      <c r="H1496" s="175" t="s">
        <v>136</v>
      </c>
      <c r="I1496" s="175" t="s">
        <v>136</v>
      </c>
      <c r="J1496" s="175" t="s">
        <v>136</v>
      </c>
      <c r="K1496" s="175"/>
      <c r="L1496" s="175"/>
      <c r="AG1496" t="s">
        <v>136</v>
      </c>
    </row>
    <row r="1497" spans="1:33" s="174" customFormat="1" x14ac:dyDescent="0.3">
      <c r="A1497" s="175" t="s">
        <v>136</v>
      </c>
      <c r="B1497" s="175" t="s">
        <v>136</v>
      </c>
      <c r="C1497" s="175" t="s">
        <v>136</v>
      </c>
      <c r="D1497" s="175" t="s">
        <v>136</v>
      </c>
      <c r="E1497" s="175" t="s">
        <v>136</v>
      </c>
      <c r="F1497" s="175" t="s">
        <v>136</v>
      </c>
      <c r="G1497" s="175" t="s">
        <v>136</v>
      </c>
      <c r="H1497" s="175" t="s">
        <v>136</v>
      </c>
      <c r="I1497" s="175" t="s">
        <v>136</v>
      </c>
      <c r="J1497" s="175" t="s">
        <v>136</v>
      </c>
      <c r="K1497" s="175"/>
      <c r="L1497" s="175"/>
      <c r="AG1497" t="s">
        <v>136</v>
      </c>
    </row>
    <row r="1498" spans="1:33" s="174" customFormat="1" x14ac:dyDescent="0.3">
      <c r="A1498" s="175" t="s">
        <v>136</v>
      </c>
      <c r="B1498" s="175" t="s">
        <v>136</v>
      </c>
      <c r="C1498" s="175" t="s">
        <v>136</v>
      </c>
      <c r="D1498" s="175" t="s">
        <v>136</v>
      </c>
      <c r="E1498" s="175" t="s">
        <v>136</v>
      </c>
      <c r="F1498" s="175" t="s">
        <v>136</v>
      </c>
      <c r="G1498" s="175" t="s">
        <v>136</v>
      </c>
      <c r="H1498" s="175" t="s">
        <v>136</v>
      </c>
      <c r="I1498" s="175" t="s">
        <v>136</v>
      </c>
      <c r="J1498" s="175" t="s">
        <v>136</v>
      </c>
      <c r="K1498" s="175"/>
      <c r="L1498" s="175"/>
      <c r="AG1498" t="s">
        <v>136</v>
      </c>
    </row>
    <row r="1499" spans="1:33" s="174" customFormat="1" x14ac:dyDescent="0.3">
      <c r="A1499" s="175" t="s">
        <v>136</v>
      </c>
      <c r="B1499" s="175" t="s">
        <v>136</v>
      </c>
      <c r="C1499" s="175" t="s">
        <v>136</v>
      </c>
      <c r="D1499" s="175" t="s">
        <v>136</v>
      </c>
      <c r="E1499" s="175" t="s">
        <v>136</v>
      </c>
      <c r="F1499" s="175" t="s">
        <v>136</v>
      </c>
      <c r="G1499" s="175" t="s">
        <v>136</v>
      </c>
      <c r="H1499" s="175" t="s">
        <v>136</v>
      </c>
      <c r="I1499" s="175" t="s">
        <v>136</v>
      </c>
      <c r="J1499" s="175" t="s">
        <v>136</v>
      </c>
      <c r="K1499" s="175"/>
      <c r="L1499" s="175"/>
      <c r="AG1499" t="s">
        <v>136</v>
      </c>
    </row>
    <row r="1500" spans="1:33" s="174" customFormat="1" x14ac:dyDescent="0.3">
      <c r="A1500" s="175" t="s">
        <v>136</v>
      </c>
      <c r="B1500" s="175" t="s">
        <v>136</v>
      </c>
      <c r="C1500" s="175" t="s">
        <v>136</v>
      </c>
      <c r="D1500" s="175" t="s">
        <v>136</v>
      </c>
      <c r="E1500" s="175" t="s">
        <v>136</v>
      </c>
      <c r="F1500" s="175" t="s">
        <v>136</v>
      </c>
      <c r="G1500" s="175" t="s">
        <v>136</v>
      </c>
      <c r="H1500" s="175" t="s">
        <v>136</v>
      </c>
      <c r="I1500" s="175" t="s">
        <v>136</v>
      </c>
      <c r="J1500" s="175" t="s">
        <v>136</v>
      </c>
      <c r="K1500" s="175"/>
      <c r="L1500" s="175"/>
      <c r="AG1500" t="s">
        <v>136</v>
      </c>
    </row>
    <row r="1501" spans="1:33" s="174" customFormat="1" x14ac:dyDescent="0.3">
      <c r="A1501" s="175" t="s">
        <v>136</v>
      </c>
      <c r="B1501" s="175" t="s">
        <v>136</v>
      </c>
      <c r="C1501" s="175" t="s">
        <v>136</v>
      </c>
      <c r="D1501" s="175" t="s">
        <v>136</v>
      </c>
      <c r="E1501" s="175" t="s">
        <v>136</v>
      </c>
      <c r="F1501" s="175" t="s">
        <v>136</v>
      </c>
      <c r="G1501" s="175" t="s">
        <v>136</v>
      </c>
      <c r="H1501" s="175" t="s">
        <v>136</v>
      </c>
      <c r="I1501" s="175" t="s">
        <v>136</v>
      </c>
      <c r="J1501" s="175" t="s">
        <v>136</v>
      </c>
      <c r="K1501" s="175"/>
      <c r="L1501" s="175"/>
      <c r="AG1501" t="s">
        <v>136</v>
      </c>
    </row>
    <row r="1502" spans="1:33" s="174" customFormat="1" x14ac:dyDescent="0.3">
      <c r="A1502" s="175" t="s">
        <v>136</v>
      </c>
      <c r="B1502" s="175" t="s">
        <v>136</v>
      </c>
      <c r="C1502" s="175" t="s">
        <v>136</v>
      </c>
      <c r="D1502" s="175" t="s">
        <v>136</v>
      </c>
      <c r="E1502" s="175" t="s">
        <v>136</v>
      </c>
      <c r="F1502" s="175" t="s">
        <v>136</v>
      </c>
      <c r="G1502" s="175" t="s">
        <v>136</v>
      </c>
      <c r="H1502" s="175" t="s">
        <v>136</v>
      </c>
      <c r="I1502" s="175" t="s">
        <v>136</v>
      </c>
      <c r="J1502" s="175" t="s">
        <v>136</v>
      </c>
      <c r="K1502" s="175"/>
      <c r="L1502" s="175"/>
      <c r="AG1502" t="s">
        <v>136</v>
      </c>
    </row>
    <row r="1503" spans="1:33" s="174" customFormat="1" x14ac:dyDescent="0.3">
      <c r="A1503" s="175" t="s">
        <v>136</v>
      </c>
      <c r="B1503" s="175" t="s">
        <v>136</v>
      </c>
      <c r="C1503" s="175" t="s">
        <v>136</v>
      </c>
      <c r="D1503" s="175" t="s">
        <v>136</v>
      </c>
      <c r="E1503" s="175" t="s">
        <v>136</v>
      </c>
      <c r="F1503" s="175" t="s">
        <v>136</v>
      </c>
      <c r="G1503" s="175" t="s">
        <v>136</v>
      </c>
      <c r="H1503" s="175" t="s">
        <v>136</v>
      </c>
      <c r="I1503" s="175" t="s">
        <v>136</v>
      </c>
      <c r="J1503" s="175" t="s">
        <v>136</v>
      </c>
      <c r="K1503" s="175"/>
      <c r="L1503" s="175"/>
      <c r="AG1503" t="s">
        <v>136</v>
      </c>
    </row>
    <row r="1504" spans="1:33" s="174" customFormat="1" x14ac:dyDescent="0.3">
      <c r="A1504" s="175" t="s">
        <v>136</v>
      </c>
      <c r="B1504" s="175" t="s">
        <v>136</v>
      </c>
      <c r="C1504" s="175" t="s">
        <v>136</v>
      </c>
      <c r="D1504" s="175" t="s">
        <v>136</v>
      </c>
      <c r="E1504" s="175" t="s">
        <v>136</v>
      </c>
      <c r="F1504" s="175" t="s">
        <v>136</v>
      </c>
      <c r="G1504" s="175" t="s">
        <v>136</v>
      </c>
      <c r="H1504" s="175" t="s">
        <v>136</v>
      </c>
      <c r="I1504" s="175" t="s">
        <v>136</v>
      </c>
      <c r="J1504" s="175" t="s">
        <v>136</v>
      </c>
      <c r="K1504" s="175"/>
      <c r="L1504" s="175"/>
      <c r="AG1504" t="s">
        <v>136</v>
      </c>
    </row>
    <row r="1505" spans="1:33" s="174" customFormat="1" x14ac:dyDescent="0.3">
      <c r="A1505" s="175" t="s">
        <v>136</v>
      </c>
      <c r="B1505" s="175" t="s">
        <v>136</v>
      </c>
      <c r="C1505" s="175" t="s">
        <v>136</v>
      </c>
      <c r="D1505" s="175" t="s">
        <v>136</v>
      </c>
      <c r="E1505" s="175" t="s">
        <v>136</v>
      </c>
      <c r="F1505" s="175" t="s">
        <v>136</v>
      </c>
      <c r="G1505" s="175" t="s">
        <v>136</v>
      </c>
      <c r="H1505" s="175" t="s">
        <v>136</v>
      </c>
      <c r="I1505" s="175" t="s">
        <v>136</v>
      </c>
      <c r="J1505" s="175" t="s">
        <v>136</v>
      </c>
      <c r="K1505" s="175"/>
      <c r="L1505" s="175"/>
      <c r="AG1505" t="s">
        <v>136</v>
      </c>
    </row>
    <row r="1506" spans="1:33" s="174" customFormat="1" x14ac:dyDescent="0.3">
      <c r="A1506" s="175" t="s">
        <v>136</v>
      </c>
      <c r="B1506" s="175" t="s">
        <v>136</v>
      </c>
      <c r="C1506" s="175" t="s">
        <v>136</v>
      </c>
      <c r="D1506" s="175" t="s">
        <v>136</v>
      </c>
      <c r="E1506" s="175" t="s">
        <v>136</v>
      </c>
      <c r="F1506" s="175" t="s">
        <v>136</v>
      </c>
      <c r="G1506" s="175" t="s">
        <v>136</v>
      </c>
      <c r="H1506" s="175" t="s">
        <v>136</v>
      </c>
      <c r="I1506" s="175" t="s">
        <v>136</v>
      </c>
      <c r="J1506" s="175" t="s">
        <v>136</v>
      </c>
      <c r="K1506" s="175"/>
      <c r="L1506" s="175"/>
      <c r="AG1506" t="s">
        <v>136</v>
      </c>
    </row>
    <row r="1507" spans="1:33" s="174" customFormat="1" x14ac:dyDescent="0.3">
      <c r="A1507" s="175" t="s">
        <v>136</v>
      </c>
      <c r="B1507" s="175" t="s">
        <v>136</v>
      </c>
      <c r="C1507" s="175" t="s">
        <v>136</v>
      </c>
      <c r="D1507" s="175" t="s">
        <v>136</v>
      </c>
      <c r="E1507" s="175" t="s">
        <v>136</v>
      </c>
      <c r="F1507" s="175" t="s">
        <v>136</v>
      </c>
      <c r="G1507" s="175" t="s">
        <v>136</v>
      </c>
      <c r="H1507" s="175" t="s">
        <v>136</v>
      </c>
      <c r="I1507" s="175" t="s">
        <v>136</v>
      </c>
      <c r="J1507" s="175" t="s">
        <v>136</v>
      </c>
      <c r="K1507" s="175"/>
      <c r="L1507" s="175"/>
      <c r="AG1507" t="s">
        <v>136</v>
      </c>
    </row>
    <row r="1508" spans="1:33" s="174" customFormat="1" x14ac:dyDescent="0.3">
      <c r="A1508" s="175" t="s">
        <v>136</v>
      </c>
      <c r="B1508" s="175" t="s">
        <v>136</v>
      </c>
      <c r="C1508" s="175" t="s">
        <v>136</v>
      </c>
      <c r="D1508" s="175" t="s">
        <v>136</v>
      </c>
      <c r="E1508" s="175" t="s">
        <v>136</v>
      </c>
      <c r="F1508" s="175" t="s">
        <v>136</v>
      </c>
      <c r="G1508" s="175" t="s">
        <v>136</v>
      </c>
      <c r="H1508" s="175" t="s">
        <v>136</v>
      </c>
      <c r="I1508" s="175" t="s">
        <v>136</v>
      </c>
      <c r="J1508" s="175" t="s">
        <v>136</v>
      </c>
      <c r="K1508" s="175"/>
      <c r="L1508" s="175"/>
      <c r="AG1508" t="s">
        <v>136</v>
      </c>
    </row>
    <row r="1509" spans="1:33" s="174" customFormat="1" x14ac:dyDescent="0.3">
      <c r="A1509" s="175" t="s">
        <v>136</v>
      </c>
      <c r="B1509" s="175" t="s">
        <v>136</v>
      </c>
      <c r="C1509" s="175" t="s">
        <v>136</v>
      </c>
      <c r="D1509" s="175" t="s">
        <v>136</v>
      </c>
      <c r="E1509" s="175" t="s">
        <v>136</v>
      </c>
      <c r="F1509" s="175" t="s">
        <v>136</v>
      </c>
      <c r="G1509" s="175" t="s">
        <v>136</v>
      </c>
      <c r="H1509" s="175" t="s">
        <v>136</v>
      </c>
      <c r="I1509" s="175" t="s">
        <v>136</v>
      </c>
      <c r="J1509" s="175" t="s">
        <v>136</v>
      </c>
      <c r="K1509" s="175"/>
      <c r="L1509" s="175"/>
      <c r="AG1509" t="s">
        <v>136</v>
      </c>
    </row>
    <row r="1510" spans="1:33" s="174" customFormat="1" x14ac:dyDescent="0.3">
      <c r="A1510" s="175" t="s">
        <v>136</v>
      </c>
      <c r="B1510" s="175" t="s">
        <v>136</v>
      </c>
      <c r="C1510" s="175" t="s">
        <v>136</v>
      </c>
      <c r="D1510" s="175" t="s">
        <v>136</v>
      </c>
      <c r="E1510" s="175" t="s">
        <v>136</v>
      </c>
      <c r="F1510" s="175" t="s">
        <v>136</v>
      </c>
      <c r="G1510" s="175" t="s">
        <v>136</v>
      </c>
      <c r="H1510" s="175" t="s">
        <v>136</v>
      </c>
      <c r="I1510" s="175" t="s">
        <v>136</v>
      </c>
      <c r="J1510" s="175" t="s">
        <v>136</v>
      </c>
      <c r="K1510" s="175"/>
      <c r="L1510" s="175"/>
      <c r="AG1510" t="s">
        <v>136</v>
      </c>
    </row>
    <row r="1511" spans="1:33" s="174" customFormat="1" x14ac:dyDescent="0.3">
      <c r="A1511" s="175" t="s">
        <v>136</v>
      </c>
      <c r="B1511" s="175" t="s">
        <v>136</v>
      </c>
      <c r="C1511" s="175" t="s">
        <v>136</v>
      </c>
      <c r="D1511" s="175" t="s">
        <v>136</v>
      </c>
      <c r="E1511" s="175" t="s">
        <v>136</v>
      </c>
      <c r="F1511" s="175" t="s">
        <v>136</v>
      </c>
      <c r="G1511" s="175" t="s">
        <v>136</v>
      </c>
      <c r="H1511" s="175" t="s">
        <v>136</v>
      </c>
      <c r="I1511" s="175" t="s">
        <v>136</v>
      </c>
      <c r="J1511" s="175" t="s">
        <v>136</v>
      </c>
      <c r="K1511" s="175"/>
      <c r="L1511" s="175"/>
      <c r="AG1511" t="s">
        <v>136</v>
      </c>
    </row>
    <row r="1512" spans="1:33" s="174" customFormat="1" x14ac:dyDescent="0.3">
      <c r="A1512" s="175" t="s">
        <v>136</v>
      </c>
      <c r="B1512" s="175" t="s">
        <v>136</v>
      </c>
      <c r="C1512" s="175" t="s">
        <v>136</v>
      </c>
      <c r="D1512" s="175" t="s">
        <v>136</v>
      </c>
      <c r="E1512" s="175" t="s">
        <v>136</v>
      </c>
      <c r="F1512" s="175" t="s">
        <v>136</v>
      </c>
      <c r="G1512" s="175" t="s">
        <v>136</v>
      </c>
      <c r="H1512" s="175" t="s">
        <v>136</v>
      </c>
      <c r="I1512" s="175" t="s">
        <v>136</v>
      </c>
      <c r="J1512" s="175" t="s">
        <v>136</v>
      </c>
      <c r="K1512" s="175"/>
      <c r="L1512" s="175"/>
      <c r="AG1512" t="s">
        <v>136</v>
      </c>
    </row>
    <row r="1513" spans="1:33" s="174" customFormat="1" x14ac:dyDescent="0.3">
      <c r="A1513" s="175" t="s">
        <v>136</v>
      </c>
      <c r="B1513" s="175" t="s">
        <v>136</v>
      </c>
      <c r="C1513" s="175" t="s">
        <v>136</v>
      </c>
      <c r="D1513" s="175" t="s">
        <v>136</v>
      </c>
      <c r="E1513" s="175" t="s">
        <v>136</v>
      </c>
      <c r="F1513" s="175" t="s">
        <v>136</v>
      </c>
      <c r="G1513" s="175" t="s">
        <v>136</v>
      </c>
      <c r="H1513" s="175" t="s">
        <v>136</v>
      </c>
      <c r="I1513" s="175" t="s">
        <v>136</v>
      </c>
      <c r="J1513" s="175" t="s">
        <v>136</v>
      </c>
      <c r="K1513" s="175"/>
      <c r="L1513" s="175"/>
      <c r="AG1513" t="s">
        <v>136</v>
      </c>
    </row>
    <row r="1514" spans="1:33" s="174" customFormat="1" x14ac:dyDescent="0.3">
      <c r="A1514" s="175" t="s">
        <v>136</v>
      </c>
      <c r="B1514" s="175" t="s">
        <v>136</v>
      </c>
      <c r="C1514" s="175" t="s">
        <v>136</v>
      </c>
      <c r="D1514" s="175" t="s">
        <v>136</v>
      </c>
      <c r="E1514" s="175" t="s">
        <v>136</v>
      </c>
      <c r="F1514" s="175" t="s">
        <v>136</v>
      </c>
      <c r="G1514" s="175" t="s">
        <v>136</v>
      </c>
      <c r="H1514" s="175" t="s">
        <v>136</v>
      </c>
      <c r="I1514" s="175" t="s">
        <v>136</v>
      </c>
      <c r="J1514" s="175" t="s">
        <v>136</v>
      </c>
      <c r="K1514" s="175"/>
      <c r="L1514" s="175"/>
      <c r="AG1514" t="s">
        <v>136</v>
      </c>
    </row>
    <row r="1515" spans="1:33" s="174" customFormat="1" x14ac:dyDescent="0.3">
      <c r="A1515" s="175" t="s">
        <v>136</v>
      </c>
      <c r="B1515" s="175" t="s">
        <v>136</v>
      </c>
      <c r="C1515" s="175" t="s">
        <v>136</v>
      </c>
      <c r="D1515" s="175" t="s">
        <v>136</v>
      </c>
      <c r="E1515" s="175" t="s">
        <v>136</v>
      </c>
      <c r="F1515" s="175" t="s">
        <v>136</v>
      </c>
      <c r="G1515" s="175" t="s">
        <v>136</v>
      </c>
      <c r="H1515" s="175" t="s">
        <v>136</v>
      </c>
      <c r="I1515" s="175" t="s">
        <v>136</v>
      </c>
      <c r="J1515" s="175" t="s">
        <v>136</v>
      </c>
      <c r="K1515" s="175"/>
      <c r="L1515" s="175"/>
      <c r="AG1515" t="s">
        <v>136</v>
      </c>
    </row>
    <row r="1516" spans="1:33" s="174" customFormat="1" x14ac:dyDescent="0.3">
      <c r="A1516" s="175" t="s">
        <v>136</v>
      </c>
      <c r="B1516" s="175" t="s">
        <v>136</v>
      </c>
      <c r="C1516" s="175" t="s">
        <v>136</v>
      </c>
      <c r="D1516" s="175" t="s">
        <v>136</v>
      </c>
      <c r="E1516" s="175" t="s">
        <v>136</v>
      </c>
      <c r="F1516" s="175" t="s">
        <v>136</v>
      </c>
      <c r="G1516" s="175" t="s">
        <v>136</v>
      </c>
      <c r="H1516" s="175" t="s">
        <v>136</v>
      </c>
      <c r="I1516" s="175" t="s">
        <v>136</v>
      </c>
      <c r="J1516" s="175" t="s">
        <v>136</v>
      </c>
      <c r="K1516" s="175"/>
      <c r="L1516" s="175"/>
      <c r="AG1516" t="s">
        <v>136</v>
      </c>
    </row>
    <row r="1517" spans="1:33" s="174" customFormat="1" x14ac:dyDescent="0.3">
      <c r="A1517" s="175" t="s">
        <v>136</v>
      </c>
      <c r="B1517" s="175" t="s">
        <v>136</v>
      </c>
      <c r="C1517" s="175" t="s">
        <v>136</v>
      </c>
      <c r="D1517" s="175" t="s">
        <v>136</v>
      </c>
      <c r="E1517" s="175" t="s">
        <v>136</v>
      </c>
      <c r="F1517" s="175" t="s">
        <v>136</v>
      </c>
      <c r="G1517" s="175" t="s">
        <v>136</v>
      </c>
      <c r="H1517" s="175" t="s">
        <v>136</v>
      </c>
      <c r="I1517" s="175" t="s">
        <v>136</v>
      </c>
      <c r="J1517" s="175" t="s">
        <v>136</v>
      </c>
      <c r="K1517" s="175"/>
      <c r="L1517" s="175"/>
      <c r="AG1517" t="s">
        <v>136</v>
      </c>
    </row>
    <row r="1518" spans="1:33" s="174" customFormat="1" x14ac:dyDescent="0.3">
      <c r="A1518" s="175" t="s">
        <v>136</v>
      </c>
      <c r="B1518" s="175" t="s">
        <v>136</v>
      </c>
      <c r="C1518" s="175" t="s">
        <v>136</v>
      </c>
      <c r="D1518" s="175" t="s">
        <v>136</v>
      </c>
      <c r="E1518" s="175" t="s">
        <v>136</v>
      </c>
      <c r="F1518" s="175" t="s">
        <v>136</v>
      </c>
      <c r="G1518" s="175" t="s">
        <v>136</v>
      </c>
      <c r="H1518" s="175" t="s">
        <v>136</v>
      </c>
      <c r="I1518" s="175" t="s">
        <v>136</v>
      </c>
      <c r="J1518" s="175" t="s">
        <v>136</v>
      </c>
      <c r="K1518" s="175"/>
      <c r="L1518" s="175"/>
      <c r="AG1518" t="s">
        <v>136</v>
      </c>
    </row>
    <row r="1519" spans="1:33" s="174" customFormat="1" x14ac:dyDescent="0.3">
      <c r="A1519" s="175" t="s">
        <v>136</v>
      </c>
      <c r="B1519" s="175" t="s">
        <v>136</v>
      </c>
      <c r="C1519" s="175" t="s">
        <v>136</v>
      </c>
      <c r="D1519" s="175" t="s">
        <v>136</v>
      </c>
      <c r="E1519" s="175" t="s">
        <v>136</v>
      </c>
      <c r="F1519" s="175" t="s">
        <v>136</v>
      </c>
      <c r="G1519" s="175" t="s">
        <v>136</v>
      </c>
      <c r="H1519" s="175" t="s">
        <v>136</v>
      </c>
      <c r="I1519" s="175" t="s">
        <v>136</v>
      </c>
      <c r="J1519" s="175" t="s">
        <v>136</v>
      </c>
      <c r="K1519" s="175"/>
      <c r="L1519" s="175"/>
      <c r="AG1519" t="s">
        <v>136</v>
      </c>
    </row>
    <row r="1520" spans="1:33" s="174" customFormat="1" x14ac:dyDescent="0.3">
      <c r="A1520" s="175" t="s">
        <v>136</v>
      </c>
      <c r="B1520" s="175" t="s">
        <v>136</v>
      </c>
      <c r="C1520" s="175" t="s">
        <v>136</v>
      </c>
      <c r="D1520" s="175" t="s">
        <v>136</v>
      </c>
      <c r="E1520" s="175" t="s">
        <v>136</v>
      </c>
      <c r="F1520" s="175" t="s">
        <v>136</v>
      </c>
      <c r="G1520" s="175" t="s">
        <v>136</v>
      </c>
      <c r="H1520" s="175" t="s">
        <v>136</v>
      </c>
      <c r="I1520" s="175" t="s">
        <v>136</v>
      </c>
      <c r="J1520" s="175" t="s">
        <v>136</v>
      </c>
      <c r="K1520" s="175"/>
      <c r="L1520" s="175"/>
      <c r="AG1520" t="s">
        <v>136</v>
      </c>
    </row>
    <row r="1521" spans="1:33" s="174" customFormat="1" x14ac:dyDescent="0.3">
      <c r="A1521" s="175" t="s">
        <v>136</v>
      </c>
      <c r="B1521" s="175" t="s">
        <v>136</v>
      </c>
      <c r="C1521" s="175" t="s">
        <v>136</v>
      </c>
      <c r="D1521" s="175" t="s">
        <v>136</v>
      </c>
      <c r="E1521" s="175" t="s">
        <v>136</v>
      </c>
      <c r="F1521" s="175" t="s">
        <v>136</v>
      </c>
      <c r="G1521" s="175" t="s">
        <v>136</v>
      </c>
      <c r="H1521" s="175" t="s">
        <v>136</v>
      </c>
      <c r="I1521" s="175" t="s">
        <v>136</v>
      </c>
      <c r="J1521" s="175" t="s">
        <v>136</v>
      </c>
      <c r="K1521" s="175"/>
      <c r="L1521" s="175"/>
      <c r="AG1521" t="s">
        <v>136</v>
      </c>
    </row>
    <row r="1522" spans="1:33" s="174" customFormat="1" x14ac:dyDescent="0.3">
      <c r="A1522" s="175" t="s">
        <v>136</v>
      </c>
      <c r="B1522" s="175" t="s">
        <v>136</v>
      </c>
      <c r="C1522" s="175" t="s">
        <v>136</v>
      </c>
      <c r="D1522" s="175" t="s">
        <v>136</v>
      </c>
      <c r="E1522" s="175" t="s">
        <v>136</v>
      </c>
      <c r="F1522" s="175" t="s">
        <v>136</v>
      </c>
      <c r="G1522" s="175" t="s">
        <v>136</v>
      </c>
      <c r="H1522" s="175" t="s">
        <v>136</v>
      </c>
      <c r="I1522" s="175" t="s">
        <v>136</v>
      </c>
      <c r="J1522" s="175" t="s">
        <v>136</v>
      </c>
      <c r="K1522" s="175"/>
      <c r="L1522" s="175"/>
      <c r="AG1522" t="s">
        <v>136</v>
      </c>
    </row>
    <row r="1523" spans="1:33" s="174" customFormat="1" x14ac:dyDescent="0.3">
      <c r="A1523" s="175" t="s">
        <v>136</v>
      </c>
      <c r="B1523" s="175" t="s">
        <v>136</v>
      </c>
      <c r="C1523" s="175" t="s">
        <v>136</v>
      </c>
      <c r="D1523" s="175" t="s">
        <v>136</v>
      </c>
      <c r="E1523" s="175" t="s">
        <v>136</v>
      </c>
      <c r="F1523" s="175" t="s">
        <v>136</v>
      </c>
      <c r="G1523" s="175" t="s">
        <v>136</v>
      </c>
      <c r="H1523" s="175" t="s">
        <v>136</v>
      </c>
      <c r="I1523" s="175" t="s">
        <v>136</v>
      </c>
      <c r="J1523" s="175" t="s">
        <v>136</v>
      </c>
      <c r="K1523" s="175"/>
      <c r="L1523" s="175"/>
      <c r="AG1523" t="s">
        <v>136</v>
      </c>
    </row>
    <row r="1524" spans="1:33" s="174" customFormat="1" x14ac:dyDescent="0.3">
      <c r="A1524" s="175" t="s">
        <v>136</v>
      </c>
      <c r="B1524" s="175" t="s">
        <v>136</v>
      </c>
      <c r="C1524" s="175" t="s">
        <v>136</v>
      </c>
      <c r="D1524" s="175" t="s">
        <v>136</v>
      </c>
      <c r="E1524" s="175" t="s">
        <v>136</v>
      </c>
      <c r="F1524" s="175" t="s">
        <v>136</v>
      </c>
      <c r="G1524" s="175" t="s">
        <v>136</v>
      </c>
      <c r="H1524" s="175" t="s">
        <v>136</v>
      </c>
      <c r="I1524" s="175" t="s">
        <v>136</v>
      </c>
      <c r="J1524" s="175" t="s">
        <v>136</v>
      </c>
      <c r="K1524" s="175"/>
      <c r="L1524" s="175"/>
      <c r="AG1524" t="s">
        <v>136</v>
      </c>
    </row>
    <row r="1525" spans="1:33" s="174" customFormat="1" x14ac:dyDescent="0.3">
      <c r="A1525" s="175" t="s">
        <v>136</v>
      </c>
      <c r="B1525" s="175" t="s">
        <v>136</v>
      </c>
      <c r="C1525" s="175" t="s">
        <v>136</v>
      </c>
      <c r="D1525" s="175" t="s">
        <v>136</v>
      </c>
      <c r="E1525" s="175" t="s">
        <v>136</v>
      </c>
      <c r="F1525" s="175" t="s">
        <v>136</v>
      </c>
      <c r="G1525" s="175" t="s">
        <v>136</v>
      </c>
      <c r="H1525" s="175" t="s">
        <v>136</v>
      </c>
      <c r="I1525" s="175" t="s">
        <v>136</v>
      </c>
      <c r="J1525" s="175" t="s">
        <v>136</v>
      </c>
      <c r="K1525" s="175"/>
      <c r="L1525" s="175"/>
      <c r="AG1525" t="s">
        <v>136</v>
      </c>
    </row>
    <row r="1526" spans="1:33" s="174" customFormat="1" x14ac:dyDescent="0.3">
      <c r="A1526" s="175" t="s">
        <v>136</v>
      </c>
      <c r="B1526" s="175" t="s">
        <v>136</v>
      </c>
      <c r="C1526" s="175" t="s">
        <v>136</v>
      </c>
      <c r="D1526" s="175" t="s">
        <v>136</v>
      </c>
      <c r="E1526" s="175" t="s">
        <v>136</v>
      </c>
      <c r="F1526" s="175" t="s">
        <v>136</v>
      </c>
      <c r="G1526" s="175" t="s">
        <v>136</v>
      </c>
      <c r="H1526" s="175" t="s">
        <v>136</v>
      </c>
      <c r="I1526" s="175" t="s">
        <v>136</v>
      </c>
      <c r="J1526" s="175" t="s">
        <v>136</v>
      </c>
      <c r="K1526" s="175"/>
      <c r="L1526" s="175"/>
      <c r="AG1526" t="s">
        <v>136</v>
      </c>
    </row>
    <row r="1527" spans="1:33" s="174" customFormat="1" x14ac:dyDescent="0.3">
      <c r="A1527" s="175" t="s">
        <v>136</v>
      </c>
      <c r="B1527" s="175" t="s">
        <v>136</v>
      </c>
      <c r="C1527" s="175" t="s">
        <v>136</v>
      </c>
      <c r="D1527" s="175" t="s">
        <v>136</v>
      </c>
      <c r="E1527" s="175" t="s">
        <v>136</v>
      </c>
      <c r="F1527" s="175" t="s">
        <v>136</v>
      </c>
      <c r="G1527" s="175" t="s">
        <v>136</v>
      </c>
      <c r="H1527" s="175" t="s">
        <v>136</v>
      </c>
      <c r="I1527" s="175" t="s">
        <v>136</v>
      </c>
      <c r="J1527" s="175" t="s">
        <v>136</v>
      </c>
      <c r="K1527" s="175"/>
      <c r="L1527" s="175"/>
      <c r="AG1527" t="s">
        <v>136</v>
      </c>
    </row>
    <row r="1528" spans="1:33" s="174" customFormat="1" x14ac:dyDescent="0.3">
      <c r="A1528" s="175" t="s">
        <v>136</v>
      </c>
      <c r="B1528" s="175" t="s">
        <v>136</v>
      </c>
      <c r="C1528" s="175" t="s">
        <v>136</v>
      </c>
      <c r="D1528" s="175" t="s">
        <v>136</v>
      </c>
      <c r="E1528" s="175" t="s">
        <v>136</v>
      </c>
      <c r="F1528" s="175" t="s">
        <v>136</v>
      </c>
      <c r="G1528" s="175" t="s">
        <v>136</v>
      </c>
      <c r="H1528" s="175" t="s">
        <v>136</v>
      </c>
      <c r="I1528" s="175" t="s">
        <v>136</v>
      </c>
      <c r="J1528" s="175" t="s">
        <v>136</v>
      </c>
      <c r="K1528" s="175"/>
      <c r="L1528" s="175"/>
      <c r="AG1528" t="s">
        <v>136</v>
      </c>
    </row>
    <row r="1529" spans="1:33" s="174" customFormat="1" x14ac:dyDescent="0.3">
      <c r="A1529" s="175" t="s">
        <v>136</v>
      </c>
      <c r="B1529" s="175" t="s">
        <v>136</v>
      </c>
      <c r="C1529" s="175" t="s">
        <v>136</v>
      </c>
      <c r="D1529" s="175" t="s">
        <v>136</v>
      </c>
      <c r="E1529" s="175" t="s">
        <v>136</v>
      </c>
      <c r="F1529" s="175" t="s">
        <v>136</v>
      </c>
      <c r="G1529" s="175" t="s">
        <v>136</v>
      </c>
      <c r="H1529" s="175" t="s">
        <v>136</v>
      </c>
      <c r="I1529" s="175" t="s">
        <v>136</v>
      </c>
      <c r="J1529" s="175" t="s">
        <v>136</v>
      </c>
      <c r="K1529" s="175"/>
      <c r="L1529" s="175"/>
      <c r="AG1529" t="s">
        <v>136</v>
      </c>
    </row>
    <row r="1530" spans="1:33" s="174" customFormat="1" x14ac:dyDescent="0.3">
      <c r="A1530" s="175" t="s">
        <v>136</v>
      </c>
      <c r="B1530" s="175" t="s">
        <v>136</v>
      </c>
      <c r="C1530" s="175" t="s">
        <v>136</v>
      </c>
      <c r="D1530" s="175" t="s">
        <v>136</v>
      </c>
      <c r="E1530" s="175" t="s">
        <v>136</v>
      </c>
      <c r="F1530" s="175" t="s">
        <v>136</v>
      </c>
      <c r="G1530" s="175" t="s">
        <v>136</v>
      </c>
      <c r="H1530" s="175" t="s">
        <v>136</v>
      </c>
      <c r="I1530" s="175" t="s">
        <v>136</v>
      </c>
      <c r="J1530" s="175" t="s">
        <v>136</v>
      </c>
      <c r="K1530" s="175"/>
      <c r="L1530" s="175"/>
      <c r="AG1530" t="s">
        <v>136</v>
      </c>
    </row>
    <row r="1531" spans="1:33" s="174" customFormat="1" x14ac:dyDescent="0.3">
      <c r="A1531" s="175" t="s">
        <v>136</v>
      </c>
      <c r="B1531" s="175" t="s">
        <v>136</v>
      </c>
      <c r="C1531" s="175" t="s">
        <v>136</v>
      </c>
      <c r="D1531" s="175" t="s">
        <v>136</v>
      </c>
      <c r="E1531" s="175" t="s">
        <v>136</v>
      </c>
      <c r="F1531" s="175" t="s">
        <v>136</v>
      </c>
      <c r="G1531" s="175" t="s">
        <v>136</v>
      </c>
      <c r="H1531" s="175" t="s">
        <v>136</v>
      </c>
      <c r="I1531" s="175" t="s">
        <v>136</v>
      </c>
      <c r="J1531" s="175" t="s">
        <v>136</v>
      </c>
      <c r="K1531" s="175"/>
      <c r="L1531" s="175"/>
      <c r="AG1531" t="s">
        <v>136</v>
      </c>
    </row>
    <row r="1532" spans="1:33" s="174" customFormat="1" x14ac:dyDescent="0.3">
      <c r="A1532" s="175" t="s">
        <v>136</v>
      </c>
      <c r="B1532" s="175" t="s">
        <v>136</v>
      </c>
      <c r="C1532" s="175" t="s">
        <v>136</v>
      </c>
      <c r="D1532" s="175" t="s">
        <v>136</v>
      </c>
      <c r="E1532" s="175" t="s">
        <v>136</v>
      </c>
      <c r="F1532" s="175" t="s">
        <v>136</v>
      </c>
      <c r="G1532" s="175" t="s">
        <v>136</v>
      </c>
      <c r="H1532" s="175" t="s">
        <v>136</v>
      </c>
      <c r="I1532" s="175" t="s">
        <v>136</v>
      </c>
      <c r="J1532" s="175" t="s">
        <v>136</v>
      </c>
      <c r="K1532" s="175"/>
      <c r="L1532" s="175"/>
      <c r="AG1532" t="s">
        <v>136</v>
      </c>
    </row>
    <row r="1533" spans="1:33" s="174" customFormat="1" x14ac:dyDescent="0.3">
      <c r="A1533" s="175" t="s">
        <v>136</v>
      </c>
      <c r="B1533" s="175" t="s">
        <v>136</v>
      </c>
      <c r="C1533" s="175" t="s">
        <v>136</v>
      </c>
      <c r="D1533" s="175" t="s">
        <v>136</v>
      </c>
      <c r="E1533" s="175" t="s">
        <v>136</v>
      </c>
      <c r="F1533" s="175" t="s">
        <v>136</v>
      </c>
      <c r="G1533" s="175" t="s">
        <v>136</v>
      </c>
      <c r="H1533" s="175" t="s">
        <v>136</v>
      </c>
      <c r="I1533" s="175" t="s">
        <v>136</v>
      </c>
      <c r="J1533" s="175" t="s">
        <v>136</v>
      </c>
      <c r="K1533" s="175"/>
      <c r="L1533" s="175"/>
      <c r="AG1533" t="s">
        <v>136</v>
      </c>
    </row>
    <row r="1534" spans="1:33" s="174" customFormat="1" x14ac:dyDescent="0.3">
      <c r="A1534" s="175" t="s">
        <v>136</v>
      </c>
      <c r="B1534" s="175" t="s">
        <v>136</v>
      </c>
      <c r="C1534" s="175" t="s">
        <v>136</v>
      </c>
      <c r="D1534" s="175" t="s">
        <v>136</v>
      </c>
      <c r="E1534" s="175" t="s">
        <v>136</v>
      </c>
      <c r="F1534" s="175" t="s">
        <v>136</v>
      </c>
      <c r="G1534" s="175" t="s">
        <v>136</v>
      </c>
      <c r="H1534" s="175" t="s">
        <v>136</v>
      </c>
      <c r="I1534" s="175" t="s">
        <v>136</v>
      </c>
      <c r="J1534" s="175" t="s">
        <v>136</v>
      </c>
      <c r="K1534" s="175"/>
      <c r="L1534" s="175"/>
      <c r="AG1534" t="s">
        <v>136</v>
      </c>
    </row>
    <row r="1535" spans="1:33" s="174" customFormat="1" x14ac:dyDescent="0.3">
      <c r="A1535" s="175" t="s">
        <v>136</v>
      </c>
      <c r="B1535" s="175" t="s">
        <v>136</v>
      </c>
      <c r="C1535" s="175" t="s">
        <v>136</v>
      </c>
      <c r="D1535" s="175" t="s">
        <v>136</v>
      </c>
      <c r="E1535" s="175" t="s">
        <v>136</v>
      </c>
      <c r="F1535" s="175" t="s">
        <v>136</v>
      </c>
      <c r="G1535" s="175" t="s">
        <v>136</v>
      </c>
      <c r="H1535" s="175" t="s">
        <v>136</v>
      </c>
      <c r="I1535" s="175" t="s">
        <v>136</v>
      </c>
      <c r="J1535" s="175" t="s">
        <v>136</v>
      </c>
      <c r="K1535" s="175"/>
      <c r="L1535" s="175"/>
      <c r="AG1535" t="s">
        <v>136</v>
      </c>
    </row>
    <row r="1536" spans="1:33" s="174" customFormat="1" x14ac:dyDescent="0.3">
      <c r="A1536" s="175" t="s">
        <v>136</v>
      </c>
      <c r="B1536" s="175" t="s">
        <v>136</v>
      </c>
      <c r="C1536" s="175" t="s">
        <v>136</v>
      </c>
      <c r="D1536" s="175" t="s">
        <v>136</v>
      </c>
      <c r="E1536" s="175" t="s">
        <v>136</v>
      </c>
      <c r="F1536" s="175" t="s">
        <v>136</v>
      </c>
      <c r="G1536" s="175" t="s">
        <v>136</v>
      </c>
      <c r="H1536" s="175" t="s">
        <v>136</v>
      </c>
      <c r="I1536" s="175" t="s">
        <v>136</v>
      </c>
      <c r="J1536" s="175" t="s">
        <v>136</v>
      </c>
      <c r="K1536" s="175"/>
      <c r="L1536" s="175"/>
      <c r="AG1536" t="s">
        <v>136</v>
      </c>
    </row>
    <row r="1537" spans="1:33" s="174" customFormat="1" x14ac:dyDescent="0.3">
      <c r="A1537" s="175" t="s">
        <v>136</v>
      </c>
      <c r="B1537" s="175" t="s">
        <v>136</v>
      </c>
      <c r="C1537" s="175" t="s">
        <v>136</v>
      </c>
      <c r="D1537" s="175" t="s">
        <v>136</v>
      </c>
      <c r="E1537" s="175" t="s">
        <v>136</v>
      </c>
      <c r="F1537" s="175" t="s">
        <v>136</v>
      </c>
      <c r="G1537" s="175" t="s">
        <v>136</v>
      </c>
      <c r="H1537" s="175" t="s">
        <v>136</v>
      </c>
      <c r="I1537" s="175" t="s">
        <v>136</v>
      </c>
      <c r="J1537" s="175" t="s">
        <v>136</v>
      </c>
      <c r="K1537" s="175"/>
      <c r="L1537" s="175"/>
      <c r="AG1537" t="s">
        <v>136</v>
      </c>
    </row>
    <row r="1538" spans="1:33" s="174" customFormat="1" x14ac:dyDescent="0.3">
      <c r="A1538" s="175" t="s">
        <v>136</v>
      </c>
      <c r="B1538" s="175" t="s">
        <v>136</v>
      </c>
      <c r="C1538" s="175" t="s">
        <v>136</v>
      </c>
      <c r="D1538" s="175" t="s">
        <v>136</v>
      </c>
      <c r="E1538" s="175" t="s">
        <v>136</v>
      </c>
      <c r="F1538" s="175" t="s">
        <v>136</v>
      </c>
      <c r="G1538" s="175" t="s">
        <v>136</v>
      </c>
      <c r="H1538" s="175" t="s">
        <v>136</v>
      </c>
      <c r="I1538" s="175" t="s">
        <v>136</v>
      </c>
      <c r="J1538" s="175" t="s">
        <v>136</v>
      </c>
      <c r="K1538" s="175"/>
      <c r="L1538" s="175"/>
      <c r="AG1538" t="s">
        <v>136</v>
      </c>
    </row>
    <row r="1539" spans="1:33" s="174" customFormat="1" x14ac:dyDescent="0.3">
      <c r="A1539" s="175" t="s">
        <v>136</v>
      </c>
      <c r="B1539" s="175" t="s">
        <v>136</v>
      </c>
      <c r="C1539" s="175" t="s">
        <v>136</v>
      </c>
      <c r="D1539" s="175" t="s">
        <v>136</v>
      </c>
      <c r="E1539" s="175" t="s">
        <v>136</v>
      </c>
      <c r="F1539" s="175" t="s">
        <v>136</v>
      </c>
      <c r="G1539" s="175" t="s">
        <v>136</v>
      </c>
      <c r="H1539" s="175" t="s">
        <v>136</v>
      </c>
      <c r="I1539" s="175" t="s">
        <v>136</v>
      </c>
      <c r="J1539" s="175" t="s">
        <v>136</v>
      </c>
      <c r="K1539" s="175"/>
      <c r="L1539" s="175"/>
      <c r="AG1539" t="s">
        <v>136</v>
      </c>
    </row>
    <row r="1540" spans="1:33" s="174" customFormat="1" x14ac:dyDescent="0.3">
      <c r="A1540" s="175" t="s">
        <v>136</v>
      </c>
      <c r="B1540" s="175" t="s">
        <v>136</v>
      </c>
      <c r="C1540" s="175" t="s">
        <v>136</v>
      </c>
      <c r="D1540" s="175" t="s">
        <v>136</v>
      </c>
      <c r="E1540" s="175" t="s">
        <v>136</v>
      </c>
      <c r="F1540" s="175" t="s">
        <v>136</v>
      </c>
      <c r="G1540" s="175" t="s">
        <v>136</v>
      </c>
      <c r="H1540" s="175" t="s">
        <v>136</v>
      </c>
      <c r="I1540" s="175" t="s">
        <v>136</v>
      </c>
      <c r="J1540" s="175" t="s">
        <v>136</v>
      </c>
      <c r="K1540" s="175"/>
      <c r="L1540" s="175"/>
      <c r="AG1540" t="s">
        <v>136</v>
      </c>
    </row>
    <row r="1541" spans="1:33" s="174" customFormat="1" x14ac:dyDescent="0.3">
      <c r="A1541" s="175" t="s">
        <v>136</v>
      </c>
      <c r="B1541" s="175" t="s">
        <v>136</v>
      </c>
      <c r="C1541" s="175" t="s">
        <v>136</v>
      </c>
      <c r="D1541" s="175" t="s">
        <v>136</v>
      </c>
      <c r="E1541" s="175" t="s">
        <v>136</v>
      </c>
      <c r="F1541" s="175" t="s">
        <v>136</v>
      </c>
      <c r="G1541" s="175" t="s">
        <v>136</v>
      </c>
      <c r="H1541" s="175" t="s">
        <v>136</v>
      </c>
      <c r="I1541" s="175" t="s">
        <v>136</v>
      </c>
      <c r="J1541" s="175" t="s">
        <v>136</v>
      </c>
      <c r="K1541" s="175"/>
      <c r="L1541" s="175"/>
      <c r="AG1541" t="s">
        <v>136</v>
      </c>
    </row>
    <row r="1542" spans="1:33" s="174" customFormat="1" x14ac:dyDescent="0.3">
      <c r="A1542" s="175" t="s">
        <v>136</v>
      </c>
      <c r="B1542" s="175" t="s">
        <v>136</v>
      </c>
      <c r="C1542" s="175" t="s">
        <v>136</v>
      </c>
      <c r="D1542" s="175" t="s">
        <v>136</v>
      </c>
      <c r="E1542" s="175" t="s">
        <v>136</v>
      </c>
      <c r="F1542" s="175" t="s">
        <v>136</v>
      </c>
      <c r="G1542" s="175" t="s">
        <v>136</v>
      </c>
      <c r="H1542" s="175" t="s">
        <v>136</v>
      </c>
      <c r="I1542" s="175" t="s">
        <v>136</v>
      </c>
      <c r="J1542" s="175" t="s">
        <v>136</v>
      </c>
      <c r="K1542" s="175"/>
      <c r="L1542" s="175"/>
      <c r="AG1542" t="s">
        <v>136</v>
      </c>
    </row>
    <row r="1543" spans="1:33" s="174" customFormat="1" x14ac:dyDescent="0.3">
      <c r="A1543" s="175" t="s">
        <v>136</v>
      </c>
      <c r="B1543" s="175" t="s">
        <v>136</v>
      </c>
      <c r="C1543" s="175" t="s">
        <v>136</v>
      </c>
      <c r="D1543" s="175" t="s">
        <v>136</v>
      </c>
      <c r="E1543" s="175" t="s">
        <v>136</v>
      </c>
      <c r="F1543" s="175" t="s">
        <v>136</v>
      </c>
      <c r="G1543" s="175" t="s">
        <v>136</v>
      </c>
      <c r="H1543" s="175" t="s">
        <v>136</v>
      </c>
      <c r="I1543" s="175" t="s">
        <v>136</v>
      </c>
      <c r="J1543" s="175" t="s">
        <v>136</v>
      </c>
      <c r="K1543" s="175"/>
      <c r="L1543" s="175"/>
      <c r="AG1543" t="s">
        <v>136</v>
      </c>
    </row>
    <row r="1544" spans="1:33" s="174" customFormat="1" x14ac:dyDescent="0.3">
      <c r="A1544" s="175" t="s">
        <v>136</v>
      </c>
      <c r="B1544" s="175" t="s">
        <v>136</v>
      </c>
      <c r="C1544" s="175" t="s">
        <v>136</v>
      </c>
      <c r="D1544" s="175" t="s">
        <v>136</v>
      </c>
      <c r="E1544" s="175" t="s">
        <v>136</v>
      </c>
      <c r="F1544" s="175" t="s">
        <v>136</v>
      </c>
      <c r="G1544" s="175" t="s">
        <v>136</v>
      </c>
      <c r="H1544" s="175" t="s">
        <v>136</v>
      </c>
      <c r="I1544" s="175" t="s">
        <v>136</v>
      </c>
      <c r="J1544" s="175" t="s">
        <v>136</v>
      </c>
      <c r="K1544" s="175"/>
      <c r="L1544" s="175"/>
      <c r="AG1544" t="s">
        <v>136</v>
      </c>
    </row>
    <row r="1545" spans="1:33" s="174" customFormat="1" x14ac:dyDescent="0.3">
      <c r="A1545" s="175" t="s">
        <v>136</v>
      </c>
      <c r="B1545" s="175" t="s">
        <v>136</v>
      </c>
      <c r="C1545" s="175" t="s">
        <v>136</v>
      </c>
      <c r="D1545" s="175" t="s">
        <v>136</v>
      </c>
      <c r="E1545" s="175" t="s">
        <v>136</v>
      </c>
      <c r="F1545" s="175" t="s">
        <v>136</v>
      </c>
      <c r="G1545" s="175" t="s">
        <v>136</v>
      </c>
      <c r="H1545" s="175" t="s">
        <v>136</v>
      </c>
      <c r="I1545" s="175" t="s">
        <v>136</v>
      </c>
      <c r="J1545" s="175" t="s">
        <v>136</v>
      </c>
      <c r="K1545" s="175"/>
      <c r="L1545" s="175"/>
      <c r="AG1545" t="s">
        <v>136</v>
      </c>
    </row>
    <row r="1546" spans="1:33" s="174" customFormat="1" x14ac:dyDescent="0.3">
      <c r="A1546" s="175" t="s">
        <v>136</v>
      </c>
      <c r="B1546" s="175" t="s">
        <v>136</v>
      </c>
      <c r="C1546" s="175" t="s">
        <v>136</v>
      </c>
      <c r="D1546" s="175" t="s">
        <v>136</v>
      </c>
      <c r="E1546" s="175" t="s">
        <v>136</v>
      </c>
      <c r="F1546" s="175" t="s">
        <v>136</v>
      </c>
      <c r="G1546" s="175" t="s">
        <v>136</v>
      </c>
      <c r="H1546" s="175" t="s">
        <v>136</v>
      </c>
      <c r="I1546" s="175" t="s">
        <v>136</v>
      </c>
      <c r="J1546" s="175" t="s">
        <v>136</v>
      </c>
      <c r="K1546" s="175"/>
      <c r="L1546" s="175"/>
      <c r="AG1546" t="s">
        <v>136</v>
      </c>
    </row>
    <row r="1547" spans="1:33" s="174" customFormat="1" x14ac:dyDescent="0.3">
      <c r="A1547" s="175" t="s">
        <v>136</v>
      </c>
      <c r="B1547" s="175" t="s">
        <v>136</v>
      </c>
      <c r="C1547" s="175" t="s">
        <v>136</v>
      </c>
      <c r="D1547" s="175" t="s">
        <v>136</v>
      </c>
      <c r="E1547" s="175" t="s">
        <v>136</v>
      </c>
      <c r="F1547" s="175" t="s">
        <v>136</v>
      </c>
      <c r="G1547" s="175" t="s">
        <v>136</v>
      </c>
      <c r="H1547" s="175" t="s">
        <v>136</v>
      </c>
      <c r="I1547" s="175" t="s">
        <v>136</v>
      </c>
      <c r="J1547" s="175" t="s">
        <v>136</v>
      </c>
      <c r="K1547" s="175"/>
      <c r="L1547" s="175"/>
      <c r="AG1547" t="s">
        <v>136</v>
      </c>
    </row>
    <row r="1548" spans="1:33" s="174" customFormat="1" x14ac:dyDescent="0.3">
      <c r="A1548" s="175" t="s">
        <v>136</v>
      </c>
      <c r="B1548" s="175" t="s">
        <v>136</v>
      </c>
      <c r="C1548" s="175" t="s">
        <v>136</v>
      </c>
      <c r="D1548" s="175" t="s">
        <v>136</v>
      </c>
      <c r="E1548" s="175" t="s">
        <v>136</v>
      </c>
      <c r="F1548" s="175" t="s">
        <v>136</v>
      </c>
      <c r="G1548" s="175" t="s">
        <v>136</v>
      </c>
      <c r="H1548" s="175" t="s">
        <v>136</v>
      </c>
      <c r="I1548" s="175" t="s">
        <v>136</v>
      </c>
      <c r="J1548" s="175" t="s">
        <v>136</v>
      </c>
      <c r="K1548" s="175"/>
      <c r="L1548" s="175"/>
      <c r="AG1548" t="s">
        <v>136</v>
      </c>
    </row>
    <row r="1549" spans="1:33" s="174" customFormat="1" x14ac:dyDescent="0.3">
      <c r="A1549" s="175" t="s">
        <v>136</v>
      </c>
      <c r="B1549" s="175" t="s">
        <v>136</v>
      </c>
      <c r="C1549" s="175" t="s">
        <v>136</v>
      </c>
      <c r="D1549" s="175" t="s">
        <v>136</v>
      </c>
      <c r="E1549" s="175" t="s">
        <v>136</v>
      </c>
      <c r="F1549" s="175" t="s">
        <v>136</v>
      </c>
      <c r="G1549" s="175" t="s">
        <v>136</v>
      </c>
      <c r="H1549" s="175" t="s">
        <v>136</v>
      </c>
      <c r="I1549" s="175" t="s">
        <v>136</v>
      </c>
      <c r="J1549" s="175" t="s">
        <v>136</v>
      </c>
      <c r="K1549" s="175"/>
      <c r="L1549" s="175"/>
      <c r="AG1549" t="s">
        <v>136</v>
      </c>
    </row>
    <row r="1550" spans="1:33" s="174" customFormat="1" x14ac:dyDescent="0.3">
      <c r="A1550" s="175" t="s">
        <v>136</v>
      </c>
      <c r="B1550" s="175" t="s">
        <v>136</v>
      </c>
      <c r="C1550" s="175" t="s">
        <v>136</v>
      </c>
      <c r="D1550" s="175" t="s">
        <v>136</v>
      </c>
      <c r="E1550" s="175" t="s">
        <v>136</v>
      </c>
      <c r="F1550" s="175" t="s">
        <v>136</v>
      </c>
      <c r="G1550" s="175" t="s">
        <v>136</v>
      </c>
      <c r="H1550" s="175" t="s">
        <v>136</v>
      </c>
      <c r="I1550" s="175" t="s">
        <v>136</v>
      </c>
      <c r="J1550" s="175" t="s">
        <v>136</v>
      </c>
      <c r="K1550" s="175"/>
      <c r="L1550" s="175"/>
      <c r="AG1550" t="s">
        <v>136</v>
      </c>
    </row>
    <row r="1551" spans="1:33" s="174" customFormat="1" x14ac:dyDescent="0.3">
      <c r="A1551" s="175" t="s">
        <v>136</v>
      </c>
      <c r="B1551" s="175" t="s">
        <v>136</v>
      </c>
      <c r="C1551" s="175" t="s">
        <v>136</v>
      </c>
      <c r="D1551" s="175" t="s">
        <v>136</v>
      </c>
      <c r="E1551" s="175" t="s">
        <v>136</v>
      </c>
      <c r="F1551" s="175" t="s">
        <v>136</v>
      </c>
      <c r="G1551" s="175" t="s">
        <v>136</v>
      </c>
      <c r="H1551" s="175" t="s">
        <v>136</v>
      </c>
      <c r="I1551" s="175" t="s">
        <v>136</v>
      </c>
      <c r="J1551" s="175" t="s">
        <v>136</v>
      </c>
      <c r="K1551" s="175"/>
      <c r="L1551" s="175"/>
      <c r="AG1551" t="s">
        <v>136</v>
      </c>
    </row>
    <row r="1552" spans="1:33" s="174" customFormat="1" x14ac:dyDescent="0.3">
      <c r="A1552" s="175" t="s">
        <v>136</v>
      </c>
      <c r="B1552" s="175" t="s">
        <v>136</v>
      </c>
      <c r="C1552" s="175" t="s">
        <v>136</v>
      </c>
      <c r="D1552" s="175" t="s">
        <v>136</v>
      </c>
      <c r="E1552" s="175" t="s">
        <v>136</v>
      </c>
      <c r="F1552" s="175" t="s">
        <v>136</v>
      </c>
      <c r="G1552" s="175" t="s">
        <v>136</v>
      </c>
      <c r="H1552" s="175" t="s">
        <v>136</v>
      </c>
      <c r="I1552" s="175" t="s">
        <v>136</v>
      </c>
      <c r="J1552" s="175" t="s">
        <v>136</v>
      </c>
      <c r="K1552" s="175"/>
      <c r="L1552" s="175"/>
      <c r="AG1552" t="s">
        <v>136</v>
      </c>
    </row>
    <row r="1553" spans="1:33" s="174" customFormat="1" x14ac:dyDescent="0.3">
      <c r="A1553" s="175" t="s">
        <v>136</v>
      </c>
      <c r="B1553" s="175" t="s">
        <v>136</v>
      </c>
      <c r="C1553" s="175" t="s">
        <v>136</v>
      </c>
      <c r="D1553" s="175" t="s">
        <v>136</v>
      </c>
      <c r="E1553" s="175" t="s">
        <v>136</v>
      </c>
      <c r="F1553" s="175" t="s">
        <v>136</v>
      </c>
      <c r="G1553" s="175" t="s">
        <v>136</v>
      </c>
      <c r="H1553" s="175" t="s">
        <v>136</v>
      </c>
      <c r="I1553" s="175" t="s">
        <v>136</v>
      </c>
      <c r="J1553" s="175" t="s">
        <v>136</v>
      </c>
      <c r="K1553" s="175"/>
      <c r="L1553" s="175"/>
      <c r="AG1553" t="s">
        <v>136</v>
      </c>
    </row>
    <row r="1554" spans="1:33" s="174" customFormat="1" x14ac:dyDescent="0.3">
      <c r="A1554" s="175" t="s">
        <v>136</v>
      </c>
      <c r="B1554" s="175" t="s">
        <v>136</v>
      </c>
      <c r="C1554" s="175" t="s">
        <v>136</v>
      </c>
      <c r="D1554" s="175" t="s">
        <v>136</v>
      </c>
      <c r="E1554" s="175" t="s">
        <v>136</v>
      </c>
      <c r="F1554" s="175" t="s">
        <v>136</v>
      </c>
      <c r="G1554" s="175" t="s">
        <v>136</v>
      </c>
      <c r="H1554" s="175" t="s">
        <v>136</v>
      </c>
      <c r="I1554" s="175" t="s">
        <v>136</v>
      </c>
      <c r="J1554" s="175" t="s">
        <v>136</v>
      </c>
      <c r="K1554" s="175"/>
      <c r="L1554" s="175"/>
      <c r="AG1554" t="s">
        <v>136</v>
      </c>
    </row>
    <row r="1555" spans="1:33" s="174" customFormat="1" x14ac:dyDescent="0.3">
      <c r="A1555" s="175" t="s">
        <v>136</v>
      </c>
      <c r="B1555" s="175" t="s">
        <v>136</v>
      </c>
      <c r="C1555" s="175" t="s">
        <v>136</v>
      </c>
      <c r="D1555" s="175" t="s">
        <v>136</v>
      </c>
      <c r="E1555" s="175" t="s">
        <v>136</v>
      </c>
      <c r="F1555" s="175" t="s">
        <v>136</v>
      </c>
      <c r="G1555" s="175" t="s">
        <v>136</v>
      </c>
      <c r="H1555" s="175" t="s">
        <v>136</v>
      </c>
      <c r="I1555" s="175" t="s">
        <v>136</v>
      </c>
      <c r="J1555" s="175" t="s">
        <v>136</v>
      </c>
      <c r="K1555" s="175"/>
      <c r="L1555" s="175"/>
      <c r="AG1555" t="s">
        <v>136</v>
      </c>
    </row>
    <row r="1556" spans="1:33" s="174" customFormat="1" x14ac:dyDescent="0.3">
      <c r="A1556" s="175" t="s">
        <v>136</v>
      </c>
      <c r="B1556" s="175" t="s">
        <v>136</v>
      </c>
      <c r="C1556" s="175" t="s">
        <v>136</v>
      </c>
      <c r="D1556" s="175" t="s">
        <v>136</v>
      </c>
      <c r="E1556" s="175" t="s">
        <v>136</v>
      </c>
      <c r="F1556" s="175" t="s">
        <v>136</v>
      </c>
      <c r="G1556" s="175" t="s">
        <v>136</v>
      </c>
      <c r="H1556" s="175" t="s">
        <v>136</v>
      </c>
      <c r="I1556" s="175" t="s">
        <v>136</v>
      </c>
      <c r="J1556" s="175" t="s">
        <v>136</v>
      </c>
      <c r="K1556" s="175"/>
      <c r="L1556" s="175"/>
      <c r="AG1556" t="s">
        <v>136</v>
      </c>
    </row>
    <row r="1557" spans="1:33" s="174" customFormat="1" x14ac:dyDescent="0.3">
      <c r="A1557" s="175" t="s">
        <v>136</v>
      </c>
      <c r="B1557" s="175" t="s">
        <v>136</v>
      </c>
      <c r="C1557" s="175" t="s">
        <v>136</v>
      </c>
      <c r="D1557" s="175" t="s">
        <v>136</v>
      </c>
      <c r="E1557" s="175" t="s">
        <v>136</v>
      </c>
      <c r="F1557" s="175" t="s">
        <v>136</v>
      </c>
      <c r="G1557" s="175" t="s">
        <v>136</v>
      </c>
      <c r="H1557" s="175" t="s">
        <v>136</v>
      </c>
      <c r="I1557" s="175" t="s">
        <v>136</v>
      </c>
      <c r="J1557" s="175" t="s">
        <v>136</v>
      </c>
      <c r="K1557" s="175"/>
      <c r="L1557" s="175"/>
      <c r="AG1557" t="s">
        <v>136</v>
      </c>
    </row>
    <row r="1558" spans="1:33" s="174" customFormat="1" x14ac:dyDescent="0.3">
      <c r="A1558" s="175" t="s">
        <v>136</v>
      </c>
      <c r="B1558" s="175" t="s">
        <v>136</v>
      </c>
      <c r="C1558" s="175" t="s">
        <v>136</v>
      </c>
      <c r="D1558" s="175" t="s">
        <v>136</v>
      </c>
      <c r="E1558" s="175" t="s">
        <v>136</v>
      </c>
      <c r="F1558" s="175" t="s">
        <v>136</v>
      </c>
      <c r="G1558" s="175" t="s">
        <v>136</v>
      </c>
      <c r="H1558" s="175" t="s">
        <v>136</v>
      </c>
      <c r="I1558" s="175" t="s">
        <v>136</v>
      </c>
      <c r="J1558" s="175" t="s">
        <v>136</v>
      </c>
      <c r="K1558" s="175"/>
      <c r="L1558" s="175"/>
      <c r="AG1558" t="s">
        <v>136</v>
      </c>
    </row>
    <row r="1559" spans="1:33" s="174" customFormat="1" x14ac:dyDescent="0.3">
      <c r="A1559" s="175" t="s">
        <v>136</v>
      </c>
      <c r="B1559" s="175" t="s">
        <v>136</v>
      </c>
      <c r="C1559" s="175" t="s">
        <v>136</v>
      </c>
      <c r="D1559" s="175" t="s">
        <v>136</v>
      </c>
      <c r="E1559" s="175" t="s">
        <v>136</v>
      </c>
      <c r="F1559" s="175" t="s">
        <v>136</v>
      </c>
      <c r="G1559" s="175" t="s">
        <v>136</v>
      </c>
      <c r="H1559" s="175" t="s">
        <v>136</v>
      </c>
      <c r="I1559" s="175" t="s">
        <v>136</v>
      </c>
      <c r="J1559" s="175" t="s">
        <v>136</v>
      </c>
      <c r="K1559" s="175"/>
      <c r="L1559" s="175"/>
      <c r="AG1559" t="s">
        <v>136</v>
      </c>
    </row>
    <row r="1560" spans="1:33" s="174" customFormat="1" x14ac:dyDescent="0.3">
      <c r="A1560" s="175" t="s">
        <v>136</v>
      </c>
      <c r="B1560" s="175" t="s">
        <v>136</v>
      </c>
      <c r="C1560" s="175" t="s">
        <v>136</v>
      </c>
      <c r="D1560" s="175" t="s">
        <v>136</v>
      </c>
      <c r="E1560" s="175" t="s">
        <v>136</v>
      </c>
      <c r="F1560" s="175" t="s">
        <v>136</v>
      </c>
      <c r="G1560" s="175" t="s">
        <v>136</v>
      </c>
      <c r="H1560" s="175" t="s">
        <v>136</v>
      </c>
      <c r="I1560" s="175" t="s">
        <v>136</v>
      </c>
      <c r="J1560" s="175" t="s">
        <v>136</v>
      </c>
      <c r="K1560" s="175"/>
      <c r="L1560" s="175"/>
      <c r="AG1560" t="s">
        <v>136</v>
      </c>
    </row>
    <row r="1561" spans="1:33" s="174" customFormat="1" x14ac:dyDescent="0.3">
      <c r="A1561" s="175" t="s">
        <v>136</v>
      </c>
      <c r="B1561" s="175" t="s">
        <v>136</v>
      </c>
      <c r="C1561" s="175" t="s">
        <v>136</v>
      </c>
      <c r="D1561" s="175" t="s">
        <v>136</v>
      </c>
      <c r="E1561" s="175" t="s">
        <v>136</v>
      </c>
      <c r="F1561" s="175" t="s">
        <v>136</v>
      </c>
      <c r="G1561" s="175" t="s">
        <v>136</v>
      </c>
      <c r="H1561" s="175" t="s">
        <v>136</v>
      </c>
      <c r="I1561" s="175" t="s">
        <v>136</v>
      </c>
      <c r="J1561" s="175" t="s">
        <v>136</v>
      </c>
      <c r="K1561" s="175"/>
      <c r="L1561" s="175"/>
      <c r="AG1561" t="s">
        <v>136</v>
      </c>
    </row>
    <row r="1562" spans="1:33" s="174" customFormat="1" x14ac:dyDescent="0.3">
      <c r="A1562" s="175" t="s">
        <v>136</v>
      </c>
      <c r="B1562" s="175" t="s">
        <v>136</v>
      </c>
      <c r="C1562" s="175" t="s">
        <v>136</v>
      </c>
      <c r="D1562" s="175" t="s">
        <v>136</v>
      </c>
      <c r="E1562" s="175" t="s">
        <v>136</v>
      </c>
      <c r="F1562" s="175" t="s">
        <v>136</v>
      </c>
      <c r="G1562" s="175" t="s">
        <v>136</v>
      </c>
      <c r="H1562" s="175" t="s">
        <v>136</v>
      </c>
      <c r="I1562" s="175" t="s">
        <v>136</v>
      </c>
      <c r="J1562" s="175" t="s">
        <v>136</v>
      </c>
      <c r="K1562" s="175"/>
      <c r="L1562" s="175"/>
      <c r="AG1562" t="s">
        <v>136</v>
      </c>
    </row>
    <row r="1563" spans="1:33" s="174" customFormat="1" x14ac:dyDescent="0.3">
      <c r="A1563" s="175" t="s">
        <v>136</v>
      </c>
      <c r="B1563" s="175" t="s">
        <v>136</v>
      </c>
      <c r="C1563" s="175" t="s">
        <v>136</v>
      </c>
      <c r="D1563" s="175" t="s">
        <v>136</v>
      </c>
      <c r="E1563" s="175" t="s">
        <v>136</v>
      </c>
      <c r="F1563" s="175" t="s">
        <v>136</v>
      </c>
      <c r="G1563" s="175" t="s">
        <v>136</v>
      </c>
      <c r="H1563" s="175" t="s">
        <v>136</v>
      </c>
      <c r="I1563" s="175" t="s">
        <v>136</v>
      </c>
      <c r="J1563" s="175" t="s">
        <v>136</v>
      </c>
      <c r="K1563" s="175"/>
      <c r="L1563" s="175"/>
      <c r="AG1563" t="s">
        <v>136</v>
      </c>
    </row>
    <row r="1564" spans="1:33" s="174" customFormat="1" x14ac:dyDescent="0.3">
      <c r="A1564" s="175" t="s">
        <v>136</v>
      </c>
      <c r="B1564" s="175" t="s">
        <v>136</v>
      </c>
      <c r="C1564" s="175" t="s">
        <v>136</v>
      </c>
      <c r="D1564" s="175" t="s">
        <v>136</v>
      </c>
      <c r="E1564" s="175" t="s">
        <v>136</v>
      </c>
      <c r="F1564" s="175" t="s">
        <v>136</v>
      </c>
      <c r="G1564" s="175" t="s">
        <v>136</v>
      </c>
      <c r="H1564" s="175" t="s">
        <v>136</v>
      </c>
      <c r="I1564" s="175" t="s">
        <v>136</v>
      </c>
      <c r="J1564" s="175" t="s">
        <v>136</v>
      </c>
      <c r="K1564" s="175"/>
      <c r="L1564" s="175"/>
      <c r="AG1564" t="s">
        <v>136</v>
      </c>
    </row>
    <row r="1565" spans="1:33" s="174" customFormat="1" x14ac:dyDescent="0.3">
      <c r="A1565" s="175" t="s">
        <v>136</v>
      </c>
      <c r="B1565" s="175" t="s">
        <v>136</v>
      </c>
      <c r="C1565" s="175" t="s">
        <v>136</v>
      </c>
      <c r="D1565" s="175" t="s">
        <v>136</v>
      </c>
      <c r="E1565" s="175" t="s">
        <v>136</v>
      </c>
      <c r="F1565" s="175" t="s">
        <v>136</v>
      </c>
      <c r="G1565" s="175" t="s">
        <v>136</v>
      </c>
      <c r="H1565" s="175" t="s">
        <v>136</v>
      </c>
      <c r="I1565" s="175" t="s">
        <v>136</v>
      </c>
      <c r="J1565" s="175" t="s">
        <v>136</v>
      </c>
      <c r="K1565" s="175"/>
      <c r="L1565" s="175"/>
      <c r="AG1565" t="s">
        <v>136</v>
      </c>
    </row>
    <row r="1566" spans="1:33" s="174" customFormat="1" x14ac:dyDescent="0.3">
      <c r="A1566" s="175" t="s">
        <v>136</v>
      </c>
      <c r="B1566" s="175" t="s">
        <v>136</v>
      </c>
      <c r="C1566" s="175" t="s">
        <v>136</v>
      </c>
      <c r="D1566" s="175" t="s">
        <v>136</v>
      </c>
      <c r="E1566" s="175" t="s">
        <v>136</v>
      </c>
      <c r="F1566" s="175" t="s">
        <v>136</v>
      </c>
      <c r="G1566" s="175" t="s">
        <v>136</v>
      </c>
      <c r="H1566" s="175" t="s">
        <v>136</v>
      </c>
      <c r="I1566" s="175" t="s">
        <v>136</v>
      </c>
      <c r="J1566" s="175" t="s">
        <v>136</v>
      </c>
      <c r="K1566" s="175"/>
      <c r="L1566" s="175"/>
      <c r="AG1566" t="s">
        <v>136</v>
      </c>
    </row>
    <row r="1567" spans="1:33" s="174" customFormat="1" x14ac:dyDescent="0.3">
      <c r="A1567" s="175" t="s">
        <v>136</v>
      </c>
      <c r="B1567" s="175" t="s">
        <v>136</v>
      </c>
      <c r="C1567" s="175" t="s">
        <v>136</v>
      </c>
      <c r="D1567" s="175" t="s">
        <v>136</v>
      </c>
      <c r="E1567" s="175" t="s">
        <v>136</v>
      </c>
      <c r="F1567" s="175" t="s">
        <v>136</v>
      </c>
      <c r="G1567" s="175" t="s">
        <v>136</v>
      </c>
      <c r="H1567" s="175" t="s">
        <v>136</v>
      </c>
      <c r="I1567" s="175" t="s">
        <v>136</v>
      </c>
      <c r="J1567" s="175" t="s">
        <v>136</v>
      </c>
      <c r="K1567" s="175"/>
      <c r="L1567" s="175"/>
      <c r="AG1567" t="s">
        <v>136</v>
      </c>
    </row>
    <row r="1568" spans="1:33" s="174" customFormat="1" x14ac:dyDescent="0.3">
      <c r="A1568" s="175" t="s">
        <v>136</v>
      </c>
      <c r="B1568" s="175" t="s">
        <v>136</v>
      </c>
      <c r="C1568" s="175" t="s">
        <v>136</v>
      </c>
      <c r="D1568" s="175" t="s">
        <v>136</v>
      </c>
      <c r="E1568" s="175" t="s">
        <v>136</v>
      </c>
      <c r="F1568" s="175" t="s">
        <v>136</v>
      </c>
      <c r="G1568" s="175" t="s">
        <v>136</v>
      </c>
      <c r="H1568" s="175" t="s">
        <v>136</v>
      </c>
      <c r="I1568" s="175" t="s">
        <v>136</v>
      </c>
      <c r="J1568" s="175" t="s">
        <v>136</v>
      </c>
      <c r="K1568" s="175"/>
      <c r="L1568" s="175"/>
      <c r="AG1568" t="s">
        <v>136</v>
      </c>
    </row>
    <row r="1569" spans="1:33" s="174" customFormat="1" x14ac:dyDescent="0.3">
      <c r="A1569" s="175" t="s">
        <v>136</v>
      </c>
      <c r="B1569" s="175" t="s">
        <v>136</v>
      </c>
      <c r="C1569" s="175" t="s">
        <v>136</v>
      </c>
      <c r="D1569" s="175" t="s">
        <v>136</v>
      </c>
      <c r="E1569" s="175" t="s">
        <v>136</v>
      </c>
      <c r="F1569" s="175" t="s">
        <v>136</v>
      </c>
      <c r="G1569" s="175" t="s">
        <v>136</v>
      </c>
      <c r="H1569" s="175" t="s">
        <v>136</v>
      </c>
      <c r="I1569" s="175" t="s">
        <v>136</v>
      </c>
      <c r="J1569" s="175" t="s">
        <v>136</v>
      </c>
      <c r="K1569" s="175"/>
      <c r="L1569" s="175"/>
      <c r="AG1569" t="s">
        <v>136</v>
      </c>
    </row>
    <row r="1570" spans="1:33" s="174" customFormat="1" x14ac:dyDescent="0.3">
      <c r="A1570" s="175" t="s">
        <v>136</v>
      </c>
      <c r="B1570" s="175" t="s">
        <v>136</v>
      </c>
      <c r="C1570" s="175" t="s">
        <v>136</v>
      </c>
      <c r="D1570" s="175" t="s">
        <v>136</v>
      </c>
      <c r="E1570" s="175" t="s">
        <v>136</v>
      </c>
      <c r="F1570" s="175" t="s">
        <v>136</v>
      </c>
      <c r="G1570" s="175" t="s">
        <v>136</v>
      </c>
      <c r="H1570" s="175" t="s">
        <v>136</v>
      </c>
      <c r="I1570" s="175" t="s">
        <v>136</v>
      </c>
      <c r="J1570" s="175" t="s">
        <v>136</v>
      </c>
      <c r="K1570" s="175"/>
      <c r="L1570" s="175"/>
      <c r="AG1570" t="s">
        <v>136</v>
      </c>
    </row>
    <row r="1571" spans="1:33" s="174" customFormat="1" x14ac:dyDescent="0.3">
      <c r="A1571" s="175" t="s">
        <v>136</v>
      </c>
      <c r="B1571" s="175" t="s">
        <v>136</v>
      </c>
      <c r="C1571" s="175" t="s">
        <v>136</v>
      </c>
      <c r="D1571" s="175" t="s">
        <v>136</v>
      </c>
      <c r="E1571" s="175" t="s">
        <v>136</v>
      </c>
      <c r="F1571" s="175" t="s">
        <v>136</v>
      </c>
      <c r="G1571" s="175" t="s">
        <v>136</v>
      </c>
      <c r="H1571" s="175" t="s">
        <v>136</v>
      </c>
      <c r="I1571" s="175" t="s">
        <v>136</v>
      </c>
      <c r="J1571" s="175" t="s">
        <v>136</v>
      </c>
      <c r="K1571" s="175"/>
      <c r="L1571" s="175"/>
      <c r="AG1571" t="s">
        <v>136</v>
      </c>
    </row>
    <row r="1572" spans="1:33" s="174" customFormat="1" x14ac:dyDescent="0.3">
      <c r="A1572" s="175" t="s">
        <v>136</v>
      </c>
      <c r="B1572" s="175" t="s">
        <v>136</v>
      </c>
      <c r="C1572" s="175" t="s">
        <v>136</v>
      </c>
      <c r="D1572" s="175" t="s">
        <v>136</v>
      </c>
      <c r="E1572" s="175" t="s">
        <v>136</v>
      </c>
      <c r="F1572" s="175" t="s">
        <v>136</v>
      </c>
      <c r="G1572" s="175" t="s">
        <v>136</v>
      </c>
      <c r="H1572" s="175" t="s">
        <v>136</v>
      </c>
      <c r="I1572" s="175" t="s">
        <v>136</v>
      </c>
      <c r="J1572" s="175" t="s">
        <v>136</v>
      </c>
      <c r="K1572" s="175"/>
      <c r="L1572" s="175"/>
      <c r="AG1572" t="s">
        <v>136</v>
      </c>
    </row>
    <row r="1573" spans="1:33" s="174" customFormat="1" x14ac:dyDescent="0.3">
      <c r="A1573" s="175" t="s">
        <v>136</v>
      </c>
      <c r="B1573" s="175" t="s">
        <v>136</v>
      </c>
      <c r="C1573" s="175" t="s">
        <v>136</v>
      </c>
      <c r="D1573" s="175" t="s">
        <v>136</v>
      </c>
      <c r="E1573" s="175" t="s">
        <v>136</v>
      </c>
      <c r="F1573" s="175" t="s">
        <v>136</v>
      </c>
      <c r="G1573" s="175" t="s">
        <v>136</v>
      </c>
      <c r="H1573" s="175" t="s">
        <v>136</v>
      </c>
      <c r="I1573" s="175" t="s">
        <v>136</v>
      </c>
      <c r="J1573" s="175" t="s">
        <v>136</v>
      </c>
      <c r="K1573" s="175"/>
      <c r="L1573" s="175"/>
      <c r="AG1573" t="s">
        <v>136</v>
      </c>
    </row>
    <row r="1574" spans="1:33" s="174" customFormat="1" x14ac:dyDescent="0.3">
      <c r="A1574" s="175" t="s">
        <v>136</v>
      </c>
      <c r="B1574" s="175" t="s">
        <v>136</v>
      </c>
      <c r="C1574" s="175" t="s">
        <v>136</v>
      </c>
      <c r="D1574" s="175" t="s">
        <v>136</v>
      </c>
      <c r="E1574" s="175" t="s">
        <v>136</v>
      </c>
      <c r="F1574" s="175" t="s">
        <v>136</v>
      </c>
      <c r="G1574" s="175" t="s">
        <v>136</v>
      </c>
      <c r="H1574" s="175" t="s">
        <v>136</v>
      </c>
      <c r="I1574" s="175" t="s">
        <v>136</v>
      </c>
      <c r="J1574" s="175" t="s">
        <v>136</v>
      </c>
      <c r="K1574" s="175"/>
      <c r="L1574" s="175"/>
      <c r="AG1574" t="s">
        <v>136</v>
      </c>
    </row>
    <row r="1575" spans="1:33" s="174" customFormat="1" x14ac:dyDescent="0.3">
      <c r="A1575" s="175" t="s">
        <v>136</v>
      </c>
      <c r="B1575" s="175" t="s">
        <v>136</v>
      </c>
      <c r="C1575" s="175" t="s">
        <v>136</v>
      </c>
      <c r="D1575" s="175" t="s">
        <v>136</v>
      </c>
      <c r="E1575" s="175" t="s">
        <v>136</v>
      </c>
      <c r="F1575" s="175" t="s">
        <v>136</v>
      </c>
      <c r="G1575" s="175" t="s">
        <v>136</v>
      </c>
      <c r="H1575" s="175" t="s">
        <v>136</v>
      </c>
      <c r="I1575" s="175" t="s">
        <v>136</v>
      </c>
      <c r="J1575" s="175" t="s">
        <v>136</v>
      </c>
      <c r="K1575" s="175"/>
      <c r="L1575" s="175"/>
      <c r="AG1575" t="s">
        <v>136</v>
      </c>
    </row>
    <row r="1576" spans="1:33" s="174" customFormat="1" x14ac:dyDescent="0.3">
      <c r="A1576" s="175" t="s">
        <v>136</v>
      </c>
      <c r="B1576" s="175" t="s">
        <v>136</v>
      </c>
      <c r="C1576" s="175" t="s">
        <v>136</v>
      </c>
      <c r="D1576" s="175" t="s">
        <v>136</v>
      </c>
      <c r="E1576" s="175" t="s">
        <v>136</v>
      </c>
      <c r="F1576" s="175" t="s">
        <v>136</v>
      </c>
      <c r="G1576" s="175" t="s">
        <v>136</v>
      </c>
      <c r="H1576" s="175" t="s">
        <v>136</v>
      </c>
      <c r="I1576" s="175" t="s">
        <v>136</v>
      </c>
      <c r="J1576" s="175" t="s">
        <v>136</v>
      </c>
      <c r="K1576" s="175"/>
      <c r="L1576" s="175"/>
      <c r="AG1576" t="s">
        <v>136</v>
      </c>
    </row>
    <row r="1577" spans="1:33" s="174" customFormat="1" x14ac:dyDescent="0.3">
      <c r="A1577" s="175" t="s">
        <v>136</v>
      </c>
      <c r="B1577" s="175" t="s">
        <v>136</v>
      </c>
      <c r="C1577" s="175" t="s">
        <v>136</v>
      </c>
      <c r="D1577" s="175" t="s">
        <v>136</v>
      </c>
      <c r="E1577" s="175" t="s">
        <v>136</v>
      </c>
      <c r="F1577" s="175" t="s">
        <v>136</v>
      </c>
      <c r="G1577" s="175" t="s">
        <v>136</v>
      </c>
      <c r="H1577" s="175" t="s">
        <v>136</v>
      </c>
      <c r="I1577" s="175" t="s">
        <v>136</v>
      </c>
      <c r="J1577" s="175" t="s">
        <v>136</v>
      </c>
      <c r="K1577" s="175"/>
      <c r="L1577" s="175"/>
      <c r="AG1577" t="s">
        <v>136</v>
      </c>
    </row>
    <row r="1578" spans="1:33" s="174" customFormat="1" x14ac:dyDescent="0.3">
      <c r="A1578" s="175" t="s">
        <v>136</v>
      </c>
      <c r="B1578" s="175" t="s">
        <v>136</v>
      </c>
      <c r="C1578" s="175" t="s">
        <v>136</v>
      </c>
      <c r="D1578" s="175" t="s">
        <v>136</v>
      </c>
      <c r="E1578" s="175" t="s">
        <v>136</v>
      </c>
      <c r="F1578" s="175" t="s">
        <v>136</v>
      </c>
      <c r="G1578" s="175" t="s">
        <v>136</v>
      </c>
      <c r="H1578" s="175" t="s">
        <v>136</v>
      </c>
      <c r="I1578" s="175" t="s">
        <v>136</v>
      </c>
      <c r="J1578" s="175" t="s">
        <v>136</v>
      </c>
      <c r="K1578" s="175"/>
      <c r="L1578" s="175"/>
      <c r="AG1578" t="s">
        <v>136</v>
      </c>
    </row>
    <row r="1579" spans="1:33" s="174" customFormat="1" x14ac:dyDescent="0.3">
      <c r="A1579" s="175" t="s">
        <v>136</v>
      </c>
      <c r="B1579" s="175" t="s">
        <v>136</v>
      </c>
      <c r="C1579" s="175" t="s">
        <v>136</v>
      </c>
      <c r="D1579" s="175" t="s">
        <v>136</v>
      </c>
      <c r="E1579" s="175" t="s">
        <v>136</v>
      </c>
      <c r="F1579" s="175" t="s">
        <v>136</v>
      </c>
      <c r="G1579" s="175" t="s">
        <v>136</v>
      </c>
      <c r="H1579" s="175" t="s">
        <v>136</v>
      </c>
      <c r="I1579" s="175" t="s">
        <v>136</v>
      </c>
      <c r="J1579" s="175" t="s">
        <v>136</v>
      </c>
      <c r="K1579" s="175"/>
      <c r="L1579" s="175"/>
      <c r="AG1579" t="s">
        <v>136</v>
      </c>
    </row>
    <row r="1580" spans="1:33" s="174" customFormat="1" x14ac:dyDescent="0.3">
      <c r="A1580" s="175" t="s">
        <v>136</v>
      </c>
      <c r="B1580" s="175" t="s">
        <v>136</v>
      </c>
      <c r="C1580" s="175" t="s">
        <v>136</v>
      </c>
      <c r="D1580" s="175" t="s">
        <v>136</v>
      </c>
      <c r="E1580" s="175" t="s">
        <v>136</v>
      </c>
      <c r="F1580" s="175" t="s">
        <v>136</v>
      </c>
      <c r="G1580" s="175" t="s">
        <v>136</v>
      </c>
      <c r="H1580" s="175" t="s">
        <v>136</v>
      </c>
      <c r="I1580" s="175" t="s">
        <v>136</v>
      </c>
      <c r="J1580" s="175" t="s">
        <v>136</v>
      </c>
      <c r="K1580" s="175"/>
      <c r="L1580" s="175"/>
      <c r="AG1580" t="s">
        <v>136</v>
      </c>
    </row>
    <row r="1581" spans="1:33" s="174" customFormat="1" x14ac:dyDescent="0.3">
      <c r="A1581" s="175" t="s">
        <v>136</v>
      </c>
      <c r="B1581" s="175" t="s">
        <v>136</v>
      </c>
      <c r="C1581" s="175" t="s">
        <v>136</v>
      </c>
      <c r="D1581" s="175" t="s">
        <v>136</v>
      </c>
      <c r="E1581" s="175" t="s">
        <v>136</v>
      </c>
      <c r="F1581" s="175" t="s">
        <v>136</v>
      </c>
      <c r="G1581" s="175" t="s">
        <v>136</v>
      </c>
      <c r="H1581" s="175" t="s">
        <v>136</v>
      </c>
      <c r="I1581" s="175" t="s">
        <v>136</v>
      </c>
      <c r="J1581" s="175" t="s">
        <v>136</v>
      </c>
      <c r="K1581" s="175"/>
      <c r="L1581" s="175"/>
      <c r="AG1581" t="s">
        <v>136</v>
      </c>
    </row>
    <row r="1582" spans="1:33" s="174" customFormat="1" x14ac:dyDescent="0.3">
      <c r="A1582" s="175" t="s">
        <v>136</v>
      </c>
      <c r="B1582" s="175" t="s">
        <v>136</v>
      </c>
      <c r="C1582" s="175" t="s">
        <v>136</v>
      </c>
      <c r="D1582" s="175" t="s">
        <v>136</v>
      </c>
      <c r="E1582" s="175" t="s">
        <v>136</v>
      </c>
      <c r="F1582" s="175" t="s">
        <v>136</v>
      </c>
      <c r="G1582" s="175" t="s">
        <v>136</v>
      </c>
      <c r="H1582" s="175" t="s">
        <v>136</v>
      </c>
      <c r="I1582" s="175" t="s">
        <v>136</v>
      </c>
      <c r="J1582" s="175" t="s">
        <v>136</v>
      </c>
      <c r="K1582" s="175"/>
      <c r="L1582" s="175"/>
      <c r="AG1582" t="s">
        <v>136</v>
      </c>
    </row>
    <row r="1583" spans="1:33" s="174" customFormat="1" x14ac:dyDescent="0.3">
      <c r="A1583" s="175" t="s">
        <v>136</v>
      </c>
      <c r="B1583" s="175" t="s">
        <v>136</v>
      </c>
      <c r="C1583" s="175" t="s">
        <v>136</v>
      </c>
      <c r="D1583" s="175" t="s">
        <v>136</v>
      </c>
      <c r="E1583" s="175" t="s">
        <v>136</v>
      </c>
      <c r="F1583" s="175" t="s">
        <v>136</v>
      </c>
      <c r="G1583" s="175" t="s">
        <v>136</v>
      </c>
      <c r="H1583" s="175" t="s">
        <v>136</v>
      </c>
      <c r="I1583" s="175" t="s">
        <v>136</v>
      </c>
      <c r="J1583" s="175" t="s">
        <v>136</v>
      </c>
      <c r="K1583" s="175"/>
      <c r="L1583" s="175"/>
      <c r="AG1583" t="s">
        <v>136</v>
      </c>
    </row>
    <row r="1584" spans="1:33" s="174" customFormat="1" x14ac:dyDescent="0.3">
      <c r="A1584" s="175" t="s">
        <v>136</v>
      </c>
      <c r="B1584" s="175" t="s">
        <v>136</v>
      </c>
      <c r="C1584" s="175" t="s">
        <v>136</v>
      </c>
      <c r="D1584" s="175" t="s">
        <v>136</v>
      </c>
      <c r="E1584" s="175" t="s">
        <v>136</v>
      </c>
      <c r="F1584" s="175" t="s">
        <v>136</v>
      </c>
      <c r="G1584" s="175" t="s">
        <v>136</v>
      </c>
      <c r="H1584" s="175" t="s">
        <v>136</v>
      </c>
      <c r="I1584" s="175" t="s">
        <v>136</v>
      </c>
      <c r="J1584" s="175" t="s">
        <v>136</v>
      </c>
      <c r="K1584" s="175"/>
      <c r="L1584" s="175"/>
      <c r="AG1584" t="s">
        <v>136</v>
      </c>
    </row>
    <row r="1585" spans="1:33" s="174" customFormat="1" x14ac:dyDescent="0.3">
      <c r="A1585" s="175" t="s">
        <v>136</v>
      </c>
      <c r="B1585" s="175" t="s">
        <v>136</v>
      </c>
      <c r="C1585" s="175" t="s">
        <v>136</v>
      </c>
      <c r="D1585" s="175" t="s">
        <v>136</v>
      </c>
      <c r="E1585" s="175" t="s">
        <v>136</v>
      </c>
      <c r="F1585" s="175" t="s">
        <v>136</v>
      </c>
      <c r="G1585" s="175" t="s">
        <v>136</v>
      </c>
      <c r="H1585" s="175" t="s">
        <v>136</v>
      </c>
      <c r="I1585" s="175" t="s">
        <v>136</v>
      </c>
      <c r="J1585" s="175" t="s">
        <v>136</v>
      </c>
      <c r="K1585" s="175"/>
      <c r="L1585" s="175"/>
      <c r="AG1585" t="s">
        <v>136</v>
      </c>
    </row>
    <row r="1586" spans="1:33" s="174" customFormat="1" x14ac:dyDescent="0.3">
      <c r="A1586" s="175" t="s">
        <v>136</v>
      </c>
      <c r="B1586" s="175" t="s">
        <v>136</v>
      </c>
      <c r="C1586" s="175" t="s">
        <v>136</v>
      </c>
      <c r="D1586" s="175" t="s">
        <v>136</v>
      </c>
      <c r="E1586" s="175" t="s">
        <v>136</v>
      </c>
      <c r="F1586" s="175" t="s">
        <v>136</v>
      </c>
      <c r="G1586" s="175" t="s">
        <v>136</v>
      </c>
      <c r="H1586" s="175" t="s">
        <v>136</v>
      </c>
      <c r="I1586" s="175" t="s">
        <v>136</v>
      </c>
      <c r="J1586" s="175" t="s">
        <v>136</v>
      </c>
      <c r="K1586" s="175"/>
      <c r="L1586" s="175"/>
      <c r="AG1586" t="s">
        <v>136</v>
      </c>
    </row>
    <row r="1587" spans="1:33" s="174" customFormat="1" x14ac:dyDescent="0.3">
      <c r="A1587" s="175" t="s">
        <v>136</v>
      </c>
      <c r="B1587" s="175" t="s">
        <v>136</v>
      </c>
      <c r="C1587" s="175" t="s">
        <v>136</v>
      </c>
      <c r="D1587" s="175" t="s">
        <v>136</v>
      </c>
      <c r="E1587" s="175" t="s">
        <v>136</v>
      </c>
      <c r="F1587" s="175" t="s">
        <v>136</v>
      </c>
      <c r="G1587" s="175" t="s">
        <v>136</v>
      </c>
      <c r="H1587" s="175" t="s">
        <v>136</v>
      </c>
      <c r="I1587" s="175" t="s">
        <v>136</v>
      </c>
      <c r="J1587" s="175" t="s">
        <v>136</v>
      </c>
      <c r="K1587" s="175"/>
      <c r="L1587" s="175"/>
      <c r="AG1587" t="s">
        <v>136</v>
      </c>
    </row>
    <row r="1588" spans="1:33" s="174" customFormat="1" x14ac:dyDescent="0.3">
      <c r="A1588" s="175" t="s">
        <v>136</v>
      </c>
      <c r="B1588" s="175" t="s">
        <v>136</v>
      </c>
      <c r="C1588" s="175" t="s">
        <v>136</v>
      </c>
      <c r="D1588" s="175" t="s">
        <v>136</v>
      </c>
      <c r="E1588" s="175" t="s">
        <v>136</v>
      </c>
      <c r="F1588" s="175" t="s">
        <v>136</v>
      </c>
      <c r="G1588" s="175" t="s">
        <v>136</v>
      </c>
      <c r="H1588" s="175" t="s">
        <v>136</v>
      </c>
      <c r="I1588" s="175" t="s">
        <v>136</v>
      </c>
      <c r="J1588" s="175" t="s">
        <v>136</v>
      </c>
      <c r="K1588" s="175"/>
      <c r="L1588" s="175"/>
      <c r="AG1588" t="s">
        <v>136</v>
      </c>
    </row>
    <row r="1589" spans="1:33" s="174" customFormat="1" x14ac:dyDescent="0.3">
      <c r="A1589" s="175" t="s">
        <v>136</v>
      </c>
      <c r="B1589" s="175" t="s">
        <v>136</v>
      </c>
      <c r="C1589" s="175" t="s">
        <v>136</v>
      </c>
      <c r="D1589" s="175" t="s">
        <v>136</v>
      </c>
      <c r="E1589" s="175" t="s">
        <v>136</v>
      </c>
      <c r="F1589" s="175" t="s">
        <v>136</v>
      </c>
      <c r="G1589" s="175" t="s">
        <v>136</v>
      </c>
      <c r="H1589" s="175" t="s">
        <v>136</v>
      </c>
      <c r="I1589" s="175" t="s">
        <v>136</v>
      </c>
      <c r="J1589" s="175" t="s">
        <v>136</v>
      </c>
      <c r="K1589" s="175"/>
      <c r="L1589" s="175"/>
      <c r="AG1589" t="s">
        <v>136</v>
      </c>
    </row>
    <row r="1590" spans="1:33" s="174" customFormat="1" x14ac:dyDescent="0.3">
      <c r="A1590" s="175" t="s">
        <v>136</v>
      </c>
      <c r="B1590" s="175" t="s">
        <v>136</v>
      </c>
      <c r="C1590" s="175" t="s">
        <v>136</v>
      </c>
      <c r="D1590" s="175" t="s">
        <v>136</v>
      </c>
      <c r="E1590" s="175" t="s">
        <v>136</v>
      </c>
      <c r="F1590" s="175" t="s">
        <v>136</v>
      </c>
      <c r="G1590" s="175" t="s">
        <v>136</v>
      </c>
      <c r="H1590" s="175" t="s">
        <v>136</v>
      </c>
      <c r="I1590" s="175" t="s">
        <v>136</v>
      </c>
      <c r="J1590" s="175" t="s">
        <v>136</v>
      </c>
      <c r="K1590" s="175"/>
      <c r="L1590" s="175"/>
      <c r="AG1590" t="s">
        <v>136</v>
      </c>
    </row>
    <row r="1591" spans="1:33" s="174" customFormat="1" x14ac:dyDescent="0.3">
      <c r="A1591" s="175" t="s">
        <v>136</v>
      </c>
      <c r="B1591" s="175" t="s">
        <v>136</v>
      </c>
      <c r="C1591" s="175" t="s">
        <v>136</v>
      </c>
      <c r="D1591" s="175" t="s">
        <v>136</v>
      </c>
      <c r="E1591" s="175" t="s">
        <v>136</v>
      </c>
      <c r="F1591" s="175" t="s">
        <v>136</v>
      </c>
      <c r="G1591" s="175" t="s">
        <v>136</v>
      </c>
      <c r="H1591" s="175" t="s">
        <v>136</v>
      </c>
      <c r="I1591" s="175" t="s">
        <v>136</v>
      </c>
      <c r="J1591" s="175" t="s">
        <v>136</v>
      </c>
      <c r="K1591" s="175"/>
      <c r="L1591" s="175"/>
      <c r="AG1591" t="s">
        <v>136</v>
      </c>
    </row>
    <row r="1592" spans="1:33" s="174" customFormat="1" x14ac:dyDescent="0.3">
      <c r="A1592" s="175" t="s">
        <v>136</v>
      </c>
      <c r="B1592" s="175" t="s">
        <v>136</v>
      </c>
      <c r="C1592" s="175" t="s">
        <v>136</v>
      </c>
      <c r="D1592" s="175" t="s">
        <v>136</v>
      </c>
      <c r="E1592" s="175" t="s">
        <v>136</v>
      </c>
      <c r="F1592" s="175" t="s">
        <v>136</v>
      </c>
      <c r="G1592" s="175" t="s">
        <v>136</v>
      </c>
      <c r="H1592" s="175" t="s">
        <v>136</v>
      </c>
      <c r="I1592" s="175" t="s">
        <v>136</v>
      </c>
      <c r="J1592" s="175" t="s">
        <v>136</v>
      </c>
      <c r="K1592" s="175"/>
      <c r="L1592" s="175"/>
      <c r="AG1592" t="s">
        <v>136</v>
      </c>
    </row>
    <row r="1593" spans="1:33" s="174" customFormat="1" x14ac:dyDescent="0.3">
      <c r="A1593" s="175" t="s">
        <v>136</v>
      </c>
      <c r="B1593" s="175" t="s">
        <v>136</v>
      </c>
      <c r="C1593" s="175" t="s">
        <v>136</v>
      </c>
      <c r="D1593" s="175" t="s">
        <v>136</v>
      </c>
      <c r="E1593" s="175" t="s">
        <v>136</v>
      </c>
      <c r="F1593" s="175" t="s">
        <v>136</v>
      </c>
      <c r="G1593" s="175" t="s">
        <v>136</v>
      </c>
      <c r="H1593" s="175" t="s">
        <v>136</v>
      </c>
      <c r="I1593" s="175" t="s">
        <v>136</v>
      </c>
      <c r="J1593" s="175" t="s">
        <v>136</v>
      </c>
      <c r="K1593" s="175"/>
      <c r="L1593" s="175"/>
      <c r="AG1593" t="s">
        <v>136</v>
      </c>
    </row>
    <row r="1594" spans="1:33" s="174" customFormat="1" x14ac:dyDescent="0.3">
      <c r="A1594" s="175" t="s">
        <v>136</v>
      </c>
      <c r="B1594" s="175" t="s">
        <v>136</v>
      </c>
      <c r="C1594" s="175" t="s">
        <v>136</v>
      </c>
      <c r="D1594" s="175" t="s">
        <v>136</v>
      </c>
      <c r="E1594" s="175" t="s">
        <v>136</v>
      </c>
      <c r="F1594" s="175" t="s">
        <v>136</v>
      </c>
      <c r="G1594" s="175" t="s">
        <v>136</v>
      </c>
      <c r="H1594" s="175" t="s">
        <v>136</v>
      </c>
      <c r="I1594" s="175" t="s">
        <v>136</v>
      </c>
      <c r="J1594" s="175" t="s">
        <v>136</v>
      </c>
      <c r="K1594" s="175"/>
      <c r="L1594" s="175"/>
      <c r="AG1594" t="s">
        <v>136</v>
      </c>
    </row>
    <row r="1595" spans="1:33" s="174" customFormat="1" x14ac:dyDescent="0.3">
      <c r="A1595" s="175" t="s">
        <v>136</v>
      </c>
      <c r="B1595" s="175" t="s">
        <v>136</v>
      </c>
      <c r="C1595" s="175" t="s">
        <v>136</v>
      </c>
      <c r="D1595" s="175" t="s">
        <v>136</v>
      </c>
      <c r="E1595" s="175" t="s">
        <v>136</v>
      </c>
      <c r="F1595" s="175" t="s">
        <v>136</v>
      </c>
      <c r="G1595" s="175" t="s">
        <v>136</v>
      </c>
      <c r="H1595" s="175" t="s">
        <v>136</v>
      </c>
      <c r="I1595" s="175" t="s">
        <v>136</v>
      </c>
      <c r="J1595" s="175" t="s">
        <v>136</v>
      </c>
      <c r="K1595" s="175"/>
      <c r="L1595" s="175"/>
      <c r="AG1595" t="s">
        <v>136</v>
      </c>
    </row>
    <row r="1596" spans="1:33" s="174" customFormat="1" x14ac:dyDescent="0.3">
      <c r="A1596" s="175" t="s">
        <v>136</v>
      </c>
      <c r="B1596" s="175" t="s">
        <v>136</v>
      </c>
      <c r="C1596" s="175" t="s">
        <v>136</v>
      </c>
      <c r="D1596" s="175" t="s">
        <v>136</v>
      </c>
      <c r="E1596" s="175" t="s">
        <v>136</v>
      </c>
      <c r="F1596" s="175" t="s">
        <v>136</v>
      </c>
      <c r="G1596" s="175" t="s">
        <v>136</v>
      </c>
      <c r="H1596" s="175" t="s">
        <v>136</v>
      </c>
      <c r="I1596" s="175" t="s">
        <v>136</v>
      </c>
      <c r="J1596" s="175" t="s">
        <v>136</v>
      </c>
      <c r="K1596" s="175"/>
      <c r="L1596" s="175"/>
      <c r="AG1596" t="s">
        <v>136</v>
      </c>
    </row>
    <row r="1597" spans="1:33" s="174" customFormat="1" x14ac:dyDescent="0.3">
      <c r="A1597" s="175" t="s">
        <v>136</v>
      </c>
      <c r="B1597" s="175" t="s">
        <v>136</v>
      </c>
      <c r="C1597" s="175" t="s">
        <v>136</v>
      </c>
      <c r="D1597" s="175" t="s">
        <v>136</v>
      </c>
      <c r="E1597" s="175" t="s">
        <v>136</v>
      </c>
      <c r="F1597" s="175" t="s">
        <v>136</v>
      </c>
      <c r="G1597" s="175" t="s">
        <v>136</v>
      </c>
      <c r="H1597" s="175" t="s">
        <v>136</v>
      </c>
      <c r="I1597" s="175" t="s">
        <v>136</v>
      </c>
      <c r="J1597" s="175" t="s">
        <v>136</v>
      </c>
      <c r="K1597" s="175"/>
      <c r="L1597" s="175"/>
      <c r="AG1597" t="s">
        <v>136</v>
      </c>
    </row>
    <row r="1598" spans="1:33" s="174" customFormat="1" x14ac:dyDescent="0.3">
      <c r="A1598" s="175" t="s">
        <v>136</v>
      </c>
      <c r="B1598" s="175" t="s">
        <v>136</v>
      </c>
      <c r="C1598" s="175" t="s">
        <v>136</v>
      </c>
      <c r="D1598" s="175" t="s">
        <v>136</v>
      </c>
      <c r="E1598" s="175" t="s">
        <v>136</v>
      </c>
      <c r="F1598" s="175" t="s">
        <v>136</v>
      </c>
      <c r="G1598" s="175" t="s">
        <v>136</v>
      </c>
      <c r="H1598" s="175" t="s">
        <v>136</v>
      </c>
      <c r="I1598" s="175" t="s">
        <v>136</v>
      </c>
      <c r="J1598" s="175" t="s">
        <v>136</v>
      </c>
      <c r="K1598" s="175"/>
      <c r="L1598" s="175"/>
      <c r="AG1598" t="s">
        <v>136</v>
      </c>
    </row>
    <row r="1599" spans="1:33" s="174" customFormat="1" x14ac:dyDescent="0.3">
      <c r="A1599" s="175" t="s">
        <v>136</v>
      </c>
      <c r="B1599" s="175" t="s">
        <v>136</v>
      </c>
      <c r="C1599" s="175" t="s">
        <v>136</v>
      </c>
      <c r="D1599" s="175" t="s">
        <v>136</v>
      </c>
      <c r="E1599" s="175" t="s">
        <v>136</v>
      </c>
      <c r="F1599" s="175" t="s">
        <v>136</v>
      </c>
      <c r="G1599" s="175" t="s">
        <v>136</v>
      </c>
      <c r="H1599" s="175" t="s">
        <v>136</v>
      </c>
      <c r="I1599" s="175" t="s">
        <v>136</v>
      </c>
      <c r="J1599" s="175" t="s">
        <v>136</v>
      </c>
      <c r="K1599" s="175"/>
      <c r="L1599" s="175"/>
      <c r="AG1599" t="s">
        <v>136</v>
      </c>
    </row>
    <row r="1600" spans="1:33" s="174" customFormat="1" x14ac:dyDescent="0.3">
      <c r="A1600" s="175" t="s">
        <v>136</v>
      </c>
      <c r="B1600" s="175" t="s">
        <v>136</v>
      </c>
      <c r="C1600" s="175" t="s">
        <v>136</v>
      </c>
      <c r="D1600" s="175" t="s">
        <v>136</v>
      </c>
      <c r="E1600" s="175" t="s">
        <v>136</v>
      </c>
      <c r="F1600" s="175" t="s">
        <v>136</v>
      </c>
      <c r="G1600" s="175" t="s">
        <v>136</v>
      </c>
      <c r="H1600" s="175" t="s">
        <v>136</v>
      </c>
      <c r="I1600" s="175" t="s">
        <v>136</v>
      </c>
      <c r="J1600" s="175" t="s">
        <v>136</v>
      </c>
      <c r="K1600" s="175"/>
      <c r="L1600" s="175"/>
      <c r="AG1600" t="s">
        <v>136</v>
      </c>
    </row>
    <row r="1601" spans="1:33" s="174" customFormat="1" x14ac:dyDescent="0.3">
      <c r="A1601" s="175" t="s">
        <v>136</v>
      </c>
      <c r="B1601" s="175" t="s">
        <v>136</v>
      </c>
      <c r="C1601" s="175" t="s">
        <v>136</v>
      </c>
      <c r="D1601" s="175" t="s">
        <v>136</v>
      </c>
      <c r="E1601" s="175" t="s">
        <v>136</v>
      </c>
      <c r="F1601" s="175" t="s">
        <v>136</v>
      </c>
      <c r="G1601" s="175" t="s">
        <v>136</v>
      </c>
      <c r="H1601" s="175" t="s">
        <v>136</v>
      </c>
      <c r="I1601" s="175" t="s">
        <v>136</v>
      </c>
      <c r="J1601" s="175" t="s">
        <v>136</v>
      </c>
      <c r="K1601" s="175"/>
      <c r="L1601" s="175"/>
      <c r="AG1601" t="s">
        <v>136</v>
      </c>
    </row>
    <row r="1602" spans="1:33" s="174" customFormat="1" x14ac:dyDescent="0.3">
      <c r="A1602" s="175" t="s">
        <v>136</v>
      </c>
      <c r="B1602" s="175" t="s">
        <v>136</v>
      </c>
      <c r="C1602" s="175" t="s">
        <v>136</v>
      </c>
      <c r="D1602" s="175" t="s">
        <v>136</v>
      </c>
      <c r="E1602" s="175" t="s">
        <v>136</v>
      </c>
      <c r="F1602" s="175" t="s">
        <v>136</v>
      </c>
      <c r="G1602" s="175" t="s">
        <v>136</v>
      </c>
      <c r="H1602" s="175" t="s">
        <v>136</v>
      </c>
      <c r="I1602" s="175" t="s">
        <v>136</v>
      </c>
      <c r="J1602" s="175" t="s">
        <v>136</v>
      </c>
      <c r="K1602" s="175"/>
      <c r="L1602" s="175"/>
      <c r="AG1602" t="s">
        <v>136</v>
      </c>
    </row>
    <row r="1603" spans="1:33" s="174" customFormat="1" x14ac:dyDescent="0.3">
      <c r="A1603" s="175" t="s">
        <v>136</v>
      </c>
      <c r="B1603" s="175" t="s">
        <v>136</v>
      </c>
      <c r="C1603" s="175" t="s">
        <v>136</v>
      </c>
      <c r="D1603" s="175" t="s">
        <v>136</v>
      </c>
      <c r="E1603" s="175" t="s">
        <v>136</v>
      </c>
      <c r="F1603" s="175" t="s">
        <v>136</v>
      </c>
      <c r="G1603" s="175" t="s">
        <v>136</v>
      </c>
      <c r="H1603" s="175" t="s">
        <v>136</v>
      </c>
      <c r="I1603" s="175" t="s">
        <v>136</v>
      </c>
      <c r="J1603" s="175" t="s">
        <v>136</v>
      </c>
      <c r="K1603" s="175"/>
      <c r="L1603" s="175"/>
      <c r="AG1603" t="s">
        <v>136</v>
      </c>
    </row>
    <row r="1604" spans="1:33" s="174" customFormat="1" x14ac:dyDescent="0.3">
      <c r="A1604" s="175" t="s">
        <v>136</v>
      </c>
      <c r="B1604" s="175" t="s">
        <v>136</v>
      </c>
      <c r="C1604" s="175" t="s">
        <v>136</v>
      </c>
      <c r="D1604" s="175" t="s">
        <v>136</v>
      </c>
      <c r="E1604" s="175" t="s">
        <v>136</v>
      </c>
      <c r="F1604" s="175" t="s">
        <v>136</v>
      </c>
      <c r="G1604" s="175" t="s">
        <v>136</v>
      </c>
      <c r="H1604" s="175" t="s">
        <v>136</v>
      </c>
      <c r="I1604" s="175" t="s">
        <v>136</v>
      </c>
      <c r="J1604" s="175" t="s">
        <v>136</v>
      </c>
      <c r="K1604" s="175"/>
      <c r="L1604" s="175"/>
      <c r="AG1604" t="s">
        <v>136</v>
      </c>
    </row>
    <row r="1605" spans="1:33" s="174" customFormat="1" x14ac:dyDescent="0.3">
      <c r="A1605" s="175" t="s">
        <v>136</v>
      </c>
      <c r="B1605" s="175" t="s">
        <v>136</v>
      </c>
      <c r="C1605" s="175" t="s">
        <v>136</v>
      </c>
      <c r="D1605" s="175" t="s">
        <v>136</v>
      </c>
      <c r="E1605" s="175" t="s">
        <v>136</v>
      </c>
      <c r="F1605" s="175" t="s">
        <v>136</v>
      </c>
      <c r="G1605" s="175" t="s">
        <v>136</v>
      </c>
      <c r="H1605" s="175" t="s">
        <v>136</v>
      </c>
      <c r="I1605" s="175" t="s">
        <v>136</v>
      </c>
      <c r="J1605" s="175" t="s">
        <v>136</v>
      </c>
      <c r="K1605" s="175"/>
      <c r="L1605" s="175"/>
      <c r="AG1605" t="s">
        <v>136</v>
      </c>
    </row>
    <row r="1606" spans="1:33" s="174" customFormat="1" x14ac:dyDescent="0.3">
      <c r="A1606" s="175" t="s">
        <v>136</v>
      </c>
      <c r="B1606" s="175" t="s">
        <v>136</v>
      </c>
      <c r="C1606" s="175" t="s">
        <v>136</v>
      </c>
      <c r="D1606" s="175" t="s">
        <v>136</v>
      </c>
      <c r="E1606" s="175" t="s">
        <v>136</v>
      </c>
      <c r="F1606" s="175" t="s">
        <v>136</v>
      </c>
      <c r="G1606" s="175" t="s">
        <v>136</v>
      </c>
      <c r="H1606" s="175" t="s">
        <v>136</v>
      </c>
      <c r="I1606" s="175" t="s">
        <v>136</v>
      </c>
      <c r="J1606" s="175" t="s">
        <v>136</v>
      </c>
      <c r="K1606" s="175"/>
      <c r="L1606" s="175"/>
      <c r="AG1606" t="s">
        <v>136</v>
      </c>
    </row>
    <row r="1607" spans="1:33" s="174" customFormat="1" x14ac:dyDescent="0.3">
      <c r="A1607" s="175" t="s">
        <v>136</v>
      </c>
      <c r="B1607" s="175" t="s">
        <v>136</v>
      </c>
      <c r="C1607" s="175" t="s">
        <v>136</v>
      </c>
      <c r="D1607" s="175" t="s">
        <v>136</v>
      </c>
      <c r="E1607" s="175" t="s">
        <v>136</v>
      </c>
      <c r="F1607" s="175" t="s">
        <v>136</v>
      </c>
      <c r="G1607" s="175" t="s">
        <v>136</v>
      </c>
      <c r="H1607" s="175" t="s">
        <v>136</v>
      </c>
      <c r="I1607" s="175" t="s">
        <v>136</v>
      </c>
      <c r="J1607" s="175" t="s">
        <v>136</v>
      </c>
      <c r="K1607" s="175"/>
      <c r="L1607" s="175"/>
      <c r="AG1607" t="s">
        <v>136</v>
      </c>
    </row>
    <row r="1608" spans="1:33" s="174" customFormat="1" x14ac:dyDescent="0.3">
      <c r="A1608" s="175" t="s">
        <v>136</v>
      </c>
      <c r="B1608" s="175" t="s">
        <v>136</v>
      </c>
      <c r="C1608" s="175" t="s">
        <v>136</v>
      </c>
      <c r="D1608" s="175" t="s">
        <v>136</v>
      </c>
      <c r="E1608" s="175" t="s">
        <v>136</v>
      </c>
      <c r="F1608" s="175" t="s">
        <v>136</v>
      </c>
      <c r="G1608" s="175" t="s">
        <v>136</v>
      </c>
      <c r="H1608" s="175" t="s">
        <v>136</v>
      </c>
      <c r="I1608" s="175" t="s">
        <v>136</v>
      </c>
      <c r="J1608" s="175" t="s">
        <v>136</v>
      </c>
      <c r="K1608" s="175"/>
      <c r="L1608" s="175"/>
      <c r="AG1608" t="s">
        <v>136</v>
      </c>
    </row>
    <row r="1609" spans="1:33" s="174" customFormat="1" x14ac:dyDescent="0.3">
      <c r="A1609" s="175" t="s">
        <v>136</v>
      </c>
      <c r="B1609" s="175" t="s">
        <v>136</v>
      </c>
      <c r="C1609" s="175" t="s">
        <v>136</v>
      </c>
      <c r="D1609" s="175" t="s">
        <v>136</v>
      </c>
      <c r="E1609" s="175" t="s">
        <v>136</v>
      </c>
      <c r="F1609" s="175" t="s">
        <v>136</v>
      </c>
      <c r="G1609" s="175" t="s">
        <v>136</v>
      </c>
      <c r="H1609" s="175" t="s">
        <v>136</v>
      </c>
      <c r="I1609" s="175" t="s">
        <v>136</v>
      </c>
      <c r="J1609" s="175" t="s">
        <v>136</v>
      </c>
      <c r="K1609" s="175"/>
      <c r="L1609" s="175"/>
      <c r="AG1609" t="s">
        <v>136</v>
      </c>
    </row>
    <row r="1610" spans="1:33" s="174" customFormat="1" x14ac:dyDescent="0.3">
      <c r="A1610" s="175" t="s">
        <v>136</v>
      </c>
      <c r="B1610" s="175" t="s">
        <v>136</v>
      </c>
      <c r="C1610" s="175" t="s">
        <v>136</v>
      </c>
      <c r="D1610" s="175" t="s">
        <v>136</v>
      </c>
      <c r="E1610" s="175" t="s">
        <v>136</v>
      </c>
      <c r="F1610" s="175" t="s">
        <v>136</v>
      </c>
      <c r="G1610" s="175" t="s">
        <v>136</v>
      </c>
      <c r="H1610" s="175" t="s">
        <v>136</v>
      </c>
      <c r="I1610" s="175" t="s">
        <v>136</v>
      </c>
      <c r="J1610" s="175" t="s">
        <v>136</v>
      </c>
      <c r="K1610" s="175"/>
      <c r="L1610" s="175"/>
      <c r="AG1610" t="s">
        <v>136</v>
      </c>
    </row>
    <row r="1611" spans="1:33" s="174" customFormat="1" x14ac:dyDescent="0.3">
      <c r="A1611" s="175" t="s">
        <v>136</v>
      </c>
      <c r="B1611" s="175" t="s">
        <v>136</v>
      </c>
      <c r="C1611" s="175" t="s">
        <v>136</v>
      </c>
      <c r="D1611" s="175" t="s">
        <v>136</v>
      </c>
      <c r="E1611" s="175" t="s">
        <v>136</v>
      </c>
      <c r="F1611" s="175" t="s">
        <v>136</v>
      </c>
      <c r="G1611" s="175" t="s">
        <v>136</v>
      </c>
      <c r="H1611" s="175" t="s">
        <v>136</v>
      </c>
      <c r="I1611" s="175" t="s">
        <v>136</v>
      </c>
      <c r="J1611" s="175" t="s">
        <v>136</v>
      </c>
      <c r="K1611" s="175"/>
      <c r="L1611" s="175"/>
      <c r="AG1611" t="s">
        <v>136</v>
      </c>
    </row>
    <row r="1612" spans="1:33" s="174" customFormat="1" x14ac:dyDescent="0.3">
      <c r="A1612" s="175" t="s">
        <v>136</v>
      </c>
      <c r="B1612" s="175" t="s">
        <v>136</v>
      </c>
      <c r="C1612" s="175" t="s">
        <v>136</v>
      </c>
      <c r="D1612" s="175" t="s">
        <v>136</v>
      </c>
      <c r="E1612" s="175" t="s">
        <v>136</v>
      </c>
      <c r="F1612" s="175" t="s">
        <v>136</v>
      </c>
      <c r="G1612" s="175" t="s">
        <v>136</v>
      </c>
      <c r="H1612" s="175" t="s">
        <v>136</v>
      </c>
      <c r="I1612" s="175" t="s">
        <v>136</v>
      </c>
      <c r="J1612" s="175" t="s">
        <v>136</v>
      </c>
      <c r="K1612" s="175"/>
      <c r="L1612" s="175"/>
      <c r="AG1612" t="s">
        <v>136</v>
      </c>
    </row>
    <row r="1613" spans="1:33" s="174" customFormat="1" x14ac:dyDescent="0.3">
      <c r="A1613" s="175" t="s">
        <v>136</v>
      </c>
      <c r="B1613" s="175" t="s">
        <v>136</v>
      </c>
      <c r="C1613" s="175" t="s">
        <v>136</v>
      </c>
      <c r="D1613" s="175" t="s">
        <v>136</v>
      </c>
      <c r="E1613" s="175" t="s">
        <v>136</v>
      </c>
      <c r="F1613" s="175" t="s">
        <v>136</v>
      </c>
      <c r="G1613" s="175" t="s">
        <v>136</v>
      </c>
      <c r="H1613" s="175" t="s">
        <v>136</v>
      </c>
      <c r="I1613" s="175" t="s">
        <v>136</v>
      </c>
      <c r="J1613" s="175" t="s">
        <v>136</v>
      </c>
      <c r="K1613" s="175"/>
      <c r="L1613" s="175"/>
      <c r="AG1613" t="s">
        <v>136</v>
      </c>
    </row>
    <row r="1614" spans="1:33" s="174" customFormat="1" x14ac:dyDescent="0.3">
      <c r="A1614" s="175" t="s">
        <v>136</v>
      </c>
      <c r="B1614" s="175" t="s">
        <v>136</v>
      </c>
      <c r="C1614" s="175" t="s">
        <v>136</v>
      </c>
      <c r="D1614" s="175" t="s">
        <v>136</v>
      </c>
      <c r="E1614" s="175" t="s">
        <v>136</v>
      </c>
      <c r="F1614" s="175" t="s">
        <v>136</v>
      </c>
      <c r="G1614" s="175" t="s">
        <v>136</v>
      </c>
      <c r="H1614" s="175" t="s">
        <v>136</v>
      </c>
      <c r="I1614" s="175" t="s">
        <v>136</v>
      </c>
      <c r="J1614" s="175" t="s">
        <v>136</v>
      </c>
      <c r="K1614" s="175"/>
      <c r="L1614" s="175"/>
      <c r="AG1614" t="s">
        <v>136</v>
      </c>
    </row>
    <row r="1615" spans="1:33" s="174" customFormat="1" x14ac:dyDescent="0.3">
      <c r="A1615" s="175" t="s">
        <v>136</v>
      </c>
      <c r="B1615" s="175" t="s">
        <v>136</v>
      </c>
      <c r="C1615" s="175" t="s">
        <v>136</v>
      </c>
      <c r="D1615" s="175" t="s">
        <v>136</v>
      </c>
      <c r="E1615" s="175" t="s">
        <v>136</v>
      </c>
      <c r="F1615" s="175" t="s">
        <v>136</v>
      </c>
      <c r="G1615" s="175" t="s">
        <v>136</v>
      </c>
      <c r="H1615" s="175" t="s">
        <v>136</v>
      </c>
      <c r="I1615" s="175" t="s">
        <v>136</v>
      </c>
      <c r="J1615" s="175" t="s">
        <v>136</v>
      </c>
      <c r="K1615" s="175"/>
      <c r="L1615" s="175"/>
      <c r="AG1615" t="s">
        <v>136</v>
      </c>
    </row>
    <row r="1616" spans="1:33" s="174" customFormat="1" x14ac:dyDescent="0.3">
      <c r="A1616" s="175" t="s">
        <v>136</v>
      </c>
      <c r="B1616" s="175" t="s">
        <v>136</v>
      </c>
      <c r="C1616" s="175" t="s">
        <v>136</v>
      </c>
      <c r="D1616" s="175" t="s">
        <v>136</v>
      </c>
      <c r="E1616" s="175" t="s">
        <v>136</v>
      </c>
      <c r="F1616" s="175" t="s">
        <v>136</v>
      </c>
      <c r="G1616" s="175" t="s">
        <v>136</v>
      </c>
      <c r="H1616" s="175" t="s">
        <v>136</v>
      </c>
      <c r="I1616" s="175" t="s">
        <v>136</v>
      </c>
      <c r="J1616" s="175" t="s">
        <v>136</v>
      </c>
      <c r="K1616" s="175"/>
      <c r="L1616" s="175"/>
      <c r="AG1616" t="s">
        <v>136</v>
      </c>
    </row>
    <row r="1617" spans="1:33" s="174" customFormat="1" x14ac:dyDescent="0.3">
      <c r="A1617" s="175" t="s">
        <v>136</v>
      </c>
      <c r="B1617" s="175" t="s">
        <v>136</v>
      </c>
      <c r="C1617" s="175" t="s">
        <v>136</v>
      </c>
      <c r="D1617" s="175" t="s">
        <v>136</v>
      </c>
      <c r="E1617" s="175" t="s">
        <v>136</v>
      </c>
      <c r="F1617" s="175" t="s">
        <v>136</v>
      </c>
      <c r="G1617" s="175" t="s">
        <v>136</v>
      </c>
      <c r="H1617" s="175" t="s">
        <v>136</v>
      </c>
      <c r="I1617" s="175" t="s">
        <v>136</v>
      </c>
      <c r="J1617" s="175" t="s">
        <v>136</v>
      </c>
      <c r="K1617" s="175"/>
      <c r="L1617" s="175"/>
      <c r="AG1617" t="s">
        <v>136</v>
      </c>
    </row>
    <row r="1618" spans="1:33" s="174" customFormat="1" x14ac:dyDescent="0.3">
      <c r="A1618" s="175" t="s">
        <v>136</v>
      </c>
      <c r="B1618" s="175" t="s">
        <v>136</v>
      </c>
      <c r="C1618" s="175" t="s">
        <v>136</v>
      </c>
      <c r="D1618" s="175" t="s">
        <v>136</v>
      </c>
      <c r="E1618" s="175" t="s">
        <v>136</v>
      </c>
      <c r="F1618" s="175" t="s">
        <v>136</v>
      </c>
      <c r="G1618" s="175" t="s">
        <v>136</v>
      </c>
      <c r="H1618" s="175" t="s">
        <v>136</v>
      </c>
      <c r="I1618" s="175" t="s">
        <v>136</v>
      </c>
      <c r="J1618" s="175" t="s">
        <v>136</v>
      </c>
      <c r="K1618" s="175"/>
      <c r="L1618" s="175"/>
      <c r="AG1618" t="s">
        <v>136</v>
      </c>
    </row>
    <row r="1619" spans="1:33" s="174" customFormat="1" x14ac:dyDescent="0.3">
      <c r="A1619" s="175" t="s">
        <v>136</v>
      </c>
      <c r="B1619" s="175" t="s">
        <v>136</v>
      </c>
      <c r="C1619" s="175" t="s">
        <v>136</v>
      </c>
      <c r="D1619" s="175" t="s">
        <v>136</v>
      </c>
      <c r="E1619" s="175" t="s">
        <v>136</v>
      </c>
      <c r="F1619" s="175" t="s">
        <v>136</v>
      </c>
      <c r="G1619" s="175" t="s">
        <v>136</v>
      </c>
      <c r="H1619" s="175" t="s">
        <v>136</v>
      </c>
      <c r="I1619" s="175" t="s">
        <v>136</v>
      </c>
      <c r="J1619" s="175" t="s">
        <v>136</v>
      </c>
      <c r="K1619" s="175"/>
      <c r="L1619" s="175"/>
      <c r="AG1619" t="s">
        <v>136</v>
      </c>
    </row>
    <row r="1620" spans="1:33" s="174" customFormat="1" x14ac:dyDescent="0.3">
      <c r="A1620" s="175" t="s">
        <v>136</v>
      </c>
      <c r="B1620" s="175" t="s">
        <v>136</v>
      </c>
      <c r="C1620" s="175" t="s">
        <v>136</v>
      </c>
      <c r="D1620" s="175" t="s">
        <v>136</v>
      </c>
      <c r="E1620" s="175" t="s">
        <v>136</v>
      </c>
      <c r="F1620" s="175" t="s">
        <v>136</v>
      </c>
      <c r="G1620" s="175" t="s">
        <v>136</v>
      </c>
      <c r="H1620" s="175" t="s">
        <v>136</v>
      </c>
      <c r="I1620" s="175" t="s">
        <v>136</v>
      </c>
      <c r="J1620" s="175" t="s">
        <v>136</v>
      </c>
      <c r="K1620" s="175"/>
      <c r="L1620" s="175"/>
      <c r="AG1620" t="s">
        <v>136</v>
      </c>
    </row>
    <row r="1621" spans="1:33" s="174" customFormat="1" x14ac:dyDescent="0.3">
      <c r="A1621" s="175" t="s">
        <v>136</v>
      </c>
      <c r="B1621" s="175" t="s">
        <v>136</v>
      </c>
      <c r="C1621" s="175" t="s">
        <v>136</v>
      </c>
      <c r="D1621" s="175" t="s">
        <v>136</v>
      </c>
      <c r="E1621" s="175" t="s">
        <v>136</v>
      </c>
      <c r="F1621" s="175" t="s">
        <v>136</v>
      </c>
      <c r="G1621" s="175" t="s">
        <v>136</v>
      </c>
      <c r="H1621" s="175" t="s">
        <v>136</v>
      </c>
      <c r="I1621" s="175" t="s">
        <v>136</v>
      </c>
      <c r="J1621" s="175" t="s">
        <v>136</v>
      </c>
      <c r="K1621" s="175"/>
      <c r="L1621" s="175"/>
      <c r="AG1621" t="s">
        <v>136</v>
      </c>
    </row>
    <row r="1622" spans="1:33" s="174" customFormat="1" x14ac:dyDescent="0.3">
      <c r="A1622" s="175" t="s">
        <v>136</v>
      </c>
      <c r="B1622" s="175" t="s">
        <v>136</v>
      </c>
      <c r="C1622" s="175" t="s">
        <v>136</v>
      </c>
      <c r="D1622" s="175" t="s">
        <v>136</v>
      </c>
      <c r="E1622" s="175" t="s">
        <v>136</v>
      </c>
      <c r="F1622" s="175" t="s">
        <v>136</v>
      </c>
      <c r="G1622" s="175" t="s">
        <v>136</v>
      </c>
      <c r="H1622" s="175" t="s">
        <v>136</v>
      </c>
      <c r="I1622" s="175" t="s">
        <v>136</v>
      </c>
      <c r="J1622" s="175" t="s">
        <v>136</v>
      </c>
      <c r="K1622" s="175"/>
      <c r="L1622" s="175"/>
      <c r="AG1622" t="s">
        <v>136</v>
      </c>
    </row>
    <row r="1623" spans="1:33" s="174" customFormat="1" x14ac:dyDescent="0.3">
      <c r="A1623" s="175" t="s">
        <v>136</v>
      </c>
      <c r="B1623" s="175" t="s">
        <v>136</v>
      </c>
      <c r="C1623" s="175" t="s">
        <v>136</v>
      </c>
      <c r="D1623" s="175" t="s">
        <v>136</v>
      </c>
      <c r="E1623" s="175" t="s">
        <v>136</v>
      </c>
      <c r="F1623" s="175" t="s">
        <v>136</v>
      </c>
      <c r="G1623" s="175" t="s">
        <v>136</v>
      </c>
      <c r="H1623" s="175" t="s">
        <v>136</v>
      </c>
      <c r="I1623" s="175" t="s">
        <v>136</v>
      </c>
      <c r="J1623" s="175" t="s">
        <v>136</v>
      </c>
      <c r="K1623" s="175"/>
      <c r="L1623" s="175"/>
      <c r="AG1623" t="s">
        <v>136</v>
      </c>
    </row>
    <row r="1624" spans="1:33" s="174" customFormat="1" x14ac:dyDescent="0.3">
      <c r="A1624" s="175" t="s">
        <v>136</v>
      </c>
      <c r="B1624" s="175" t="s">
        <v>136</v>
      </c>
      <c r="C1624" s="175" t="s">
        <v>136</v>
      </c>
      <c r="D1624" s="175" t="s">
        <v>136</v>
      </c>
      <c r="E1624" s="175" t="s">
        <v>136</v>
      </c>
      <c r="F1624" s="175" t="s">
        <v>136</v>
      </c>
      <c r="G1624" s="175" t="s">
        <v>136</v>
      </c>
      <c r="H1624" s="175" t="s">
        <v>136</v>
      </c>
      <c r="I1624" s="175" t="s">
        <v>136</v>
      </c>
      <c r="J1624" s="175" t="s">
        <v>136</v>
      </c>
      <c r="K1624" s="175"/>
      <c r="L1624" s="175"/>
      <c r="AG1624" t="s">
        <v>136</v>
      </c>
    </row>
    <row r="1625" spans="1:33" s="174" customFormat="1" x14ac:dyDescent="0.3">
      <c r="A1625" s="175" t="s">
        <v>136</v>
      </c>
      <c r="B1625" s="175" t="s">
        <v>136</v>
      </c>
      <c r="C1625" s="175" t="s">
        <v>136</v>
      </c>
      <c r="D1625" s="175" t="s">
        <v>136</v>
      </c>
      <c r="E1625" s="175" t="s">
        <v>136</v>
      </c>
      <c r="F1625" s="175" t="s">
        <v>136</v>
      </c>
      <c r="G1625" s="175" t="s">
        <v>136</v>
      </c>
      <c r="H1625" s="175" t="s">
        <v>136</v>
      </c>
      <c r="I1625" s="175" t="s">
        <v>136</v>
      </c>
      <c r="J1625" s="175" t="s">
        <v>136</v>
      </c>
      <c r="K1625" s="175"/>
      <c r="L1625" s="175"/>
      <c r="AG1625" t="s">
        <v>136</v>
      </c>
    </row>
    <row r="1626" spans="1:33" s="174" customFormat="1" x14ac:dyDescent="0.3">
      <c r="A1626" s="175" t="s">
        <v>136</v>
      </c>
      <c r="B1626" s="175" t="s">
        <v>136</v>
      </c>
      <c r="C1626" s="175" t="s">
        <v>136</v>
      </c>
      <c r="D1626" s="175" t="s">
        <v>136</v>
      </c>
      <c r="E1626" s="175" t="s">
        <v>136</v>
      </c>
      <c r="F1626" s="175" t="s">
        <v>136</v>
      </c>
      <c r="G1626" s="175" t="s">
        <v>136</v>
      </c>
      <c r="H1626" s="175" t="s">
        <v>136</v>
      </c>
      <c r="I1626" s="175" t="s">
        <v>136</v>
      </c>
      <c r="J1626" s="175" t="s">
        <v>136</v>
      </c>
      <c r="K1626" s="175"/>
      <c r="L1626" s="175"/>
      <c r="AG1626" t="s">
        <v>136</v>
      </c>
    </row>
    <row r="1627" spans="1:33" s="174" customFormat="1" x14ac:dyDescent="0.3">
      <c r="A1627" s="175" t="s">
        <v>136</v>
      </c>
      <c r="B1627" s="175" t="s">
        <v>136</v>
      </c>
      <c r="C1627" s="175" t="s">
        <v>136</v>
      </c>
      <c r="D1627" s="175" t="s">
        <v>136</v>
      </c>
      <c r="E1627" s="175" t="s">
        <v>136</v>
      </c>
      <c r="F1627" s="175" t="s">
        <v>136</v>
      </c>
      <c r="G1627" s="175" t="s">
        <v>136</v>
      </c>
      <c r="H1627" s="175" t="s">
        <v>136</v>
      </c>
      <c r="I1627" s="175" t="s">
        <v>136</v>
      </c>
      <c r="J1627" s="175" t="s">
        <v>136</v>
      </c>
      <c r="K1627" s="175"/>
      <c r="L1627" s="175"/>
      <c r="AG1627" t="s">
        <v>136</v>
      </c>
    </row>
    <row r="1628" spans="1:33" s="174" customFormat="1" x14ac:dyDescent="0.3">
      <c r="A1628" s="175" t="s">
        <v>136</v>
      </c>
      <c r="B1628" s="175" t="s">
        <v>136</v>
      </c>
      <c r="C1628" s="175" t="s">
        <v>136</v>
      </c>
      <c r="D1628" s="175" t="s">
        <v>136</v>
      </c>
      <c r="E1628" s="175" t="s">
        <v>136</v>
      </c>
      <c r="F1628" s="175" t="s">
        <v>136</v>
      </c>
      <c r="G1628" s="175" t="s">
        <v>136</v>
      </c>
      <c r="H1628" s="175" t="s">
        <v>136</v>
      </c>
      <c r="I1628" s="175" t="s">
        <v>136</v>
      </c>
      <c r="J1628" s="175" t="s">
        <v>136</v>
      </c>
      <c r="K1628" s="175"/>
      <c r="L1628" s="175"/>
      <c r="AG1628" t="s">
        <v>136</v>
      </c>
    </row>
    <row r="1629" spans="1:33" s="174" customFormat="1" x14ac:dyDescent="0.3">
      <c r="A1629" s="175" t="s">
        <v>136</v>
      </c>
      <c r="B1629" s="175" t="s">
        <v>136</v>
      </c>
      <c r="C1629" s="175" t="s">
        <v>136</v>
      </c>
      <c r="D1629" s="175" t="s">
        <v>136</v>
      </c>
      <c r="E1629" s="175" t="s">
        <v>136</v>
      </c>
      <c r="F1629" s="175" t="s">
        <v>136</v>
      </c>
      <c r="G1629" s="175" t="s">
        <v>136</v>
      </c>
      <c r="H1629" s="175" t="s">
        <v>136</v>
      </c>
      <c r="I1629" s="175" t="s">
        <v>136</v>
      </c>
      <c r="J1629" s="175" t="s">
        <v>136</v>
      </c>
      <c r="K1629" s="175"/>
      <c r="L1629" s="175"/>
      <c r="AG1629" t="s">
        <v>136</v>
      </c>
    </row>
    <row r="1630" spans="1:33" s="174" customFormat="1" x14ac:dyDescent="0.3">
      <c r="A1630" s="175" t="s">
        <v>136</v>
      </c>
      <c r="B1630" s="175" t="s">
        <v>136</v>
      </c>
      <c r="C1630" s="175" t="s">
        <v>136</v>
      </c>
      <c r="D1630" s="175" t="s">
        <v>136</v>
      </c>
      <c r="E1630" s="175" t="s">
        <v>136</v>
      </c>
      <c r="F1630" s="175" t="s">
        <v>136</v>
      </c>
      <c r="G1630" s="175" t="s">
        <v>136</v>
      </c>
      <c r="H1630" s="175" t="s">
        <v>136</v>
      </c>
      <c r="I1630" s="175" t="s">
        <v>136</v>
      </c>
      <c r="J1630" s="175" t="s">
        <v>136</v>
      </c>
      <c r="K1630" s="175"/>
      <c r="L1630" s="175"/>
      <c r="AG1630" t="s">
        <v>136</v>
      </c>
    </row>
    <row r="1631" spans="1:33" s="174" customFormat="1" x14ac:dyDescent="0.3">
      <c r="A1631" s="175" t="s">
        <v>136</v>
      </c>
      <c r="B1631" s="175" t="s">
        <v>136</v>
      </c>
      <c r="C1631" s="175" t="s">
        <v>136</v>
      </c>
      <c r="D1631" s="175" t="s">
        <v>136</v>
      </c>
      <c r="E1631" s="175" t="s">
        <v>136</v>
      </c>
      <c r="F1631" s="175" t="s">
        <v>136</v>
      </c>
      <c r="G1631" s="175" t="s">
        <v>136</v>
      </c>
      <c r="H1631" s="175" t="s">
        <v>136</v>
      </c>
      <c r="I1631" s="175" t="s">
        <v>136</v>
      </c>
      <c r="J1631" s="175" t="s">
        <v>136</v>
      </c>
      <c r="K1631" s="175"/>
      <c r="L1631" s="175"/>
      <c r="AG1631" t="s">
        <v>136</v>
      </c>
    </row>
    <row r="1632" spans="1:33" s="174" customFormat="1" x14ac:dyDescent="0.3">
      <c r="A1632" s="175" t="s">
        <v>136</v>
      </c>
      <c r="B1632" s="175" t="s">
        <v>136</v>
      </c>
      <c r="C1632" s="175" t="s">
        <v>136</v>
      </c>
      <c r="D1632" s="175" t="s">
        <v>136</v>
      </c>
      <c r="E1632" s="175" t="s">
        <v>136</v>
      </c>
      <c r="F1632" s="175" t="s">
        <v>136</v>
      </c>
      <c r="G1632" s="175" t="s">
        <v>136</v>
      </c>
      <c r="H1632" s="175" t="s">
        <v>136</v>
      </c>
      <c r="I1632" s="175" t="s">
        <v>136</v>
      </c>
      <c r="J1632" s="175" t="s">
        <v>136</v>
      </c>
      <c r="K1632" s="175"/>
      <c r="L1632" s="175"/>
      <c r="AG1632" t="s">
        <v>136</v>
      </c>
    </row>
    <row r="1633" spans="1:33" s="174" customFormat="1" x14ac:dyDescent="0.3">
      <c r="A1633" s="175" t="s">
        <v>136</v>
      </c>
      <c r="B1633" s="175" t="s">
        <v>136</v>
      </c>
      <c r="C1633" s="175" t="s">
        <v>136</v>
      </c>
      <c r="D1633" s="175" t="s">
        <v>136</v>
      </c>
      <c r="E1633" s="175" t="s">
        <v>136</v>
      </c>
      <c r="F1633" s="175" t="s">
        <v>136</v>
      </c>
      <c r="G1633" s="175" t="s">
        <v>136</v>
      </c>
      <c r="H1633" s="175" t="s">
        <v>136</v>
      </c>
      <c r="I1633" s="175" t="s">
        <v>136</v>
      </c>
      <c r="J1633" s="175" t="s">
        <v>136</v>
      </c>
      <c r="K1633" s="175"/>
      <c r="L1633" s="175"/>
      <c r="AG1633" t="s">
        <v>136</v>
      </c>
    </row>
    <row r="1634" spans="1:33" s="174" customFormat="1" x14ac:dyDescent="0.3">
      <c r="A1634" s="175" t="s">
        <v>136</v>
      </c>
      <c r="B1634" s="175" t="s">
        <v>136</v>
      </c>
      <c r="C1634" s="175" t="s">
        <v>136</v>
      </c>
      <c r="D1634" s="175" t="s">
        <v>136</v>
      </c>
      <c r="E1634" s="175" t="s">
        <v>136</v>
      </c>
      <c r="F1634" s="175" t="s">
        <v>136</v>
      </c>
      <c r="G1634" s="175" t="s">
        <v>136</v>
      </c>
      <c r="H1634" s="175" t="s">
        <v>136</v>
      </c>
      <c r="I1634" s="175" t="s">
        <v>136</v>
      </c>
      <c r="J1634" s="175" t="s">
        <v>136</v>
      </c>
      <c r="K1634" s="175"/>
      <c r="L1634" s="175"/>
      <c r="AG1634" t="s">
        <v>136</v>
      </c>
    </row>
    <row r="1635" spans="1:33" s="174" customFormat="1" x14ac:dyDescent="0.3">
      <c r="A1635" s="175" t="s">
        <v>136</v>
      </c>
      <c r="B1635" s="175" t="s">
        <v>136</v>
      </c>
      <c r="C1635" s="175" t="s">
        <v>136</v>
      </c>
      <c r="D1635" s="175" t="s">
        <v>136</v>
      </c>
      <c r="E1635" s="175" t="s">
        <v>136</v>
      </c>
      <c r="F1635" s="175" t="s">
        <v>136</v>
      </c>
      <c r="G1635" s="175" t="s">
        <v>136</v>
      </c>
      <c r="H1635" s="175" t="s">
        <v>136</v>
      </c>
      <c r="I1635" s="175" t="s">
        <v>136</v>
      </c>
      <c r="J1635" s="175" t="s">
        <v>136</v>
      </c>
      <c r="K1635" s="175"/>
      <c r="L1635" s="175"/>
      <c r="AG1635" t="s">
        <v>136</v>
      </c>
    </row>
    <row r="1636" spans="1:33" s="174" customFormat="1" x14ac:dyDescent="0.3">
      <c r="A1636" s="175" t="s">
        <v>136</v>
      </c>
      <c r="B1636" s="175" t="s">
        <v>136</v>
      </c>
      <c r="C1636" s="175" t="s">
        <v>136</v>
      </c>
      <c r="D1636" s="175" t="s">
        <v>136</v>
      </c>
      <c r="E1636" s="175" t="s">
        <v>136</v>
      </c>
      <c r="F1636" s="175" t="s">
        <v>136</v>
      </c>
      <c r="G1636" s="175" t="s">
        <v>136</v>
      </c>
      <c r="H1636" s="175" t="s">
        <v>136</v>
      </c>
      <c r="I1636" s="175" t="s">
        <v>136</v>
      </c>
      <c r="J1636" s="175" t="s">
        <v>136</v>
      </c>
      <c r="K1636" s="175"/>
      <c r="L1636" s="175"/>
      <c r="AG1636" t="s">
        <v>136</v>
      </c>
    </row>
    <row r="1637" spans="1:33" s="174" customFormat="1" x14ac:dyDescent="0.3">
      <c r="A1637" s="175" t="s">
        <v>136</v>
      </c>
      <c r="B1637" s="175" t="s">
        <v>136</v>
      </c>
      <c r="C1637" s="175" t="s">
        <v>136</v>
      </c>
      <c r="D1637" s="175" t="s">
        <v>136</v>
      </c>
      <c r="E1637" s="175" t="s">
        <v>136</v>
      </c>
      <c r="F1637" s="175" t="s">
        <v>136</v>
      </c>
      <c r="G1637" s="175" t="s">
        <v>136</v>
      </c>
      <c r="H1637" s="175" t="s">
        <v>136</v>
      </c>
      <c r="I1637" s="175" t="s">
        <v>136</v>
      </c>
      <c r="J1637" s="175" t="s">
        <v>136</v>
      </c>
      <c r="K1637" s="175"/>
      <c r="L1637" s="175"/>
      <c r="AG1637" t="s">
        <v>136</v>
      </c>
    </row>
    <row r="1638" spans="1:33" s="174" customFormat="1" x14ac:dyDescent="0.3">
      <c r="A1638" s="175" t="s">
        <v>136</v>
      </c>
      <c r="B1638" s="175" t="s">
        <v>136</v>
      </c>
      <c r="C1638" s="175" t="s">
        <v>136</v>
      </c>
      <c r="D1638" s="175" t="s">
        <v>136</v>
      </c>
      <c r="E1638" s="175" t="s">
        <v>136</v>
      </c>
      <c r="F1638" s="175" t="s">
        <v>136</v>
      </c>
      <c r="G1638" s="175" t="s">
        <v>136</v>
      </c>
      <c r="H1638" s="175" t="s">
        <v>136</v>
      </c>
      <c r="I1638" s="175" t="s">
        <v>136</v>
      </c>
      <c r="J1638" s="175" t="s">
        <v>136</v>
      </c>
      <c r="K1638" s="175"/>
      <c r="L1638" s="175"/>
      <c r="AG1638" t="s">
        <v>136</v>
      </c>
    </row>
    <row r="1639" spans="1:33" s="174" customFormat="1" x14ac:dyDescent="0.3">
      <c r="A1639" s="175" t="s">
        <v>136</v>
      </c>
      <c r="B1639" s="175" t="s">
        <v>136</v>
      </c>
      <c r="C1639" s="175" t="s">
        <v>136</v>
      </c>
      <c r="D1639" s="175" t="s">
        <v>136</v>
      </c>
      <c r="E1639" s="175" t="s">
        <v>136</v>
      </c>
      <c r="F1639" s="175" t="s">
        <v>136</v>
      </c>
      <c r="G1639" s="175" t="s">
        <v>136</v>
      </c>
      <c r="H1639" s="175" t="s">
        <v>136</v>
      </c>
      <c r="I1639" s="175" t="s">
        <v>136</v>
      </c>
      <c r="J1639" s="175" t="s">
        <v>136</v>
      </c>
      <c r="K1639" s="175"/>
      <c r="L1639" s="175"/>
      <c r="AG1639" t="s">
        <v>136</v>
      </c>
    </row>
    <row r="1640" spans="1:33" s="174" customFormat="1" x14ac:dyDescent="0.3">
      <c r="A1640" s="175" t="s">
        <v>136</v>
      </c>
      <c r="B1640" s="175" t="s">
        <v>136</v>
      </c>
      <c r="C1640" s="175" t="s">
        <v>136</v>
      </c>
      <c r="D1640" s="175" t="s">
        <v>136</v>
      </c>
      <c r="E1640" s="175" t="s">
        <v>136</v>
      </c>
      <c r="F1640" s="175" t="s">
        <v>136</v>
      </c>
      <c r="G1640" s="175" t="s">
        <v>136</v>
      </c>
      <c r="H1640" s="175" t="s">
        <v>136</v>
      </c>
      <c r="I1640" s="175" t="s">
        <v>136</v>
      </c>
      <c r="J1640" s="175" t="s">
        <v>136</v>
      </c>
      <c r="K1640" s="175"/>
      <c r="L1640" s="175"/>
      <c r="AG1640" t="s">
        <v>136</v>
      </c>
    </row>
    <row r="1641" spans="1:33" s="174" customFormat="1" x14ac:dyDescent="0.3">
      <c r="A1641" s="175" t="s">
        <v>136</v>
      </c>
      <c r="B1641" s="175" t="s">
        <v>136</v>
      </c>
      <c r="C1641" s="175" t="s">
        <v>136</v>
      </c>
      <c r="D1641" s="175" t="s">
        <v>136</v>
      </c>
      <c r="E1641" s="175" t="s">
        <v>136</v>
      </c>
      <c r="F1641" s="175" t="s">
        <v>136</v>
      </c>
      <c r="G1641" s="175" t="s">
        <v>136</v>
      </c>
      <c r="H1641" s="175" t="s">
        <v>136</v>
      </c>
      <c r="I1641" s="175" t="s">
        <v>136</v>
      </c>
      <c r="J1641" s="175" t="s">
        <v>136</v>
      </c>
      <c r="K1641" s="175"/>
      <c r="L1641" s="175"/>
      <c r="AG1641" t="s">
        <v>136</v>
      </c>
    </row>
    <row r="1642" spans="1:33" s="174" customFormat="1" x14ac:dyDescent="0.3">
      <c r="A1642" s="175" t="s">
        <v>136</v>
      </c>
      <c r="B1642" s="175" t="s">
        <v>136</v>
      </c>
      <c r="C1642" s="175" t="s">
        <v>136</v>
      </c>
      <c r="D1642" s="175" t="s">
        <v>136</v>
      </c>
      <c r="E1642" s="175" t="s">
        <v>136</v>
      </c>
      <c r="F1642" s="175" t="s">
        <v>136</v>
      </c>
      <c r="G1642" s="175" t="s">
        <v>136</v>
      </c>
      <c r="H1642" s="175" t="s">
        <v>136</v>
      </c>
      <c r="I1642" s="175" t="s">
        <v>136</v>
      </c>
      <c r="J1642" s="175" t="s">
        <v>136</v>
      </c>
      <c r="K1642" s="175"/>
      <c r="L1642" s="175"/>
      <c r="AG1642" t="s">
        <v>136</v>
      </c>
    </row>
    <row r="1643" spans="1:33" s="174" customFormat="1" x14ac:dyDescent="0.3">
      <c r="A1643" s="175" t="s">
        <v>136</v>
      </c>
      <c r="B1643" s="175" t="s">
        <v>136</v>
      </c>
      <c r="C1643" s="175" t="s">
        <v>136</v>
      </c>
      <c r="D1643" s="175" t="s">
        <v>136</v>
      </c>
      <c r="E1643" s="175" t="s">
        <v>136</v>
      </c>
      <c r="F1643" s="175" t="s">
        <v>136</v>
      </c>
      <c r="G1643" s="175" t="s">
        <v>136</v>
      </c>
      <c r="H1643" s="175" t="s">
        <v>136</v>
      </c>
      <c r="I1643" s="175" t="s">
        <v>136</v>
      </c>
      <c r="J1643" s="175" t="s">
        <v>136</v>
      </c>
      <c r="K1643" s="175"/>
      <c r="L1643" s="175"/>
      <c r="AG1643" t="s">
        <v>136</v>
      </c>
    </row>
    <row r="1644" spans="1:33" s="174" customFormat="1" x14ac:dyDescent="0.3">
      <c r="A1644" s="175" t="s">
        <v>136</v>
      </c>
      <c r="B1644" s="175" t="s">
        <v>136</v>
      </c>
      <c r="C1644" s="175" t="s">
        <v>136</v>
      </c>
      <c r="D1644" s="175" t="s">
        <v>136</v>
      </c>
      <c r="E1644" s="175" t="s">
        <v>136</v>
      </c>
      <c r="F1644" s="175" t="s">
        <v>136</v>
      </c>
      <c r="G1644" s="175" t="s">
        <v>136</v>
      </c>
      <c r="H1644" s="175" t="s">
        <v>136</v>
      </c>
      <c r="I1644" s="175" t="s">
        <v>136</v>
      </c>
      <c r="J1644" s="175" t="s">
        <v>136</v>
      </c>
      <c r="K1644" s="175"/>
      <c r="L1644" s="175"/>
      <c r="AG1644" t="s">
        <v>136</v>
      </c>
    </row>
    <row r="1645" spans="1:33" s="174" customFormat="1" x14ac:dyDescent="0.3">
      <c r="A1645" s="175" t="s">
        <v>136</v>
      </c>
      <c r="B1645" s="175" t="s">
        <v>136</v>
      </c>
      <c r="C1645" s="175" t="s">
        <v>136</v>
      </c>
      <c r="D1645" s="175" t="s">
        <v>136</v>
      </c>
      <c r="E1645" s="175" t="s">
        <v>136</v>
      </c>
      <c r="F1645" s="175" t="s">
        <v>136</v>
      </c>
      <c r="G1645" s="175" t="s">
        <v>136</v>
      </c>
      <c r="H1645" s="175" t="s">
        <v>136</v>
      </c>
      <c r="I1645" s="175" t="s">
        <v>136</v>
      </c>
      <c r="J1645" s="175" t="s">
        <v>136</v>
      </c>
      <c r="K1645" s="175"/>
      <c r="L1645" s="175"/>
      <c r="AG1645" t="s">
        <v>136</v>
      </c>
    </row>
    <row r="1646" spans="1:33" s="174" customFormat="1" x14ac:dyDescent="0.3">
      <c r="A1646" s="175" t="s">
        <v>136</v>
      </c>
      <c r="B1646" s="175" t="s">
        <v>136</v>
      </c>
      <c r="C1646" s="175" t="s">
        <v>136</v>
      </c>
      <c r="D1646" s="175" t="s">
        <v>136</v>
      </c>
      <c r="E1646" s="175" t="s">
        <v>136</v>
      </c>
      <c r="F1646" s="175" t="s">
        <v>136</v>
      </c>
      <c r="G1646" s="175" t="s">
        <v>136</v>
      </c>
      <c r="H1646" s="175" t="s">
        <v>136</v>
      </c>
      <c r="I1646" s="175" t="s">
        <v>136</v>
      </c>
      <c r="J1646" s="175" t="s">
        <v>136</v>
      </c>
      <c r="K1646" s="175"/>
      <c r="L1646" s="175"/>
      <c r="AG1646" t="s">
        <v>136</v>
      </c>
    </row>
    <row r="1647" spans="1:33" s="174" customFormat="1" x14ac:dyDescent="0.3">
      <c r="A1647" s="175" t="s">
        <v>136</v>
      </c>
      <c r="B1647" s="175" t="s">
        <v>136</v>
      </c>
      <c r="C1647" s="175" t="s">
        <v>136</v>
      </c>
      <c r="D1647" s="175" t="s">
        <v>136</v>
      </c>
      <c r="E1647" s="175" t="s">
        <v>136</v>
      </c>
      <c r="F1647" s="175" t="s">
        <v>136</v>
      </c>
      <c r="G1647" s="175" t="s">
        <v>136</v>
      </c>
      <c r="H1647" s="175" t="s">
        <v>136</v>
      </c>
      <c r="I1647" s="175" t="s">
        <v>136</v>
      </c>
      <c r="J1647" s="175" t="s">
        <v>136</v>
      </c>
      <c r="K1647" s="175"/>
      <c r="L1647" s="175"/>
      <c r="AG1647" t="s">
        <v>136</v>
      </c>
    </row>
    <row r="1648" spans="1:33" s="174" customFormat="1" x14ac:dyDescent="0.3">
      <c r="A1648" s="175" t="s">
        <v>136</v>
      </c>
      <c r="B1648" s="175" t="s">
        <v>136</v>
      </c>
      <c r="C1648" s="175" t="s">
        <v>136</v>
      </c>
      <c r="D1648" s="175" t="s">
        <v>136</v>
      </c>
      <c r="E1648" s="175" t="s">
        <v>136</v>
      </c>
      <c r="F1648" s="175" t="s">
        <v>136</v>
      </c>
      <c r="G1648" s="175" t="s">
        <v>136</v>
      </c>
      <c r="H1648" s="175" t="s">
        <v>136</v>
      </c>
      <c r="I1648" s="175" t="s">
        <v>136</v>
      </c>
      <c r="J1648" s="175" t="s">
        <v>136</v>
      </c>
      <c r="K1648" s="175"/>
      <c r="L1648" s="175"/>
      <c r="AG1648" t="s">
        <v>136</v>
      </c>
    </row>
    <row r="1649" spans="1:33" s="174" customFormat="1" x14ac:dyDescent="0.3">
      <c r="A1649" s="175" t="s">
        <v>136</v>
      </c>
      <c r="B1649" s="175" t="s">
        <v>136</v>
      </c>
      <c r="C1649" s="175" t="s">
        <v>136</v>
      </c>
      <c r="D1649" s="175" t="s">
        <v>136</v>
      </c>
      <c r="E1649" s="175" t="s">
        <v>136</v>
      </c>
      <c r="F1649" s="175" t="s">
        <v>136</v>
      </c>
      <c r="G1649" s="175" t="s">
        <v>136</v>
      </c>
      <c r="H1649" s="175" t="s">
        <v>136</v>
      </c>
      <c r="I1649" s="175" t="s">
        <v>136</v>
      </c>
      <c r="J1649" s="175" t="s">
        <v>136</v>
      </c>
      <c r="K1649" s="175"/>
      <c r="L1649" s="175"/>
      <c r="AG1649" t="s">
        <v>136</v>
      </c>
    </row>
    <row r="1650" spans="1:33" s="174" customFormat="1" x14ac:dyDescent="0.3">
      <c r="A1650" s="175" t="s">
        <v>136</v>
      </c>
      <c r="B1650" s="175" t="s">
        <v>136</v>
      </c>
      <c r="C1650" s="175" t="s">
        <v>136</v>
      </c>
      <c r="D1650" s="175" t="s">
        <v>136</v>
      </c>
      <c r="E1650" s="175" t="s">
        <v>136</v>
      </c>
      <c r="F1650" s="175" t="s">
        <v>136</v>
      </c>
      <c r="G1650" s="175" t="s">
        <v>136</v>
      </c>
      <c r="H1650" s="175" t="s">
        <v>136</v>
      </c>
      <c r="I1650" s="175" t="s">
        <v>136</v>
      </c>
      <c r="J1650" s="175" t="s">
        <v>136</v>
      </c>
      <c r="K1650" s="175"/>
      <c r="L1650" s="175"/>
      <c r="AG1650" t="s">
        <v>136</v>
      </c>
    </row>
    <row r="1651" spans="1:33" s="174" customFormat="1" x14ac:dyDescent="0.3">
      <c r="A1651" s="175" t="s">
        <v>136</v>
      </c>
      <c r="B1651" s="175" t="s">
        <v>136</v>
      </c>
      <c r="C1651" s="175" t="s">
        <v>136</v>
      </c>
      <c r="D1651" s="175" t="s">
        <v>136</v>
      </c>
      <c r="E1651" s="175" t="s">
        <v>136</v>
      </c>
      <c r="F1651" s="175" t="s">
        <v>136</v>
      </c>
      <c r="G1651" s="175" t="s">
        <v>136</v>
      </c>
      <c r="H1651" s="175" t="s">
        <v>136</v>
      </c>
      <c r="I1651" s="175" t="s">
        <v>136</v>
      </c>
      <c r="J1651" s="175" t="s">
        <v>136</v>
      </c>
      <c r="K1651" s="175"/>
      <c r="L1651" s="175"/>
      <c r="AG1651" t="s">
        <v>136</v>
      </c>
    </row>
    <row r="1652" spans="1:33" s="174" customFormat="1" x14ac:dyDescent="0.3">
      <c r="A1652" s="175" t="s">
        <v>136</v>
      </c>
      <c r="B1652" s="175" t="s">
        <v>136</v>
      </c>
      <c r="C1652" s="175" t="s">
        <v>136</v>
      </c>
      <c r="D1652" s="175" t="s">
        <v>136</v>
      </c>
      <c r="E1652" s="175" t="s">
        <v>136</v>
      </c>
      <c r="F1652" s="175" t="s">
        <v>136</v>
      </c>
      <c r="G1652" s="175" t="s">
        <v>136</v>
      </c>
      <c r="H1652" s="175" t="s">
        <v>136</v>
      </c>
      <c r="I1652" s="175" t="s">
        <v>136</v>
      </c>
      <c r="J1652" s="175" t="s">
        <v>136</v>
      </c>
      <c r="K1652" s="175"/>
      <c r="L1652" s="175"/>
      <c r="AG1652" t="s">
        <v>136</v>
      </c>
    </row>
    <row r="1653" spans="1:33" s="174" customFormat="1" x14ac:dyDescent="0.3">
      <c r="A1653" s="175" t="s">
        <v>136</v>
      </c>
      <c r="B1653" s="175" t="s">
        <v>136</v>
      </c>
      <c r="C1653" s="175" t="s">
        <v>136</v>
      </c>
      <c r="D1653" s="175" t="s">
        <v>136</v>
      </c>
      <c r="E1653" s="175" t="s">
        <v>136</v>
      </c>
      <c r="F1653" s="175" t="s">
        <v>136</v>
      </c>
      <c r="G1653" s="175" t="s">
        <v>136</v>
      </c>
      <c r="H1653" s="175" t="s">
        <v>136</v>
      </c>
      <c r="I1653" s="175" t="s">
        <v>136</v>
      </c>
      <c r="J1653" s="175" t="s">
        <v>136</v>
      </c>
      <c r="K1653" s="175"/>
      <c r="L1653" s="175"/>
      <c r="AG1653" t="s">
        <v>136</v>
      </c>
    </row>
    <row r="1654" spans="1:33" s="174" customFormat="1" x14ac:dyDescent="0.3">
      <c r="A1654" s="175" t="s">
        <v>136</v>
      </c>
      <c r="B1654" s="175" t="s">
        <v>136</v>
      </c>
      <c r="C1654" s="175" t="s">
        <v>136</v>
      </c>
      <c r="D1654" s="175" t="s">
        <v>136</v>
      </c>
      <c r="E1654" s="175" t="s">
        <v>136</v>
      </c>
      <c r="F1654" s="175" t="s">
        <v>136</v>
      </c>
      <c r="G1654" s="175" t="s">
        <v>136</v>
      </c>
      <c r="H1654" s="175" t="s">
        <v>136</v>
      </c>
      <c r="I1654" s="175" t="s">
        <v>136</v>
      </c>
      <c r="J1654" s="175" t="s">
        <v>136</v>
      </c>
      <c r="K1654" s="175"/>
      <c r="L1654" s="175"/>
      <c r="AG1654" t="s">
        <v>136</v>
      </c>
    </row>
    <row r="1655" spans="1:33" s="174" customFormat="1" x14ac:dyDescent="0.3">
      <c r="A1655" s="175" t="s">
        <v>136</v>
      </c>
      <c r="B1655" s="175" t="s">
        <v>136</v>
      </c>
      <c r="C1655" s="175" t="s">
        <v>136</v>
      </c>
      <c r="D1655" s="175" t="s">
        <v>136</v>
      </c>
      <c r="E1655" s="175" t="s">
        <v>136</v>
      </c>
      <c r="F1655" s="175" t="s">
        <v>136</v>
      </c>
      <c r="G1655" s="175" t="s">
        <v>136</v>
      </c>
      <c r="H1655" s="175" t="s">
        <v>136</v>
      </c>
      <c r="I1655" s="175" t="s">
        <v>136</v>
      </c>
      <c r="J1655" s="175" t="s">
        <v>136</v>
      </c>
      <c r="K1655" s="175"/>
      <c r="L1655" s="175"/>
      <c r="AG1655" t="s">
        <v>136</v>
      </c>
    </row>
    <row r="1656" spans="1:33" s="174" customFormat="1" x14ac:dyDescent="0.3">
      <c r="A1656" s="175" t="s">
        <v>136</v>
      </c>
      <c r="B1656" s="175" t="s">
        <v>136</v>
      </c>
      <c r="C1656" s="175" t="s">
        <v>136</v>
      </c>
      <c r="D1656" s="175" t="s">
        <v>136</v>
      </c>
      <c r="E1656" s="175" t="s">
        <v>136</v>
      </c>
      <c r="F1656" s="175" t="s">
        <v>136</v>
      </c>
      <c r="G1656" s="175" t="s">
        <v>136</v>
      </c>
      <c r="H1656" s="175" t="s">
        <v>136</v>
      </c>
      <c r="I1656" s="175" t="s">
        <v>136</v>
      </c>
      <c r="J1656" s="175" t="s">
        <v>136</v>
      </c>
      <c r="K1656" s="175"/>
      <c r="L1656" s="175"/>
      <c r="AG1656" t="s">
        <v>136</v>
      </c>
    </row>
    <row r="1657" spans="1:33" s="174" customFormat="1" x14ac:dyDescent="0.3">
      <c r="A1657" s="175" t="s">
        <v>136</v>
      </c>
      <c r="B1657" s="175" t="s">
        <v>136</v>
      </c>
      <c r="C1657" s="175" t="s">
        <v>136</v>
      </c>
      <c r="D1657" s="175" t="s">
        <v>136</v>
      </c>
      <c r="E1657" s="175" t="s">
        <v>136</v>
      </c>
      <c r="F1657" s="175" t="s">
        <v>136</v>
      </c>
      <c r="G1657" s="175" t="s">
        <v>136</v>
      </c>
      <c r="H1657" s="175" t="s">
        <v>136</v>
      </c>
      <c r="I1657" s="175" t="s">
        <v>136</v>
      </c>
      <c r="J1657" s="175" t="s">
        <v>136</v>
      </c>
      <c r="K1657" s="175"/>
      <c r="L1657" s="175"/>
      <c r="AG1657" t="s">
        <v>136</v>
      </c>
    </row>
    <row r="1658" spans="1:33" s="174" customFormat="1" x14ac:dyDescent="0.3">
      <c r="A1658" s="175" t="s">
        <v>136</v>
      </c>
      <c r="B1658" s="175" t="s">
        <v>136</v>
      </c>
      <c r="C1658" s="175" t="s">
        <v>136</v>
      </c>
      <c r="D1658" s="175" t="s">
        <v>136</v>
      </c>
      <c r="E1658" s="175" t="s">
        <v>136</v>
      </c>
      <c r="F1658" s="175" t="s">
        <v>136</v>
      </c>
      <c r="G1658" s="175" t="s">
        <v>136</v>
      </c>
      <c r="H1658" s="175" t="s">
        <v>136</v>
      </c>
      <c r="I1658" s="175" t="s">
        <v>136</v>
      </c>
      <c r="J1658" s="175" t="s">
        <v>136</v>
      </c>
      <c r="K1658" s="175"/>
      <c r="L1658" s="175"/>
      <c r="AG1658" t="s">
        <v>136</v>
      </c>
    </row>
    <row r="1659" spans="1:33" s="174" customFormat="1" x14ac:dyDescent="0.3">
      <c r="A1659" s="175" t="s">
        <v>136</v>
      </c>
      <c r="B1659" s="175" t="s">
        <v>136</v>
      </c>
      <c r="C1659" s="175" t="s">
        <v>136</v>
      </c>
      <c r="D1659" s="175" t="s">
        <v>136</v>
      </c>
      <c r="E1659" s="175" t="s">
        <v>136</v>
      </c>
      <c r="F1659" s="175" t="s">
        <v>136</v>
      </c>
      <c r="G1659" s="175" t="s">
        <v>136</v>
      </c>
      <c r="H1659" s="175" t="s">
        <v>136</v>
      </c>
      <c r="I1659" s="175" t="s">
        <v>136</v>
      </c>
      <c r="J1659" s="175" t="s">
        <v>136</v>
      </c>
      <c r="K1659" s="175"/>
      <c r="L1659" s="175"/>
      <c r="AG1659" t="s">
        <v>136</v>
      </c>
    </row>
    <row r="1660" spans="1:33" s="174" customFormat="1" x14ac:dyDescent="0.3">
      <c r="A1660" s="175" t="s">
        <v>136</v>
      </c>
      <c r="B1660" s="175" t="s">
        <v>136</v>
      </c>
      <c r="C1660" s="175" t="s">
        <v>136</v>
      </c>
      <c r="D1660" s="175" t="s">
        <v>136</v>
      </c>
      <c r="E1660" s="175" t="s">
        <v>136</v>
      </c>
      <c r="F1660" s="175" t="s">
        <v>136</v>
      </c>
      <c r="G1660" s="175" t="s">
        <v>136</v>
      </c>
      <c r="H1660" s="175" t="s">
        <v>136</v>
      </c>
      <c r="I1660" s="175" t="s">
        <v>136</v>
      </c>
      <c r="J1660" s="175" t="s">
        <v>136</v>
      </c>
      <c r="K1660" s="175"/>
      <c r="L1660" s="175"/>
      <c r="AG1660" t="s">
        <v>136</v>
      </c>
    </row>
    <row r="1661" spans="1:33" s="174" customFormat="1" x14ac:dyDescent="0.3">
      <c r="A1661" s="175" t="s">
        <v>136</v>
      </c>
      <c r="B1661" s="175" t="s">
        <v>136</v>
      </c>
      <c r="C1661" s="175" t="s">
        <v>136</v>
      </c>
      <c r="D1661" s="175" t="s">
        <v>136</v>
      </c>
      <c r="E1661" s="175" t="s">
        <v>136</v>
      </c>
      <c r="F1661" s="175" t="s">
        <v>136</v>
      </c>
      <c r="G1661" s="175" t="s">
        <v>136</v>
      </c>
      <c r="H1661" s="175" t="s">
        <v>136</v>
      </c>
      <c r="I1661" s="175" t="s">
        <v>136</v>
      </c>
      <c r="J1661" s="175" t="s">
        <v>136</v>
      </c>
      <c r="K1661" s="175"/>
      <c r="L1661" s="175"/>
      <c r="AG1661" t="s">
        <v>136</v>
      </c>
    </row>
    <row r="1662" spans="1:33" s="174" customFormat="1" x14ac:dyDescent="0.3">
      <c r="A1662" s="175" t="s">
        <v>136</v>
      </c>
      <c r="B1662" s="175" t="s">
        <v>136</v>
      </c>
      <c r="C1662" s="175" t="s">
        <v>136</v>
      </c>
      <c r="D1662" s="175" t="s">
        <v>136</v>
      </c>
      <c r="E1662" s="175" t="s">
        <v>136</v>
      </c>
      <c r="F1662" s="175" t="s">
        <v>136</v>
      </c>
      <c r="G1662" s="175" t="s">
        <v>136</v>
      </c>
      <c r="H1662" s="175" t="s">
        <v>136</v>
      </c>
      <c r="I1662" s="175" t="s">
        <v>136</v>
      </c>
      <c r="J1662" s="175" t="s">
        <v>136</v>
      </c>
      <c r="K1662" s="175"/>
      <c r="L1662" s="175"/>
      <c r="AG1662" t="s">
        <v>136</v>
      </c>
    </row>
    <row r="1663" spans="1:33" s="174" customFormat="1" x14ac:dyDescent="0.3">
      <c r="A1663" s="175" t="s">
        <v>136</v>
      </c>
      <c r="B1663" s="175" t="s">
        <v>136</v>
      </c>
      <c r="C1663" s="175" t="s">
        <v>136</v>
      </c>
      <c r="D1663" s="175" t="s">
        <v>136</v>
      </c>
      <c r="E1663" s="175" t="s">
        <v>136</v>
      </c>
      <c r="F1663" s="175" t="s">
        <v>136</v>
      </c>
      <c r="G1663" s="175" t="s">
        <v>136</v>
      </c>
      <c r="H1663" s="175" t="s">
        <v>136</v>
      </c>
      <c r="I1663" s="175" t="s">
        <v>136</v>
      </c>
      <c r="J1663" s="175" t="s">
        <v>136</v>
      </c>
      <c r="K1663" s="175"/>
      <c r="L1663" s="175"/>
      <c r="AG1663" t="s">
        <v>136</v>
      </c>
    </row>
    <row r="1664" spans="1:33" s="174" customFormat="1" x14ac:dyDescent="0.3">
      <c r="A1664" s="175" t="s">
        <v>136</v>
      </c>
      <c r="B1664" s="175" t="s">
        <v>136</v>
      </c>
      <c r="C1664" s="175" t="s">
        <v>136</v>
      </c>
      <c r="D1664" s="175" t="s">
        <v>136</v>
      </c>
      <c r="E1664" s="175" t="s">
        <v>136</v>
      </c>
      <c r="F1664" s="175" t="s">
        <v>136</v>
      </c>
      <c r="G1664" s="175" t="s">
        <v>136</v>
      </c>
      <c r="H1664" s="175" t="s">
        <v>136</v>
      </c>
      <c r="I1664" s="175" t="s">
        <v>136</v>
      </c>
      <c r="J1664" s="175" t="s">
        <v>136</v>
      </c>
      <c r="K1664" s="175"/>
      <c r="L1664" s="175"/>
      <c r="AG1664" t="s">
        <v>136</v>
      </c>
    </row>
    <row r="1665" spans="1:33" s="174" customFormat="1" x14ac:dyDescent="0.3">
      <c r="A1665" s="175" t="s">
        <v>136</v>
      </c>
      <c r="B1665" s="175" t="s">
        <v>136</v>
      </c>
      <c r="C1665" s="175" t="s">
        <v>136</v>
      </c>
      <c r="D1665" s="175" t="s">
        <v>136</v>
      </c>
      <c r="E1665" s="175" t="s">
        <v>136</v>
      </c>
      <c r="F1665" s="175" t="s">
        <v>136</v>
      </c>
      <c r="G1665" s="175" t="s">
        <v>136</v>
      </c>
      <c r="H1665" s="175" t="s">
        <v>136</v>
      </c>
      <c r="I1665" s="175" t="s">
        <v>136</v>
      </c>
      <c r="J1665" s="175" t="s">
        <v>136</v>
      </c>
      <c r="K1665" s="175"/>
      <c r="L1665" s="175"/>
      <c r="AG1665" t="s">
        <v>136</v>
      </c>
    </row>
    <row r="1666" spans="1:33" s="174" customFormat="1" x14ac:dyDescent="0.3">
      <c r="A1666" s="175" t="s">
        <v>136</v>
      </c>
      <c r="B1666" s="175" t="s">
        <v>136</v>
      </c>
      <c r="C1666" s="175" t="s">
        <v>136</v>
      </c>
      <c r="D1666" s="175" t="s">
        <v>136</v>
      </c>
      <c r="E1666" s="175" t="s">
        <v>136</v>
      </c>
      <c r="F1666" s="175" t="s">
        <v>136</v>
      </c>
      <c r="G1666" s="175" t="s">
        <v>136</v>
      </c>
      <c r="H1666" s="175" t="s">
        <v>136</v>
      </c>
      <c r="I1666" s="175" t="s">
        <v>136</v>
      </c>
      <c r="J1666" s="175" t="s">
        <v>136</v>
      </c>
      <c r="K1666" s="175"/>
      <c r="L1666" s="175"/>
      <c r="AG1666" t="s">
        <v>136</v>
      </c>
    </row>
    <row r="1667" spans="1:33" s="174" customFormat="1" x14ac:dyDescent="0.3">
      <c r="A1667" s="175" t="s">
        <v>136</v>
      </c>
      <c r="B1667" s="175" t="s">
        <v>136</v>
      </c>
      <c r="C1667" s="175" t="s">
        <v>136</v>
      </c>
      <c r="D1667" s="175" t="s">
        <v>136</v>
      </c>
      <c r="E1667" s="175" t="s">
        <v>136</v>
      </c>
      <c r="F1667" s="175" t="s">
        <v>136</v>
      </c>
      <c r="G1667" s="175" t="s">
        <v>136</v>
      </c>
      <c r="H1667" s="175" t="s">
        <v>136</v>
      </c>
      <c r="I1667" s="175" t="s">
        <v>136</v>
      </c>
      <c r="J1667" s="175" t="s">
        <v>136</v>
      </c>
      <c r="K1667" s="175"/>
      <c r="L1667" s="175"/>
      <c r="AG1667" t="s">
        <v>136</v>
      </c>
    </row>
    <row r="1668" spans="1:33" s="174" customFormat="1" x14ac:dyDescent="0.3">
      <c r="A1668" s="175" t="s">
        <v>136</v>
      </c>
      <c r="B1668" s="175" t="s">
        <v>136</v>
      </c>
      <c r="C1668" s="175" t="s">
        <v>136</v>
      </c>
      <c r="D1668" s="175" t="s">
        <v>136</v>
      </c>
      <c r="E1668" s="175" t="s">
        <v>136</v>
      </c>
      <c r="F1668" s="175" t="s">
        <v>136</v>
      </c>
      <c r="G1668" s="175" t="s">
        <v>136</v>
      </c>
      <c r="H1668" s="175" t="s">
        <v>136</v>
      </c>
      <c r="I1668" s="175" t="s">
        <v>136</v>
      </c>
      <c r="J1668" s="175" t="s">
        <v>136</v>
      </c>
      <c r="K1668" s="175"/>
      <c r="L1668" s="175"/>
      <c r="AG1668" t="s">
        <v>136</v>
      </c>
    </row>
    <row r="1669" spans="1:33" s="174" customFormat="1" x14ac:dyDescent="0.3">
      <c r="A1669" s="175" t="s">
        <v>136</v>
      </c>
      <c r="B1669" s="175" t="s">
        <v>136</v>
      </c>
      <c r="C1669" s="175" t="s">
        <v>136</v>
      </c>
      <c r="D1669" s="175" t="s">
        <v>136</v>
      </c>
      <c r="E1669" s="175" t="s">
        <v>136</v>
      </c>
      <c r="F1669" s="175" t="s">
        <v>136</v>
      </c>
      <c r="G1669" s="175" t="s">
        <v>136</v>
      </c>
      <c r="H1669" s="175" t="s">
        <v>136</v>
      </c>
      <c r="I1669" s="175" t="s">
        <v>136</v>
      </c>
      <c r="J1669" s="175" t="s">
        <v>136</v>
      </c>
      <c r="K1669" s="175"/>
      <c r="L1669" s="175"/>
      <c r="AG1669" t="s">
        <v>136</v>
      </c>
    </row>
    <row r="1670" spans="1:33" s="174" customFormat="1" x14ac:dyDescent="0.3">
      <c r="A1670" s="175" t="s">
        <v>136</v>
      </c>
      <c r="B1670" s="175" t="s">
        <v>136</v>
      </c>
      <c r="C1670" s="175" t="s">
        <v>136</v>
      </c>
      <c r="D1670" s="175" t="s">
        <v>136</v>
      </c>
      <c r="E1670" s="175" t="s">
        <v>136</v>
      </c>
      <c r="F1670" s="175" t="s">
        <v>136</v>
      </c>
      <c r="G1670" s="175" t="s">
        <v>136</v>
      </c>
      <c r="H1670" s="175" t="s">
        <v>136</v>
      </c>
      <c r="I1670" s="175" t="s">
        <v>136</v>
      </c>
      <c r="J1670" s="175" t="s">
        <v>136</v>
      </c>
      <c r="K1670" s="175"/>
      <c r="L1670" s="175"/>
      <c r="AG1670" t="s">
        <v>136</v>
      </c>
    </row>
    <row r="1671" spans="1:33" s="174" customFormat="1" x14ac:dyDescent="0.3">
      <c r="A1671" s="175" t="s">
        <v>136</v>
      </c>
      <c r="B1671" s="175" t="s">
        <v>136</v>
      </c>
      <c r="C1671" s="175" t="s">
        <v>136</v>
      </c>
      <c r="D1671" s="175" t="s">
        <v>136</v>
      </c>
      <c r="E1671" s="175" t="s">
        <v>136</v>
      </c>
      <c r="F1671" s="175" t="s">
        <v>136</v>
      </c>
      <c r="G1671" s="175" t="s">
        <v>136</v>
      </c>
      <c r="H1671" s="175" t="s">
        <v>136</v>
      </c>
      <c r="I1671" s="175" t="s">
        <v>136</v>
      </c>
      <c r="J1671" s="175" t="s">
        <v>136</v>
      </c>
      <c r="K1671" s="175"/>
      <c r="L1671" s="175"/>
      <c r="AG1671" t="s">
        <v>136</v>
      </c>
    </row>
    <row r="1672" spans="1:33" s="174" customFormat="1" x14ac:dyDescent="0.3">
      <c r="A1672" s="175" t="s">
        <v>136</v>
      </c>
      <c r="B1672" s="175" t="s">
        <v>136</v>
      </c>
      <c r="C1672" s="175" t="s">
        <v>136</v>
      </c>
      <c r="D1672" s="175" t="s">
        <v>136</v>
      </c>
      <c r="E1672" s="175" t="s">
        <v>136</v>
      </c>
      <c r="F1672" s="175" t="s">
        <v>136</v>
      </c>
      <c r="G1672" s="175" t="s">
        <v>136</v>
      </c>
      <c r="H1672" s="175" t="s">
        <v>136</v>
      </c>
      <c r="I1672" s="175" t="s">
        <v>136</v>
      </c>
      <c r="J1672" s="175" t="s">
        <v>136</v>
      </c>
      <c r="K1672" s="175"/>
      <c r="L1672" s="175"/>
      <c r="AG1672" t="s">
        <v>136</v>
      </c>
    </row>
    <row r="1673" spans="1:33" s="174" customFormat="1" x14ac:dyDescent="0.3">
      <c r="A1673" s="175" t="s">
        <v>136</v>
      </c>
      <c r="B1673" s="175" t="s">
        <v>136</v>
      </c>
      <c r="C1673" s="175" t="s">
        <v>136</v>
      </c>
      <c r="D1673" s="175" t="s">
        <v>136</v>
      </c>
      <c r="E1673" s="175" t="s">
        <v>136</v>
      </c>
      <c r="F1673" s="175" t="s">
        <v>136</v>
      </c>
      <c r="G1673" s="175" t="s">
        <v>136</v>
      </c>
      <c r="H1673" s="175" t="s">
        <v>136</v>
      </c>
      <c r="I1673" s="175" t="s">
        <v>136</v>
      </c>
      <c r="J1673" s="175" t="s">
        <v>136</v>
      </c>
      <c r="K1673" s="175"/>
      <c r="L1673" s="175"/>
      <c r="AG1673" t="s">
        <v>136</v>
      </c>
    </row>
    <row r="1674" spans="1:33" s="174" customFormat="1" x14ac:dyDescent="0.3">
      <c r="A1674" s="175" t="s">
        <v>136</v>
      </c>
      <c r="B1674" s="175" t="s">
        <v>136</v>
      </c>
      <c r="C1674" s="175" t="s">
        <v>136</v>
      </c>
      <c r="D1674" s="175" t="s">
        <v>136</v>
      </c>
      <c r="E1674" s="175" t="s">
        <v>136</v>
      </c>
      <c r="F1674" s="175" t="s">
        <v>136</v>
      </c>
      <c r="G1674" s="175" t="s">
        <v>136</v>
      </c>
      <c r="H1674" s="175" t="s">
        <v>136</v>
      </c>
      <c r="I1674" s="175" t="s">
        <v>136</v>
      </c>
      <c r="J1674" s="175" t="s">
        <v>136</v>
      </c>
      <c r="K1674" s="175"/>
      <c r="L1674" s="175"/>
      <c r="AG1674" t="s">
        <v>136</v>
      </c>
    </row>
    <row r="1675" spans="1:33" s="174" customFormat="1" x14ac:dyDescent="0.3">
      <c r="A1675" s="175" t="s">
        <v>136</v>
      </c>
      <c r="B1675" s="175" t="s">
        <v>136</v>
      </c>
      <c r="C1675" s="175" t="s">
        <v>136</v>
      </c>
      <c r="D1675" s="175" t="s">
        <v>136</v>
      </c>
      <c r="E1675" s="175" t="s">
        <v>136</v>
      </c>
      <c r="F1675" s="175" t="s">
        <v>136</v>
      </c>
      <c r="G1675" s="175" t="s">
        <v>136</v>
      </c>
      <c r="H1675" s="175" t="s">
        <v>136</v>
      </c>
      <c r="I1675" s="175" t="s">
        <v>136</v>
      </c>
      <c r="J1675" s="175" t="s">
        <v>136</v>
      </c>
      <c r="K1675" s="175"/>
      <c r="L1675" s="175"/>
      <c r="AG1675" t="s">
        <v>136</v>
      </c>
    </row>
    <row r="1676" spans="1:33" s="174" customFormat="1" x14ac:dyDescent="0.3">
      <c r="A1676" s="175" t="s">
        <v>136</v>
      </c>
      <c r="B1676" s="175" t="s">
        <v>136</v>
      </c>
      <c r="C1676" s="175" t="s">
        <v>136</v>
      </c>
      <c r="D1676" s="175" t="s">
        <v>136</v>
      </c>
      <c r="E1676" s="175" t="s">
        <v>136</v>
      </c>
      <c r="F1676" s="175" t="s">
        <v>136</v>
      </c>
      <c r="G1676" s="175" t="s">
        <v>136</v>
      </c>
      <c r="H1676" s="175" t="s">
        <v>136</v>
      </c>
      <c r="I1676" s="175" t="s">
        <v>136</v>
      </c>
      <c r="J1676" s="175" t="s">
        <v>136</v>
      </c>
      <c r="K1676" s="175"/>
      <c r="L1676" s="175"/>
      <c r="AG1676" t="s">
        <v>136</v>
      </c>
    </row>
    <row r="1677" spans="1:33" s="174" customFormat="1" x14ac:dyDescent="0.3">
      <c r="A1677" s="175" t="s">
        <v>136</v>
      </c>
      <c r="B1677" s="175" t="s">
        <v>136</v>
      </c>
      <c r="C1677" s="175" t="s">
        <v>136</v>
      </c>
      <c r="D1677" s="175" t="s">
        <v>136</v>
      </c>
      <c r="E1677" s="175" t="s">
        <v>136</v>
      </c>
      <c r="F1677" s="175" t="s">
        <v>136</v>
      </c>
      <c r="G1677" s="175" t="s">
        <v>136</v>
      </c>
      <c r="H1677" s="175" t="s">
        <v>136</v>
      </c>
      <c r="I1677" s="175" t="s">
        <v>136</v>
      </c>
      <c r="J1677" s="175" t="s">
        <v>136</v>
      </c>
      <c r="K1677" s="175"/>
      <c r="L1677" s="175"/>
      <c r="AG1677" t="s">
        <v>136</v>
      </c>
    </row>
    <row r="1678" spans="1:33" s="174" customFormat="1" x14ac:dyDescent="0.3">
      <c r="A1678" s="175" t="s">
        <v>136</v>
      </c>
      <c r="B1678" s="175" t="s">
        <v>136</v>
      </c>
      <c r="C1678" s="175" t="s">
        <v>136</v>
      </c>
      <c r="D1678" s="175" t="s">
        <v>136</v>
      </c>
      <c r="E1678" s="175" t="s">
        <v>136</v>
      </c>
      <c r="F1678" s="175" t="s">
        <v>136</v>
      </c>
      <c r="G1678" s="175" t="s">
        <v>136</v>
      </c>
      <c r="H1678" s="175" t="s">
        <v>136</v>
      </c>
      <c r="I1678" s="175" t="s">
        <v>136</v>
      </c>
      <c r="J1678" s="175" t="s">
        <v>136</v>
      </c>
      <c r="K1678" s="175"/>
      <c r="L1678" s="175"/>
      <c r="AG1678" t="s">
        <v>136</v>
      </c>
    </row>
    <row r="1679" spans="1:33" s="174" customFormat="1" x14ac:dyDescent="0.3">
      <c r="A1679" s="175" t="s">
        <v>136</v>
      </c>
      <c r="B1679" s="175" t="s">
        <v>136</v>
      </c>
      <c r="C1679" s="175" t="s">
        <v>136</v>
      </c>
      <c r="D1679" s="175" t="s">
        <v>136</v>
      </c>
      <c r="E1679" s="175" t="s">
        <v>136</v>
      </c>
      <c r="F1679" s="175" t="s">
        <v>136</v>
      </c>
      <c r="G1679" s="175" t="s">
        <v>136</v>
      </c>
      <c r="H1679" s="175" t="s">
        <v>136</v>
      </c>
      <c r="I1679" s="175" t="s">
        <v>136</v>
      </c>
      <c r="J1679" s="175" t="s">
        <v>136</v>
      </c>
      <c r="K1679" s="175"/>
      <c r="L1679" s="175"/>
      <c r="AG1679" t="s">
        <v>136</v>
      </c>
    </row>
    <row r="1680" spans="1:33" s="174" customFormat="1" x14ac:dyDescent="0.3">
      <c r="A1680" s="175" t="s">
        <v>136</v>
      </c>
      <c r="B1680" s="175" t="s">
        <v>136</v>
      </c>
      <c r="C1680" s="175" t="s">
        <v>136</v>
      </c>
      <c r="D1680" s="175" t="s">
        <v>136</v>
      </c>
      <c r="E1680" s="175" t="s">
        <v>136</v>
      </c>
      <c r="F1680" s="175" t="s">
        <v>136</v>
      </c>
      <c r="G1680" s="175" t="s">
        <v>136</v>
      </c>
      <c r="H1680" s="175" t="s">
        <v>136</v>
      </c>
      <c r="I1680" s="175" t="s">
        <v>136</v>
      </c>
      <c r="J1680" s="175" t="s">
        <v>136</v>
      </c>
      <c r="K1680" s="175"/>
      <c r="L1680" s="175"/>
      <c r="AG1680" t="s">
        <v>136</v>
      </c>
    </row>
    <row r="1681" spans="1:33" s="174" customFormat="1" x14ac:dyDescent="0.3">
      <c r="A1681" s="175" t="s">
        <v>136</v>
      </c>
      <c r="B1681" s="175" t="s">
        <v>136</v>
      </c>
      <c r="C1681" s="175" t="s">
        <v>136</v>
      </c>
      <c r="D1681" s="175" t="s">
        <v>136</v>
      </c>
      <c r="E1681" s="175" t="s">
        <v>136</v>
      </c>
      <c r="F1681" s="175" t="s">
        <v>136</v>
      </c>
      <c r="G1681" s="175" t="s">
        <v>136</v>
      </c>
      <c r="H1681" s="175" t="s">
        <v>136</v>
      </c>
      <c r="I1681" s="175" t="s">
        <v>136</v>
      </c>
      <c r="J1681" s="175" t="s">
        <v>136</v>
      </c>
      <c r="K1681" s="175"/>
      <c r="L1681" s="175"/>
      <c r="AG1681" t="s">
        <v>136</v>
      </c>
    </row>
    <row r="1682" spans="1:33" s="174" customFormat="1" x14ac:dyDescent="0.3">
      <c r="A1682" s="175" t="s">
        <v>136</v>
      </c>
      <c r="B1682" s="175" t="s">
        <v>136</v>
      </c>
      <c r="C1682" s="175" t="s">
        <v>136</v>
      </c>
      <c r="D1682" s="175" t="s">
        <v>136</v>
      </c>
      <c r="E1682" s="175" t="s">
        <v>136</v>
      </c>
      <c r="F1682" s="175" t="s">
        <v>136</v>
      </c>
      <c r="G1682" s="175" t="s">
        <v>136</v>
      </c>
      <c r="H1682" s="175" t="s">
        <v>136</v>
      </c>
      <c r="I1682" s="175" t="s">
        <v>136</v>
      </c>
      <c r="J1682" s="175" t="s">
        <v>136</v>
      </c>
      <c r="K1682" s="175"/>
      <c r="L1682" s="175"/>
      <c r="AG1682" t="s">
        <v>136</v>
      </c>
    </row>
    <row r="1683" spans="1:33" s="174" customFormat="1" x14ac:dyDescent="0.3">
      <c r="A1683" s="175" t="s">
        <v>136</v>
      </c>
      <c r="B1683" s="175" t="s">
        <v>136</v>
      </c>
      <c r="C1683" s="175" t="s">
        <v>136</v>
      </c>
      <c r="D1683" s="175" t="s">
        <v>136</v>
      </c>
      <c r="E1683" s="175" t="s">
        <v>136</v>
      </c>
      <c r="F1683" s="175" t="s">
        <v>136</v>
      </c>
      <c r="G1683" s="175" t="s">
        <v>136</v>
      </c>
      <c r="H1683" s="175" t="s">
        <v>136</v>
      </c>
      <c r="I1683" s="175" t="s">
        <v>136</v>
      </c>
      <c r="J1683" s="175" t="s">
        <v>136</v>
      </c>
      <c r="K1683" s="175"/>
      <c r="L1683" s="175"/>
      <c r="AG1683" t="s">
        <v>136</v>
      </c>
    </row>
    <row r="1684" spans="1:33" s="174" customFormat="1" x14ac:dyDescent="0.3">
      <c r="A1684" s="175" t="s">
        <v>136</v>
      </c>
      <c r="B1684" s="175" t="s">
        <v>136</v>
      </c>
      <c r="C1684" s="175" t="s">
        <v>136</v>
      </c>
      <c r="D1684" s="175" t="s">
        <v>136</v>
      </c>
      <c r="E1684" s="175" t="s">
        <v>136</v>
      </c>
      <c r="F1684" s="175" t="s">
        <v>136</v>
      </c>
      <c r="G1684" s="175" t="s">
        <v>136</v>
      </c>
      <c r="H1684" s="175" t="s">
        <v>136</v>
      </c>
      <c r="I1684" s="175" t="s">
        <v>136</v>
      </c>
      <c r="J1684" s="175" t="s">
        <v>136</v>
      </c>
      <c r="K1684" s="175"/>
      <c r="L1684" s="175"/>
      <c r="AG1684" t="s">
        <v>136</v>
      </c>
    </row>
    <row r="1685" spans="1:33" s="174" customFormat="1" x14ac:dyDescent="0.3">
      <c r="A1685" s="175" t="s">
        <v>136</v>
      </c>
      <c r="B1685" s="175" t="s">
        <v>136</v>
      </c>
      <c r="C1685" s="175" t="s">
        <v>136</v>
      </c>
      <c r="D1685" s="175" t="s">
        <v>136</v>
      </c>
      <c r="E1685" s="175" t="s">
        <v>136</v>
      </c>
      <c r="F1685" s="175" t="s">
        <v>136</v>
      </c>
      <c r="G1685" s="175" t="s">
        <v>136</v>
      </c>
      <c r="H1685" s="175" t="s">
        <v>136</v>
      </c>
      <c r="I1685" s="175" t="s">
        <v>136</v>
      </c>
      <c r="J1685" s="175" t="s">
        <v>136</v>
      </c>
      <c r="K1685" s="175"/>
      <c r="L1685" s="175"/>
      <c r="AG1685" t="s">
        <v>136</v>
      </c>
    </row>
    <row r="1686" spans="1:33" s="174" customFormat="1" x14ac:dyDescent="0.3">
      <c r="A1686" s="175" t="s">
        <v>136</v>
      </c>
      <c r="B1686" s="175" t="s">
        <v>136</v>
      </c>
      <c r="C1686" s="175" t="s">
        <v>136</v>
      </c>
      <c r="D1686" s="175" t="s">
        <v>136</v>
      </c>
      <c r="E1686" s="175" t="s">
        <v>136</v>
      </c>
      <c r="F1686" s="175" t="s">
        <v>136</v>
      </c>
      <c r="G1686" s="175" t="s">
        <v>136</v>
      </c>
      <c r="H1686" s="175" t="s">
        <v>136</v>
      </c>
      <c r="I1686" s="175" t="s">
        <v>136</v>
      </c>
      <c r="J1686" s="175" t="s">
        <v>136</v>
      </c>
      <c r="K1686" s="175"/>
      <c r="L1686" s="175"/>
      <c r="AG1686" t="s">
        <v>136</v>
      </c>
    </row>
    <row r="1687" spans="1:33" s="174" customFormat="1" x14ac:dyDescent="0.3">
      <c r="A1687" s="175" t="s">
        <v>136</v>
      </c>
      <c r="B1687" s="175" t="s">
        <v>136</v>
      </c>
      <c r="C1687" s="175" t="s">
        <v>136</v>
      </c>
      <c r="D1687" s="175" t="s">
        <v>136</v>
      </c>
      <c r="E1687" s="175" t="s">
        <v>136</v>
      </c>
      <c r="F1687" s="175" t="s">
        <v>136</v>
      </c>
      <c r="G1687" s="175" t="s">
        <v>136</v>
      </c>
      <c r="H1687" s="175" t="s">
        <v>136</v>
      </c>
      <c r="I1687" s="175" t="s">
        <v>136</v>
      </c>
      <c r="J1687" s="175" t="s">
        <v>136</v>
      </c>
      <c r="K1687" s="175"/>
      <c r="L1687" s="175"/>
      <c r="AG1687" t="s">
        <v>136</v>
      </c>
    </row>
    <row r="1688" spans="1:33" s="174" customFormat="1" x14ac:dyDescent="0.3">
      <c r="A1688" s="175" t="s">
        <v>136</v>
      </c>
      <c r="B1688" s="175" t="s">
        <v>136</v>
      </c>
      <c r="C1688" s="175" t="s">
        <v>136</v>
      </c>
      <c r="D1688" s="175" t="s">
        <v>136</v>
      </c>
      <c r="E1688" s="175" t="s">
        <v>136</v>
      </c>
      <c r="F1688" s="175" t="s">
        <v>136</v>
      </c>
      <c r="G1688" s="175" t="s">
        <v>136</v>
      </c>
      <c r="H1688" s="175" t="s">
        <v>136</v>
      </c>
      <c r="I1688" s="175" t="s">
        <v>136</v>
      </c>
      <c r="J1688" s="175" t="s">
        <v>136</v>
      </c>
      <c r="K1688" s="175"/>
      <c r="L1688" s="175"/>
      <c r="AG1688" t="s">
        <v>136</v>
      </c>
    </row>
    <row r="1689" spans="1:33" s="174" customFormat="1" x14ac:dyDescent="0.3">
      <c r="A1689" s="175" t="s">
        <v>136</v>
      </c>
      <c r="B1689" s="175" t="s">
        <v>136</v>
      </c>
      <c r="C1689" s="175" t="s">
        <v>136</v>
      </c>
      <c r="D1689" s="175" t="s">
        <v>136</v>
      </c>
      <c r="E1689" s="175" t="s">
        <v>136</v>
      </c>
      <c r="F1689" s="175" t="s">
        <v>136</v>
      </c>
      <c r="G1689" s="175" t="s">
        <v>136</v>
      </c>
      <c r="H1689" s="175" t="s">
        <v>136</v>
      </c>
      <c r="I1689" s="175" t="s">
        <v>136</v>
      </c>
      <c r="J1689" s="175" t="s">
        <v>136</v>
      </c>
      <c r="K1689" s="175"/>
      <c r="L1689" s="175"/>
      <c r="AG1689" t="s">
        <v>136</v>
      </c>
    </row>
    <row r="1690" spans="1:33" s="174" customFormat="1" x14ac:dyDescent="0.3">
      <c r="A1690" s="175" t="s">
        <v>136</v>
      </c>
      <c r="B1690" s="175" t="s">
        <v>136</v>
      </c>
      <c r="C1690" s="175" t="s">
        <v>136</v>
      </c>
      <c r="D1690" s="175" t="s">
        <v>136</v>
      </c>
      <c r="E1690" s="175" t="s">
        <v>136</v>
      </c>
      <c r="F1690" s="175" t="s">
        <v>136</v>
      </c>
      <c r="G1690" s="175" t="s">
        <v>136</v>
      </c>
      <c r="H1690" s="175" t="s">
        <v>136</v>
      </c>
      <c r="I1690" s="175" t="s">
        <v>136</v>
      </c>
      <c r="J1690" s="175" t="s">
        <v>136</v>
      </c>
      <c r="K1690" s="175"/>
      <c r="L1690" s="175"/>
      <c r="AG1690" t="s">
        <v>136</v>
      </c>
    </row>
    <row r="1691" spans="1:33" s="174" customFormat="1" x14ac:dyDescent="0.3">
      <c r="A1691" s="175" t="s">
        <v>136</v>
      </c>
      <c r="B1691" s="175" t="s">
        <v>136</v>
      </c>
      <c r="C1691" s="175" t="s">
        <v>136</v>
      </c>
      <c r="D1691" s="175" t="s">
        <v>136</v>
      </c>
      <c r="E1691" s="175" t="s">
        <v>136</v>
      </c>
      <c r="F1691" s="175" t="s">
        <v>136</v>
      </c>
      <c r="G1691" s="175" t="s">
        <v>136</v>
      </c>
      <c r="H1691" s="175" t="s">
        <v>136</v>
      </c>
      <c r="I1691" s="175" t="s">
        <v>136</v>
      </c>
      <c r="J1691" s="175" t="s">
        <v>136</v>
      </c>
      <c r="K1691" s="175"/>
      <c r="L1691" s="175"/>
      <c r="AG1691" t="s">
        <v>136</v>
      </c>
    </row>
    <row r="1692" spans="1:33" s="174" customFormat="1" x14ac:dyDescent="0.3">
      <c r="A1692" s="175" t="s">
        <v>136</v>
      </c>
      <c r="B1692" s="175" t="s">
        <v>136</v>
      </c>
      <c r="C1692" s="175" t="s">
        <v>136</v>
      </c>
      <c r="D1692" s="175" t="s">
        <v>136</v>
      </c>
      <c r="E1692" s="175" t="s">
        <v>136</v>
      </c>
      <c r="F1692" s="175" t="s">
        <v>136</v>
      </c>
      <c r="G1692" s="175" t="s">
        <v>136</v>
      </c>
      <c r="H1692" s="175" t="s">
        <v>136</v>
      </c>
      <c r="I1692" s="175" t="s">
        <v>136</v>
      </c>
      <c r="J1692" s="175" t="s">
        <v>136</v>
      </c>
      <c r="K1692" s="175"/>
      <c r="L1692" s="175"/>
      <c r="AG1692" t="s">
        <v>136</v>
      </c>
    </row>
    <row r="1693" spans="1:33" s="174" customFormat="1" x14ac:dyDescent="0.3">
      <c r="A1693" s="175" t="s">
        <v>136</v>
      </c>
      <c r="B1693" s="175" t="s">
        <v>136</v>
      </c>
      <c r="C1693" s="175" t="s">
        <v>136</v>
      </c>
      <c r="D1693" s="175" t="s">
        <v>136</v>
      </c>
      <c r="E1693" s="175" t="s">
        <v>136</v>
      </c>
      <c r="F1693" s="175" t="s">
        <v>136</v>
      </c>
      <c r="G1693" s="175" t="s">
        <v>136</v>
      </c>
      <c r="H1693" s="175" t="s">
        <v>136</v>
      </c>
      <c r="I1693" s="175" t="s">
        <v>136</v>
      </c>
      <c r="J1693" s="175" t="s">
        <v>136</v>
      </c>
      <c r="K1693" s="175"/>
      <c r="L1693" s="175"/>
      <c r="AG1693" t="s">
        <v>136</v>
      </c>
    </row>
    <row r="1694" spans="1:33" s="174" customFormat="1" x14ac:dyDescent="0.3">
      <c r="A1694" s="175" t="s">
        <v>136</v>
      </c>
      <c r="B1694" s="175" t="s">
        <v>136</v>
      </c>
      <c r="C1694" s="175" t="s">
        <v>136</v>
      </c>
      <c r="D1694" s="175" t="s">
        <v>136</v>
      </c>
      <c r="E1694" s="175" t="s">
        <v>136</v>
      </c>
      <c r="F1694" s="175" t="s">
        <v>136</v>
      </c>
      <c r="G1694" s="175" t="s">
        <v>136</v>
      </c>
      <c r="H1694" s="175" t="s">
        <v>136</v>
      </c>
      <c r="I1694" s="175" t="s">
        <v>136</v>
      </c>
      <c r="J1694" s="175" t="s">
        <v>136</v>
      </c>
      <c r="K1694" s="175"/>
      <c r="L1694" s="175"/>
      <c r="AG1694" t="s">
        <v>136</v>
      </c>
    </row>
    <row r="1695" spans="1:33" s="174" customFormat="1" x14ac:dyDescent="0.3">
      <c r="A1695" s="175" t="s">
        <v>136</v>
      </c>
      <c r="B1695" s="175" t="s">
        <v>136</v>
      </c>
      <c r="C1695" s="175" t="s">
        <v>136</v>
      </c>
      <c r="D1695" s="175" t="s">
        <v>136</v>
      </c>
      <c r="E1695" s="175" t="s">
        <v>136</v>
      </c>
      <c r="F1695" s="175" t="s">
        <v>136</v>
      </c>
      <c r="G1695" s="175" t="s">
        <v>136</v>
      </c>
      <c r="H1695" s="175" t="s">
        <v>136</v>
      </c>
      <c r="I1695" s="175" t="s">
        <v>136</v>
      </c>
      <c r="J1695" s="175" t="s">
        <v>136</v>
      </c>
      <c r="K1695" s="175"/>
      <c r="L1695" s="175"/>
      <c r="AG1695" t="s">
        <v>136</v>
      </c>
    </row>
    <row r="1696" spans="1:33" s="174" customFormat="1" x14ac:dyDescent="0.3">
      <c r="A1696" s="175" t="s">
        <v>136</v>
      </c>
      <c r="B1696" s="175" t="s">
        <v>136</v>
      </c>
      <c r="C1696" s="175" t="s">
        <v>136</v>
      </c>
      <c r="D1696" s="175" t="s">
        <v>136</v>
      </c>
      <c r="E1696" s="175" t="s">
        <v>136</v>
      </c>
      <c r="F1696" s="175" t="s">
        <v>136</v>
      </c>
      <c r="G1696" s="175" t="s">
        <v>136</v>
      </c>
      <c r="H1696" s="175" t="s">
        <v>136</v>
      </c>
      <c r="I1696" s="175" t="s">
        <v>136</v>
      </c>
      <c r="J1696" s="175" t="s">
        <v>136</v>
      </c>
      <c r="K1696" s="175"/>
      <c r="L1696" s="175"/>
      <c r="AG1696" t="s">
        <v>136</v>
      </c>
    </row>
    <row r="1697" spans="1:33" s="174" customFormat="1" x14ac:dyDescent="0.3">
      <c r="A1697" s="175" t="s">
        <v>136</v>
      </c>
      <c r="B1697" s="175" t="s">
        <v>136</v>
      </c>
      <c r="C1697" s="175" t="s">
        <v>136</v>
      </c>
      <c r="D1697" s="175" t="s">
        <v>136</v>
      </c>
      <c r="E1697" s="175" t="s">
        <v>136</v>
      </c>
      <c r="F1697" s="175" t="s">
        <v>136</v>
      </c>
      <c r="G1697" s="175" t="s">
        <v>136</v>
      </c>
      <c r="H1697" s="175" t="s">
        <v>136</v>
      </c>
      <c r="I1697" s="175" t="s">
        <v>136</v>
      </c>
      <c r="J1697" s="175" t="s">
        <v>136</v>
      </c>
      <c r="K1697" s="175"/>
      <c r="L1697" s="175"/>
      <c r="AG1697" t="s">
        <v>136</v>
      </c>
    </row>
    <row r="1698" spans="1:33" s="174" customFormat="1" x14ac:dyDescent="0.3">
      <c r="A1698" s="175" t="s">
        <v>136</v>
      </c>
      <c r="B1698" s="175" t="s">
        <v>136</v>
      </c>
      <c r="C1698" s="175" t="s">
        <v>136</v>
      </c>
      <c r="D1698" s="175" t="s">
        <v>136</v>
      </c>
      <c r="E1698" s="175" t="s">
        <v>136</v>
      </c>
      <c r="F1698" s="175" t="s">
        <v>136</v>
      </c>
      <c r="G1698" s="175" t="s">
        <v>136</v>
      </c>
      <c r="H1698" s="175" t="s">
        <v>136</v>
      </c>
      <c r="I1698" s="175" t="s">
        <v>136</v>
      </c>
      <c r="J1698" s="175" t="s">
        <v>136</v>
      </c>
      <c r="K1698" s="175"/>
      <c r="L1698" s="175"/>
      <c r="AG1698" t="s">
        <v>136</v>
      </c>
    </row>
    <row r="1699" spans="1:33" s="174" customFormat="1" x14ac:dyDescent="0.3">
      <c r="A1699" s="175" t="s">
        <v>136</v>
      </c>
      <c r="B1699" s="175" t="s">
        <v>136</v>
      </c>
      <c r="C1699" s="175" t="s">
        <v>136</v>
      </c>
      <c r="D1699" s="175" t="s">
        <v>136</v>
      </c>
      <c r="E1699" s="175" t="s">
        <v>136</v>
      </c>
      <c r="F1699" s="175" t="s">
        <v>136</v>
      </c>
      <c r="G1699" s="175" t="s">
        <v>136</v>
      </c>
      <c r="H1699" s="175" t="s">
        <v>136</v>
      </c>
      <c r="I1699" s="175" t="s">
        <v>136</v>
      </c>
      <c r="J1699" s="175" t="s">
        <v>136</v>
      </c>
      <c r="K1699" s="175"/>
      <c r="L1699" s="175"/>
      <c r="AG1699" t="s">
        <v>136</v>
      </c>
    </row>
    <row r="1700" spans="1:33" s="174" customFormat="1" x14ac:dyDescent="0.3">
      <c r="A1700" s="175" t="s">
        <v>136</v>
      </c>
      <c r="B1700" s="175" t="s">
        <v>136</v>
      </c>
      <c r="C1700" s="175" t="s">
        <v>136</v>
      </c>
      <c r="D1700" s="175" t="s">
        <v>136</v>
      </c>
      <c r="E1700" s="175" t="s">
        <v>136</v>
      </c>
      <c r="F1700" s="175" t="s">
        <v>136</v>
      </c>
      <c r="G1700" s="175" t="s">
        <v>136</v>
      </c>
      <c r="H1700" s="175" t="s">
        <v>136</v>
      </c>
      <c r="I1700" s="175" t="s">
        <v>136</v>
      </c>
      <c r="J1700" s="175" t="s">
        <v>136</v>
      </c>
      <c r="K1700" s="175"/>
      <c r="L1700" s="175"/>
      <c r="AG1700" t="s">
        <v>136</v>
      </c>
    </row>
    <row r="1701" spans="1:33" s="174" customFormat="1" x14ac:dyDescent="0.3">
      <c r="A1701" s="175" t="s">
        <v>136</v>
      </c>
      <c r="B1701" s="175" t="s">
        <v>136</v>
      </c>
      <c r="C1701" s="175" t="s">
        <v>136</v>
      </c>
      <c r="D1701" s="175" t="s">
        <v>136</v>
      </c>
      <c r="E1701" s="175" t="s">
        <v>136</v>
      </c>
      <c r="F1701" s="175" t="s">
        <v>136</v>
      </c>
      <c r="G1701" s="175" t="s">
        <v>136</v>
      </c>
      <c r="H1701" s="175" t="s">
        <v>136</v>
      </c>
      <c r="I1701" s="175" t="s">
        <v>136</v>
      </c>
      <c r="J1701" s="175" t="s">
        <v>136</v>
      </c>
      <c r="K1701" s="175"/>
      <c r="L1701" s="175"/>
      <c r="AG1701" t="s">
        <v>136</v>
      </c>
    </row>
    <row r="1702" spans="1:33" s="174" customFormat="1" x14ac:dyDescent="0.3">
      <c r="A1702" s="175" t="s">
        <v>136</v>
      </c>
      <c r="B1702" s="175" t="s">
        <v>136</v>
      </c>
      <c r="C1702" s="175" t="s">
        <v>136</v>
      </c>
      <c r="D1702" s="175" t="s">
        <v>136</v>
      </c>
      <c r="E1702" s="175" t="s">
        <v>136</v>
      </c>
      <c r="F1702" s="175" t="s">
        <v>136</v>
      </c>
      <c r="G1702" s="175" t="s">
        <v>136</v>
      </c>
      <c r="H1702" s="175" t="s">
        <v>136</v>
      </c>
      <c r="I1702" s="175" t="s">
        <v>136</v>
      </c>
      <c r="J1702" s="175" t="s">
        <v>136</v>
      </c>
      <c r="K1702" s="175"/>
      <c r="L1702" s="175"/>
      <c r="AG1702" t="s">
        <v>136</v>
      </c>
    </row>
    <row r="1703" spans="1:33" s="174" customFormat="1" x14ac:dyDescent="0.3">
      <c r="A1703" s="175" t="s">
        <v>136</v>
      </c>
      <c r="B1703" s="175" t="s">
        <v>136</v>
      </c>
      <c r="C1703" s="175" t="s">
        <v>136</v>
      </c>
      <c r="D1703" s="175" t="s">
        <v>136</v>
      </c>
      <c r="E1703" s="175" t="s">
        <v>136</v>
      </c>
      <c r="F1703" s="175" t="s">
        <v>136</v>
      </c>
      <c r="G1703" s="175" t="s">
        <v>136</v>
      </c>
      <c r="H1703" s="175" t="s">
        <v>136</v>
      </c>
      <c r="I1703" s="175" t="s">
        <v>136</v>
      </c>
      <c r="J1703" s="175" t="s">
        <v>136</v>
      </c>
      <c r="K1703" s="175"/>
      <c r="L1703" s="175"/>
      <c r="AG1703" t="s">
        <v>136</v>
      </c>
    </row>
    <row r="1704" spans="1:33" s="174" customFormat="1" x14ac:dyDescent="0.3">
      <c r="A1704" s="175" t="s">
        <v>136</v>
      </c>
      <c r="B1704" s="175" t="s">
        <v>136</v>
      </c>
      <c r="C1704" s="175" t="s">
        <v>136</v>
      </c>
      <c r="D1704" s="175" t="s">
        <v>136</v>
      </c>
      <c r="E1704" s="175" t="s">
        <v>136</v>
      </c>
      <c r="F1704" s="175" t="s">
        <v>136</v>
      </c>
      <c r="G1704" s="175" t="s">
        <v>136</v>
      </c>
      <c r="H1704" s="175" t="s">
        <v>136</v>
      </c>
      <c r="I1704" s="175" t="s">
        <v>136</v>
      </c>
      <c r="J1704" s="175" t="s">
        <v>136</v>
      </c>
      <c r="K1704" s="175"/>
      <c r="L1704" s="175"/>
      <c r="AG1704" t="s">
        <v>136</v>
      </c>
    </row>
    <row r="1705" spans="1:33" s="174" customFormat="1" x14ac:dyDescent="0.3">
      <c r="A1705" s="175" t="s">
        <v>136</v>
      </c>
      <c r="B1705" s="175" t="s">
        <v>136</v>
      </c>
      <c r="C1705" s="175" t="s">
        <v>136</v>
      </c>
      <c r="D1705" s="175" t="s">
        <v>136</v>
      </c>
      <c r="E1705" s="175" t="s">
        <v>136</v>
      </c>
      <c r="F1705" s="175" t="s">
        <v>136</v>
      </c>
      <c r="G1705" s="175" t="s">
        <v>136</v>
      </c>
      <c r="H1705" s="175" t="s">
        <v>136</v>
      </c>
      <c r="I1705" s="175" t="s">
        <v>136</v>
      </c>
      <c r="J1705" s="175" t="s">
        <v>136</v>
      </c>
      <c r="K1705" s="175"/>
      <c r="L1705" s="175"/>
      <c r="AG1705" t="s">
        <v>136</v>
      </c>
    </row>
    <row r="1706" spans="1:33" s="174" customFormat="1" x14ac:dyDescent="0.3">
      <c r="A1706" s="175" t="s">
        <v>136</v>
      </c>
      <c r="B1706" s="175" t="s">
        <v>136</v>
      </c>
      <c r="C1706" s="175" t="s">
        <v>136</v>
      </c>
      <c r="D1706" s="175" t="s">
        <v>136</v>
      </c>
      <c r="E1706" s="175" t="s">
        <v>136</v>
      </c>
      <c r="F1706" s="175" t="s">
        <v>136</v>
      </c>
      <c r="G1706" s="175" t="s">
        <v>136</v>
      </c>
      <c r="H1706" s="175" t="s">
        <v>136</v>
      </c>
      <c r="I1706" s="175" t="s">
        <v>136</v>
      </c>
      <c r="J1706" s="175" t="s">
        <v>136</v>
      </c>
      <c r="K1706" s="175"/>
      <c r="L1706" s="175"/>
      <c r="AG1706" t="s">
        <v>136</v>
      </c>
    </row>
    <row r="1707" spans="1:33" s="174" customFormat="1" x14ac:dyDescent="0.3">
      <c r="A1707" s="175" t="s">
        <v>136</v>
      </c>
      <c r="B1707" s="175" t="s">
        <v>136</v>
      </c>
      <c r="C1707" s="175" t="s">
        <v>136</v>
      </c>
      <c r="D1707" s="175" t="s">
        <v>136</v>
      </c>
      <c r="E1707" s="175" t="s">
        <v>136</v>
      </c>
      <c r="F1707" s="175" t="s">
        <v>136</v>
      </c>
      <c r="G1707" s="175" t="s">
        <v>136</v>
      </c>
      <c r="H1707" s="175" t="s">
        <v>136</v>
      </c>
      <c r="I1707" s="175" t="s">
        <v>136</v>
      </c>
      <c r="J1707" s="175" t="s">
        <v>136</v>
      </c>
      <c r="K1707" s="175"/>
      <c r="L1707" s="175"/>
      <c r="AG1707" t="s">
        <v>136</v>
      </c>
    </row>
    <row r="1708" spans="1:33" s="174" customFormat="1" x14ac:dyDescent="0.3">
      <c r="A1708" s="175" t="s">
        <v>136</v>
      </c>
      <c r="B1708" s="175" t="s">
        <v>136</v>
      </c>
      <c r="C1708" s="175" t="s">
        <v>136</v>
      </c>
      <c r="D1708" s="175" t="s">
        <v>136</v>
      </c>
      <c r="E1708" s="175" t="s">
        <v>136</v>
      </c>
      <c r="F1708" s="175" t="s">
        <v>136</v>
      </c>
      <c r="G1708" s="175" t="s">
        <v>136</v>
      </c>
      <c r="H1708" s="175" t="s">
        <v>136</v>
      </c>
      <c r="I1708" s="175" t="s">
        <v>136</v>
      </c>
      <c r="J1708" s="175" t="s">
        <v>136</v>
      </c>
      <c r="K1708" s="175"/>
      <c r="L1708" s="175"/>
      <c r="AG1708" t="s">
        <v>136</v>
      </c>
    </row>
    <row r="1709" spans="1:33" s="174" customFormat="1" x14ac:dyDescent="0.3">
      <c r="A1709" s="175" t="s">
        <v>136</v>
      </c>
      <c r="B1709" s="175" t="s">
        <v>136</v>
      </c>
      <c r="C1709" s="175" t="s">
        <v>136</v>
      </c>
      <c r="D1709" s="175" t="s">
        <v>136</v>
      </c>
      <c r="E1709" s="175" t="s">
        <v>136</v>
      </c>
      <c r="F1709" s="175" t="s">
        <v>136</v>
      </c>
      <c r="G1709" s="175" t="s">
        <v>136</v>
      </c>
      <c r="H1709" s="175" t="s">
        <v>136</v>
      </c>
      <c r="I1709" s="175" t="s">
        <v>136</v>
      </c>
      <c r="J1709" s="175" t="s">
        <v>136</v>
      </c>
      <c r="K1709" s="175"/>
      <c r="L1709" s="175"/>
      <c r="AG1709" t="s">
        <v>136</v>
      </c>
    </row>
    <row r="1710" spans="1:33" s="174" customFormat="1" x14ac:dyDescent="0.3">
      <c r="A1710" s="175" t="s">
        <v>136</v>
      </c>
      <c r="B1710" s="175" t="s">
        <v>136</v>
      </c>
      <c r="C1710" s="175" t="s">
        <v>136</v>
      </c>
      <c r="D1710" s="175" t="s">
        <v>136</v>
      </c>
      <c r="E1710" s="175" t="s">
        <v>136</v>
      </c>
      <c r="F1710" s="175" t="s">
        <v>136</v>
      </c>
      <c r="G1710" s="175" t="s">
        <v>136</v>
      </c>
      <c r="H1710" s="175" t="s">
        <v>136</v>
      </c>
      <c r="I1710" s="175" t="s">
        <v>136</v>
      </c>
      <c r="J1710" s="175" t="s">
        <v>136</v>
      </c>
      <c r="K1710" s="175"/>
      <c r="L1710" s="175"/>
      <c r="AG1710" t="s">
        <v>136</v>
      </c>
    </row>
    <row r="1711" spans="1:33" s="174" customFormat="1" x14ac:dyDescent="0.3">
      <c r="A1711" s="175" t="s">
        <v>136</v>
      </c>
      <c r="B1711" s="175" t="s">
        <v>136</v>
      </c>
      <c r="C1711" s="175" t="s">
        <v>136</v>
      </c>
      <c r="D1711" s="175" t="s">
        <v>136</v>
      </c>
      <c r="E1711" s="175" t="s">
        <v>136</v>
      </c>
      <c r="F1711" s="175" t="s">
        <v>136</v>
      </c>
      <c r="G1711" s="175" t="s">
        <v>136</v>
      </c>
      <c r="H1711" s="175" t="s">
        <v>136</v>
      </c>
      <c r="I1711" s="175" t="s">
        <v>136</v>
      </c>
      <c r="J1711" s="175" t="s">
        <v>136</v>
      </c>
      <c r="K1711" s="175"/>
      <c r="L1711" s="175"/>
      <c r="AG1711" t="s">
        <v>136</v>
      </c>
    </row>
    <row r="1712" spans="1:33" s="174" customFormat="1" x14ac:dyDescent="0.3">
      <c r="A1712" s="175" t="s">
        <v>136</v>
      </c>
      <c r="B1712" s="175" t="s">
        <v>136</v>
      </c>
      <c r="C1712" s="175" t="s">
        <v>136</v>
      </c>
      <c r="D1712" s="175" t="s">
        <v>136</v>
      </c>
      <c r="E1712" s="175" t="s">
        <v>136</v>
      </c>
      <c r="F1712" s="175" t="s">
        <v>136</v>
      </c>
      <c r="G1712" s="175" t="s">
        <v>136</v>
      </c>
      <c r="H1712" s="175" t="s">
        <v>136</v>
      </c>
      <c r="I1712" s="175" t="s">
        <v>136</v>
      </c>
      <c r="J1712" s="175" t="s">
        <v>136</v>
      </c>
      <c r="K1712" s="175"/>
      <c r="L1712" s="175"/>
      <c r="AG1712" t="s">
        <v>136</v>
      </c>
    </row>
    <row r="1713" spans="1:33" s="174" customFormat="1" x14ac:dyDescent="0.3">
      <c r="A1713" s="175" t="s">
        <v>136</v>
      </c>
      <c r="B1713" s="175" t="s">
        <v>136</v>
      </c>
      <c r="C1713" s="175" t="s">
        <v>136</v>
      </c>
      <c r="D1713" s="175" t="s">
        <v>136</v>
      </c>
      <c r="E1713" s="175" t="s">
        <v>136</v>
      </c>
      <c r="F1713" s="175" t="s">
        <v>136</v>
      </c>
      <c r="G1713" s="175" t="s">
        <v>136</v>
      </c>
      <c r="H1713" s="175" t="s">
        <v>136</v>
      </c>
      <c r="I1713" s="175" t="s">
        <v>136</v>
      </c>
      <c r="J1713" s="175" t="s">
        <v>136</v>
      </c>
      <c r="K1713" s="175"/>
      <c r="L1713" s="175"/>
      <c r="AG1713" t="s">
        <v>136</v>
      </c>
    </row>
    <row r="1714" spans="1:33" s="174" customFormat="1" x14ac:dyDescent="0.3">
      <c r="A1714" s="175" t="s">
        <v>136</v>
      </c>
      <c r="B1714" s="175" t="s">
        <v>136</v>
      </c>
      <c r="C1714" s="175" t="s">
        <v>136</v>
      </c>
      <c r="D1714" s="175" t="s">
        <v>136</v>
      </c>
      <c r="E1714" s="175" t="s">
        <v>136</v>
      </c>
      <c r="F1714" s="175" t="s">
        <v>136</v>
      </c>
      <c r="G1714" s="175" t="s">
        <v>136</v>
      </c>
      <c r="H1714" s="175" t="s">
        <v>136</v>
      </c>
      <c r="I1714" s="175" t="s">
        <v>136</v>
      </c>
      <c r="J1714" s="175" t="s">
        <v>136</v>
      </c>
      <c r="K1714" s="175"/>
      <c r="L1714" s="175"/>
      <c r="AG1714" t="s">
        <v>136</v>
      </c>
    </row>
    <row r="1715" spans="1:33" s="174" customFormat="1" x14ac:dyDescent="0.3">
      <c r="A1715" s="175" t="s">
        <v>136</v>
      </c>
      <c r="B1715" s="175" t="s">
        <v>136</v>
      </c>
      <c r="C1715" s="175" t="s">
        <v>136</v>
      </c>
      <c r="D1715" s="175" t="s">
        <v>136</v>
      </c>
      <c r="E1715" s="175" t="s">
        <v>136</v>
      </c>
      <c r="F1715" s="175" t="s">
        <v>136</v>
      </c>
      <c r="G1715" s="175" t="s">
        <v>136</v>
      </c>
      <c r="H1715" s="175" t="s">
        <v>136</v>
      </c>
      <c r="I1715" s="175" t="s">
        <v>136</v>
      </c>
      <c r="J1715" s="175" t="s">
        <v>136</v>
      </c>
      <c r="K1715" s="175"/>
      <c r="L1715" s="175"/>
      <c r="AG1715" t="s">
        <v>136</v>
      </c>
    </row>
    <row r="1716" spans="1:33" s="174" customFormat="1" x14ac:dyDescent="0.3">
      <c r="A1716" s="175" t="s">
        <v>136</v>
      </c>
      <c r="B1716" s="175" t="s">
        <v>136</v>
      </c>
      <c r="C1716" s="175" t="s">
        <v>136</v>
      </c>
      <c r="D1716" s="175" t="s">
        <v>136</v>
      </c>
      <c r="E1716" s="175" t="s">
        <v>136</v>
      </c>
      <c r="F1716" s="175" t="s">
        <v>136</v>
      </c>
      <c r="G1716" s="175" t="s">
        <v>136</v>
      </c>
      <c r="H1716" s="175" t="s">
        <v>136</v>
      </c>
      <c r="I1716" s="175" t="s">
        <v>136</v>
      </c>
      <c r="J1716" s="175" t="s">
        <v>136</v>
      </c>
      <c r="K1716" s="175"/>
      <c r="L1716" s="175"/>
      <c r="AG1716" t="s">
        <v>136</v>
      </c>
    </row>
    <row r="1717" spans="1:33" s="174" customFormat="1" x14ac:dyDescent="0.3">
      <c r="A1717" s="175" t="s">
        <v>136</v>
      </c>
      <c r="B1717" s="175" t="s">
        <v>136</v>
      </c>
      <c r="C1717" s="175" t="s">
        <v>136</v>
      </c>
      <c r="D1717" s="175" t="s">
        <v>136</v>
      </c>
      <c r="E1717" s="175" t="s">
        <v>136</v>
      </c>
      <c r="F1717" s="175" t="s">
        <v>136</v>
      </c>
      <c r="G1717" s="175" t="s">
        <v>136</v>
      </c>
      <c r="H1717" s="175" t="s">
        <v>136</v>
      </c>
      <c r="I1717" s="175" t="s">
        <v>136</v>
      </c>
      <c r="J1717" s="175" t="s">
        <v>136</v>
      </c>
      <c r="K1717" s="175"/>
      <c r="L1717" s="175"/>
      <c r="AG1717" t="s">
        <v>136</v>
      </c>
    </row>
    <row r="1718" spans="1:33" s="174" customFormat="1" x14ac:dyDescent="0.3">
      <c r="A1718" s="175" t="s">
        <v>136</v>
      </c>
      <c r="B1718" s="175" t="s">
        <v>136</v>
      </c>
      <c r="C1718" s="175" t="s">
        <v>136</v>
      </c>
      <c r="D1718" s="175" t="s">
        <v>136</v>
      </c>
      <c r="E1718" s="175" t="s">
        <v>136</v>
      </c>
      <c r="F1718" s="175" t="s">
        <v>136</v>
      </c>
      <c r="G1718" s="175" t="s">
        <v>136</v>
      </c>
      <c r="H1718" s="175" t="s">
        <v>136</v>
      </c>
      <c r="I1718" s="175" t="s">
        <v>136</v>
      </c>
      <c r="J1718" s="175" t="s">
        <v>136</v>
      </c>
      <c r="K1718" s="175"/>
      <c r="L1718" s="175"/>
      <c r="AG1718" t="s">
        <v>136</v>
      </c>
    </row>
    <row r="1719" spans="1:33" s="174" customFormat="1" x14ac:dyDescent="0.3">
      <c r="A1719" s="175" t="s">
        <v>136</v>
      </c>
      <c r="B1719" s="175" t="s">
        <v>136</v>
      </c>
      <c r="C1719" s="175" t="s">
        <v>136</v>
      </c>
      <c r="D1719" s="175" t="s">
        <v>136</v>
      </c>
      <c r="E1719" s="175" t="s">
        <v>136</v>
      </c>
      <c r="F1719" s="175" t="s">
        <v>136</v>
      </c>
      <c r="G1719" s="175" t="s">
        <v>136</v>
      </c>
      <c r="H1719" s="175" t="s">
        <v>136</v>
      </c>
      <c r="I1719" s="175" t="s">
        <v>136</v>
      </c>
      <c r="J1719" s="175" t="s">
        <v>136</v>
      </c>
      <c r="K1719" s="175"/>
      <c r="L1719" s="175"/>
      <c r="AG1719" t="s">
        <v>136</v>
      </c>
    </row>
    <row r="1720" spans="1:33" s="174" customFormat="1" x14ac:dyDescent="0.3">
      <c r="A1720" s="175" t="s">
        <v>136</v>
      </c>
      <c r="B1720" s="175" t="s">
        <v>136</v>
      </c>
      <c r="C1720" s="175" t="s">
        <v>136</v>
      </c>
      <c r="D1720" s="175" t="s">
        <v>136</v>
      </c>
      <c r="E1720" s="175" t="s">
        <v>136</v>
      </c>
      <c r="F1720" s="175" t="s">
        <v>136</v>
      </c>
      <c r="G1720" s="175" t="s">
        <v>136</v>
      </c>
      <c r="H1720" s="175" t="s">
        <v>136</v>
      </c>
      <c r="I1720" s="175" t="s">
        <v>136</v>
      </c>
      <c r="J1720" s="175" t="s">
        <v>136</v>
      </c>
      <c r="K1720" s="175"/>
      <c r="L1720" s="175"/>
      <c r="AG1720" t="s">
        <v>136</v>
      </c>
    </row>
    <row r="1721" spans="1:33" s="174" customFormat="1" x14ac:dyDescent="0.3">
      <c r="A1721" s="175" t="s">
        <v>136</v>
      </c>
      <c r="B1721" s="175" t="s">
        <v>136</v>
      </c>
      <c r="C1721" s="175" t="s">
        <v>136</v>
      </c>
      <c r="D1721" s="175" t="s">
        <v>136</v>
      </c>
      <c r="E1721" s="175" t="s">
        <v>136</v>
      </c>
      <c r="F1721" s="175" t="s">
        <v>136</v>
      </c>
      <c r="G1721" s="175" t="s">
        <v>136</v>
      </c>
      <c r="H1721" s="175" t="s">
        <v>136</v>
      </c>
      <c r="I1721" s="175" t="s">
        <v>136</v>
      </c>
      <c r="J1721" s="175" t="s">
        <v>136</v>
      </c>
      <c r="K1721" s="175"/>
      <c r="L1721" s="175"/>
      <c r="AG1721" t="s">
        <v>136</v>
      </c>
    </row>
    <row r="1722" spans="1:33" s="174" customFormat="1" x14ac:dyDescent="0.3">
      <c r="A1722" s="175" t="s">
        <v>136</v>
      </c>
      <c r="B1722" s="175" t="s">
        <v>136</v>
      </c>
      <c r="C1722" s="175" t="s">
        <v>136</v>
      </c>
      <c r="D1722" s="175" t="s">
        <v>136</v>
      </c>
      <c r="E1722" s="175" t="s">
        <v>136</v>
      </c>
      <c r="F1722" s="175" t="s">
        <v>136</v>
      </c>
      <c r="G1722" s="175" t="s">
        <v>136</v>
      </c>
      <c r="H1722" s="175" t="s">
        <v>136</v>
      </c>
      <c r="I1722" s="175" t="s">
        <v>136</v>
      </c>
      <c r="J1722" s="175" t="s">
        <v>136</v>
      </c>
      <c r="K1722" s="175"/>
      <c r="L1722" s="175"/>
      <c r="AG1722" t="s">
        <v>136</v>
      </c>
    </row>
    <row r="1723" spans="1:33" s="174" customFormat="1" x14ac:dyDescent="0.3">
      <c r="A1723" s="175" t="s">
        <v>136</v>
      </c>
      <c r="B1723" s="175" t="s">
        <v>136</v>
      </c>
      <c r="C1723" s="175" t="s">
        <v>136</v>
      </c>
      <c r="D1723" s="175" t="s">
        <v>136</v>
      </c>
      <c r="E1723" s="175" t="s">
        <v>136</v>
      </c>
      <c r="F1723" s="175" t="s">
        <v>136</v>
      </c>
      <c r="G1723" s="175" t="s">
        <v>136</v>
      </c>
      <c r="H1723" s="175" t="s">
        <v>136</v>
      </c>
      <c r="I1723" s="175" t="s">
        <v>136</v>
      </c>
      <c r="J1723" s="175" t="s">
        <v>136</v>
      </c>
      <c r="K1723" s="175"/>
      <c r="L1723" s="175"/>
      <c r="AG1723" t="s">
        <v>136</v>
      </c>
    </row>
    <row r="1724" spans="1:33" s="174" customFormat="1" x14ac:dyDescent="0.3">
      <c r="A1724" s="175" t="s">
        <v>136</v>
      </c>
      <c r="B1724" s="175" t="s">
        <v>136</v>
      </c>
      <c r="C1724" s="175" t="s">
        <v>136</v>
      </c>
      <c r="D1724" s="175" t="s">
        <v>136</v>
      </c>
      <c r="E1724" s="175" t="s">
        <v>136</v>
      </c>
      <c r="F1724" s="175" t="s">
        <v>136</v>
      </c>
      <c r="G1724" s="175" t="s">
        <v>136</v>
      </c>
      <c r="H1724" s="175" t="s">
        <v>136</v>
      </c>
      <c r="I1724" s="175" t="s">
        <v>136</v>
      </c>
      <c r="J1724" s="175" t="s">
        <v>136</v>
      </c>
      <c r="K1724" s="175"/>
      <c r="L1724" s="175"/>
      <c r="AG1724" t="s">
        <v>136</v>
      </c>
    </row>
    <row r="1725" spans="1:33" s="174" customFormat="1" x14ac:dyDescent="0.3">
      <c r="A1725" s="175" t="s">
        <v>136</v>
      </c>
      <c r="B1725" s="175" t="s">
        <v>136</v>
      </c>
      <c r="C1725" s="175" t="s">
        <v>136</v>
      </c>
      <c r="D1725" s="175" t="s">
        <v>136</v>
      </c>
      <c r="E1725" s="175" t="s">
        <v>136</v>
      </c>
      <c r="F1725" s="175" t="s">
        <v>136</v>
      </c>
      <c r="G1725" s="175" t="s">
        <v>136</v>
      </c>
      <c r="H1725" s="175" t="s">
        <v>136</v>
      </c>
      <c r="I1725" s="175" t="s">
        <v>136</v>
      </c>
      <c r="J1725" s="175" t="s">
        <v>136</v>
      </c>
      <c r="K1725" s="175"/>
      <c r="L1725" s="175"/>
      <c r="AG1725" t="s">
        <v>136</v>
      </c>
    </row>
    <row r="1726" spans="1:33" s="174" customFormat="1" x14ac:dyDescent="0.3">
      <c r="A1726" s="175" t="s">
        <v>136</v>
      </c>
      <c r="B1726" s="175" t="s">
        <v>136</v>
      </c>
      <c r="C1726" s="175" t="s">
        <v>136</v>
      </c>
      <c r="D1726" s="175" t="s">
        <v>136</v>
      </c>
      <c r="E1726" s="175" t="s">
        <v>136</v>
      </c>
      <c r="F1726" s="175" t="s">
        <v>136</v>
      </c>
      <c r="G1726" s="175" t="s">
        <v>136</v>
      </c>
      <c r="H1726" s="175" t="s">
        <v>136</v>
      </c>
      <c r="I1726" s="175" t="s">
        <v>136</v>
      </c>
      <c r="J1726" s="175" t="s">
        <v>136</v>
      </c>
      <c r="K1726" s="175"/>
      <c r="L1726" s="175"/>
      <c r="AG1726" t="s">
        <v>136</v>
      </c>
    </row>
    <row r="1727" spans="1:33" s="174" customFormat="1" x14ac:dyDescent="0.3">
      <c r="A1727" s="175" t="s">
        <v>136</v>
      </c>
      <c r="B1727" s="175" t="s">
        <v>136</v>
      </c>
      <c r="C1727" s="175" t="s">
        <v>136</v>
      </c>
      <c r="D1727" s="175" t="s">
        <v>136</v>
      </c>
      <c r="E1727" s="175" t="s">
        <v>136</v>
      </c>
      <c r="F1727" s="175" t="s">
        <v>136</v>
      </c>
      <c r="G1727" s="175" t="s">
        <v>136</v>
      </c>
      <c r="H1727" s="175" t="s">
        <v>136</v>
      </c>
      <c r="I1727" s="175" t="s">
        <v>136</v>
      </c>
      <c r="J1727" s="175" t="s">
        <v>136</v>
      </c>
      <c r="K1727" s="175"/>
      <c r="L1727" s="175"/>
      <c r="AG1727" t="s">
        <v>136</v>
      </c>
    </row>
    <row r="1728" spans="1:33" s="174" customFormat="1" x14ac:dyDescent="0.3">
      <c r="A1728" s="175" t="s">
        <v>136</v>
      </c>
      <c r="B1728" s="175" t="s">
        <v>136</v>
      </c>
      <c r="C1728" s="175" t="s">
        <v>136</v>
      </c>
      <c r="D1728" s="175" t="s">
        <v>136</v>
      </c>
      <c r="E1728" s="175" t="s">
        <v>136</v>
      </c>
      <c r="F1728" s="175" t="s">
        <v>136</v>
      </c>
      <c r="G1728" s="175" t="s">
        <v>136</v>
      </c>
      <c r="H1728" s="175" t="s">
        <v>136</v>
      </c>
      <c r="I1728" s="175" t="s">
        <v>136</v>
      </c>
      <c r="J1728" s="175" t="s">
        <v>136</v>
      </c>
      <c r="K1728" s="175"/>
      <c r="L1728" s="175"/>
      <c r="AG1728" t="s">
        <v>136</v>
      </c>
    </row>
    <row r="1729" spans="1:33" s="174" customFormat="1" x14ac:dyDescent="0.3">
      <c r="A1729" s="175" t="s">
        <v>136</v>
      </c>
      <c r="B1729" s="175" t="s">
        <v>136</v>
      </c>
      <c r="C1729" s="175" t="s">
        <v>136</v>
      </c>
      <c r="D1729" s="175" t="s">
        <v>136</v>
      </c>
      <c r="E1729" s="175" t="s">
        <v>136</v>
      </c>
      <c r="F1729" s="175" t="s">
        <v>136</v>
      </c>
      <c r="G1729" s="175" t="s">
        <v>136</v>
      </c>
      <c r="H1729" s="175" t="s">
        <v>136</v>
      </c>
      <c r="I1729" s="175" t="s">
        <v>136</v>
      </c>
      <c r="J1729" s="175" t="s">
        <v>136</v>
      </c>
      <c r="K1729" s="175"/>
      <c r="L1729" s="175"/>
      <c r="AG1729" t="s">
        <v>136</v>
      </c>
    </row>
    <row r="1730" spans="1:33" s="174" customFormat="1" x14ac:dyDescent="0.3">
      <c r="A1730" s="175" t="s">
        <v>136</v>
      </c>
      <c r="B1730" s="175" t="s">
        <v>136</v>
      </c>
      <c r="C1730" s="175" t="s">
        <v>136</v>
      </c>
      <c r="D1730" s="175" t="s">
        <v>136</v>
      </c>
      <c r="E1730" s="175" t="s">
        <v>136</v>
      </c>
      <c r="F1730" s="175" t="s">
        <v>136</v>
      </c>
      <c r="G1730" s="175" t="s">
        <v>136</v>
      </c>
      <c r="H1730" s="175" t="s">
        <v>136</v>
      </c>
      <c r="I1730" s="175" t="s">
        <v>136</v>
      </c>
      <c r="J1730" s="175" t="s">
        <v>136</v>
      </c>
      <c r="K1730" s="175"/>
      <c r="L1730" s="175"/>
      <c r="AG1730" t="s">
        <v>136</v>
      </c>
    </row>
    <row r="1731" spans="1:33" s="174" customFormat="1" x14ac:dyDescent="0.3">
      <c r="A1731" s="175" t="s">
        <v>136</v>
      </c>
      <c r="B1731" s="175" t="s">
        <v>136</v>
      </c>
      <c r="C1731" s="175" t="s">
        <v>136</v>
      </c>
      <c r="D1731" s="175" t="s">
        <v>136</v>
      </c>
      <c r="E1731" s="175" t="s">
        <v>136</v>
      </c>
      <c r="F1731" s="175" t="s">
        <v>136</v>
      </c>
      <c r="G1731" s="175" t="s">
        <v>136</v>
      </c>
      <c r="H1731" s="175" t="s">
        <v>136</v>
      </c>
      <c r="I1731" s="175" t="s">
        <v>136</v>
      </c>
      <c r="J1731" s="175" t="s">
        <v>136</v>
      </c>
      <c r="K1731" s="175"/>
      <c r="L1731" s="175"/>
      <c r="AG1731" t="s">
        <v>136</v>
      </c>
    </row>
    <row r="1732" spans="1:33" s="174" customFormat="1" x14ac:dyDescent="0.3">
      <c r="A1732" s="175" t="s">
        <v>136</v>
      </c>
      <c r="B1732" s="175" t="s">
        <v>136</v>
      </c>
      <c r="C1732" s="175" t="s">
        <v>136</v>
      </c>
      <c r="D1732" s="175" t="s">
        <v>136</v>
      </c>
      <c r="E1732" s="175" t="s">
        <v>136</v>
      </c>
      <c r="F1732" s="175" t="s">
        <v>136</v>
      </c>
      <c r="G1732" s="175" t="s">
        <v>136</v>
      </c>
      <c r="H1732" s="175" t="s">
        <v>136</v>
      </c>
      <c r="I1732" s="175" t="s">
        <v>136</v>
      </c>
      <c r="J1732" s="175" t="s">
        <v>136</v>
      </c>
      <c r="K1732" s="175"/>
      <c r="L1732" s="175"/>
      <c r="AG1732" t="s">
        <v>136</v>
      </c>
    </row>
    <row r="1733" spans="1:33" s="174" customFormat="1" x14ac:dyDescent="0.3">
      <c r="A1733" s="175" t="s">
        <v>136</v>
      </c>
      <c r="B1733" s="175" t="s">
        <v>136</v>
      </c>
      <c r="C1733" s="175" t="s">
        <v>136</v>
      </c>
      <c r="D1733" s="175" t="s">
        <v>136</v>
      </c>
      <c r="E1733" s="175" t="s">
        <v>136</v>
      </c>
      <c r="F1733" s="175" t="s">
        <v>136</v>
      </c>
      <c r="G1733" s="175" t="s">
        <v>136</v>
      </c>
      <c r="H1733" s="175" t="s">
        <v>136</v>
      </c>
      <c r="I1733" s="175" t="s">
        <v>136</v>
      </c>
      <c r="J1733" s="175" t="s">
        <v>136</v>
      </c>
      <c r="K1733" s="175"/>
      <c r="L1733" s="175"/>
      <c r="AG1733" t="s">
        <v>136</v>
      </c>
    </row>
    <row r="1734" spans="1:33" s="174" customFormat="1" x14ac:dyDescent="0.3">
      <c r="A1734" s="175" t="s">
        <v>136</v>
      </c>
      <c r="B1734" s="175" t="s">
        <v>136</v>
      </c>
      <c r="C1734" s="175" t="s">
        <v>136</v>
      </c>
      <c r="D1734" s="175" t="s">
        <v>136</v>
      </c>
      <c r="E1734" s="175" t="s">
        <v>136</v>
      </c>
      <c r="F1734" s="175" t="s">
        <v>136</v>
      </c>
      <c r="G1734" s="175" t="s">
        <v>136</v>
      </c>
      <c r="H1734" s="175" t="s">
        <v>136</v>
      </c>
      <c r="I1734" s="175" t="s">
        <v>136</v>
      </c>
      <c r="J1734" s="175" t="s">
        <v>136</v>
      </c>
      <c r="K1734" s="175"/>
      <c r="L1734" s="175"/>
      <c r="AG1734" t="s">
        <v>136</v>
      </c>
    </row>
    <row r="1735" spans="1:33" s="174" customFormat="1" x14ac:dyDescent="0.3">
      <c r="A1735" s="175" t="s">
        <v>136</v>
      </c>
      <c r="B1735" s="175" t="s">
        <v>136</v>
      </c>
      <c r="C1735" s="175" t="s">
        <v>136</v>
      </c>
      <c r="D1735" s="175" t="s">
        <v>136</v>
      </c>
      <c r="E1735" s="175" t="s">
        <v>136</v>
      </c>
      <c r="F1735" s="175" t="s">
        <v>136</v>
      </c>
      <c r="G1735" s="175" t="s">
        <v>136</v>
      </c>
      <c r="H1735" s="175" t="s">
        <v>136</v>
      </c>
      <c r="I1735" s="175" t="s">
        <v>136</v>
      </c>
      <c r="J1735" s="175" t="s">
        <v>136</v>
      </c>
      <c r="K1735" s="175"/>
      <c r="L1735" s="175"/>
      <c r="AG1735" t="s">
        <v>136</v>
      </c>
    </row>
    <row r="1736" spans="1:33" s="174" customFormat="1" x14ac:dyDescent="0.3">
      <c r="A1736" s="175" t="s">
        <v>136</v>
      </c>
      <c r="B1736" s="175" t="s">
        <v>136</v>
      </c>
      <c r="C1736" s="175" t="s">
        <v>136</v>
      </c>
      <c r="D1736" s="175" t="s">
        <v>136</v>
      </c>
      <c r="E1736" s="175" t="s">
        <v>136</v>
      </c>
      <c r="F1736" s="175" t="s">
        <v>136</v>
      </c>
      <c r="G1736" s="175" t="s">
        <v>136</v>
      </c>
      <c r="H1736" s="175" t="s">
        <v>136</v>
      </c>
      <c r="I1736" s="175" t="s">
        <v>136</v>
      </c>
      <c r="J1736" s="175" t="s">
        <v>136</v>
      </c>
      <c r="K1736" s="175"/>
      <c r="L1736" s="175"/>
      <c r="AG1736" t="s">
        <v>136</v>
      </c>
    </row>
    <row r="1737" spans="1:33" s="174" customFormat="1" x14ac:dyDescent="0.3">
      <c r="A1737" s="175" t="s">
        <v>136</v>
      </c>
      <c r="B1737" s="175" t="s">
        <v>136</v>
      </c>
      <c r="C1737" s="175" t="s">
        <v>136</v>
      </c>
      <c r="D1737" s="175" t="s">
        <v>136</v>
      </c>
      <c r="E1737" s="175" t="s">
        <v>136</v>
      </c>
      <c r="F1737" s="175" t="s">
        <v>136</v>
      </c>
      <c r="G1737" s="175" t="s">
        <v>136</v>
      </c>
      <c r="H1737" s="175" t="s">
        <v>136</v>
      </c>
      <c r="I1737" s="175" t="s">
        <v>136</v>
      </c>
      <c r="J1737" s="175" t="s">
        <v>136</v>
      </c>
      <c r="K1737" s="175"/>
      <c r="L1737" s="175"/>
      <c r="AG1737" t="s">
        <v>136</v>
      </c>
    </row>
    <row r="1738" spans="1:33" s="174" customFormat="1" x14ac:dyDescent="0.3">
      <c r="A1738" s="175" t="s">
        <v>136</v>
      </c>
      <c r="B1738" s="175" t="s">
        <v>136</v>
      </c>
      <c r="C1738" s="175" t="s">
        <v>136</v>
      </c>
      <c r="D1738" s="175" t="s">
        <v>136</v>
      </c>
      <c r="E1738" s="175" t="s">
        <v>136</v>
      </c>
      <c r="F1738" s="175" t="s">
        <v>136</v>
      </c>
      <c r="G1738" s="175" t="s">
        <v>136</v>
      </c>
      <c r="H1738" s="175" t="s">
        <v>136</v>
      </c>
      <c r="I1738" s="175" t="s">
        <v>136</v>
      </c>
      <c r="J1738" s="175" t="s">
        <v>136</v>
      </c>
      <c r="K1738" s="175"/>
      <c r="L1738" s="175"/>
      <c r="AG1738" t="s">
        <v>136</v>
      </c>
    </row>
    <row r="1739" spans="1:33" s="174" customFormat="1" x14ac:dyDescent="0.3">
      <c r="A1739" s="175" t="s">
        <v>136</v>
      </c>
      <c r="B1739" s="175" t="s">
        <v>136</v>
      </c>
      <c r="C1739" s="175" t="s">
        <v>136</v>
      </c>
      <c r="D1739" s="175" t="s">
        <v>136</v>
      </c>
      <c r="E1739" s="175" t="s">
        <v>136</v>
      </c>
      <c r="F1739" s="175" t="s">
        <v>136</v>
      </c>
      <c r="G1739" s="175" t="s">
        <v>136</v>
      </c>
      <c r="H1739" s="175" t="s">
        <v>136</v>
      </c>
      <c r="I1739" s="175" t="s">
        <v>136</v>
      </c>
      <c r="J1739" s="175" t="s">
        <v>136</v>
      </c>
      <c r="K1739" s="175"/>
      <c r="L1739" s="175"/>
      <c r="AG1739" t="s">
        <v>136</v>
      </c>
    </row>
    <row r="1740" spans="1:33" s="174" customFormat="1" x14ac:dyDescent="0.3">
      <c r="A1740" s="175" t="s">
        <v>136</v>
      </c>
      <c r="B1740" s="175" t="s">
        <v>136</v>
      </c>
      <c r="C1740" s="175" t="s">
        <v>136</v>
      </c>
      <c r="D1740" s="175" t="s">
        <v>136</v>
      </c>
      <c r="E1740" s="175" t="s">
        <v>136</v>
      </c>
      <c r="F1740" s="175" t="s">
        <v>136</v>
      </c>
      <c r="G1740" s="175" t="s">
        <v>136</v>
      </c>
      <c r="H1740" s="175" t="s">
        <v>136</v>
      </c>
      <c r="I1740" s="175" t="s">
        <v>136</v>
      </c>
      <c r="J1740" s="175" t="s">
        <v>136</v>
      </c>
      <c r="K1740" s="175"/>
      <c r="L1740" s="175"/>
      <c r="AG1740" t="s">
        <v>136</v>
      </c>
    </row>
    <row r="1741" spans="1:33" s="174" customFormat="1" x14ac:dyDescent="0.3">
      <c r="A1741" s="175" t="s">
        <v>136</v>
      </c>
      <c r="B1741" s="175" t="s">
        <v>136</v>
      </c>
      <c r="C1741" s="175" t="s">
        <v>136</v>
      </c>
      <c r="D1741" s="175" t="s">
        <v>136</v>
      </c>
      <c r="E1741" s="175" t="s">
        <v>136</v>
      </c>
      <c r="F1741" s="175" t="s">
        <v>136</v>
      </c>
      <c r="G1741" s="175" t="s">
        <v>136</v>
      </c>
      <c r="H1741" s="175" t="s">
        <v>136</v>
      </c>
      <c r="I1741" s="175" t="s">
        <v>136</v>
      </c>
      <c r="J1741" s="175" t="s">
        <v>136</v>
      </c>
      <c r="K1741" s="175"/>
      <c r="L1741" s="175"/>
      <c r="AG1741" t="s">
        <v>136</v>
      </c>
    </row>
    <row r="1742" spans="1:33" s="174" customFormat="1" x14ac:dyDescent="0.3">
      <c r="A1742" s="175" t="s">
        <v>136</v>
      </c>
      <c r="B1742" s="175" t="s">
        <v>136</v>
      </c>
      <c r="C1742" s="175" t="s">
        <v>136</v>
      </c>
      <c r="D1742" s="175" t="s">
        <v>136</v>
      </c>
      <c r="E1742" s="175" t="s">
        <v>136</v>
      </c>
      <c r="F1742" s="175" t="s">
        <v>136</v>
      </c>
      <c r="G1742" s="175" t="s">
        <v>136</v>
      </c>
      <c r="H1742" s="175" t="s">
        <v>136</v>
      </c>
      <c r="I1742" s="175" t="s">
        <v>136</v>
      </c>
      <c r="J1742" s="175" t="s">
        <v>136</v>
      </c>
      <c r="K1742" s="175"/>
      <c r="L1742" s="175"/>
      <c r="AG1742" t="s">
        <v>136</v>
      </c>
    </row>
    <row r="1743" spans="1:33" s="174" customFormat="1" x14ac:dyDescent="0.3">
      <c r="A1743" s="175" t="s">
        <v>136</v>
      </c>
      <c r="B1743" s="175" t="s">
        <v>136</v>
      </c>
      <c r="C1743" s="175" t="s">
        <v>136</v>
      </c>
      <c r="D1743" s="175" t="s">
        <v>136</v>
      </c>
      <c r="E1743" s="175" t="s">
        <v>136</v>
      </c>
      <c r="F1743" s="175" t="s">
        <v>136</v>
      </c>
      <c r="G1743" s="175" t="s">
        <v>136</v>
      </c>
      <c r="H1743" s="175" t="s">
        <v>136</v>
      </c>
      <c r="I1743" s="175" t="s">
        <v>136</v>
      </c>
      <c r="J1743" s="175" t="s">
        <v>136</v>
      </c>
      <c r="K1743" s="175"/>
      <c r="L1743" s="175"/>
      <c r="AG1743" t="s">
        <v>136</v>
      </c>
    </row>
    <row r="1744" spans="1:33" s="174" customFormat="1" x14ac:dyDescent="0.3">
      <c r="A1744" s="175" t="s">
        <v>136</v>
      </c>
      <c r="B1744" s="175" t="s">
        <v>136</v>
      </c>
      <c r="C1744" s="175" t="s">
        <v>136</v>
      </c>
      <c r="D1744" s="175" t="s">
        <v>136</v>
      </c>
      <c r="E1744" s="175" t="s">
        <v>136</v>
      </c>
      <c r="F1744" s="175" t="s">
        <v>136</v>
      </c>
      <c r="G1744" s="175" t="s">
        <v>136</v>
      </c>
      <c r="H1744" s="175" t="s">
        <v>136</v>
      </c>
      <c r="I1744" s="175" t="s">
        <v>136</v>
      </c>
      <c r="J1744" s="175" t="s">
        <v>136</v>
      </c>
      <c r="K1744" s="175"/>
      <c r="L1744" s="175"/>
      <c r="AG1744" t="s">
        <v>136</v>
      </c>
    </row>
    <row r="1745" spans="1:33" s="174" customFormat="1" x14ac:dyDescent="0.3">
      <c r="A1745" s="175" t="s">
        <v>136</v>
      </c>
      <c r="B1745" s="175" t="s">
        <v>136</v>
      </c>
      <c r="C1745" s="175" t="s">
        <v>136</v>
      </c>
      <c r="D1745" s="175" t="s">
        <v>136</v>
      </c>
      <c r="E1745" s="175" t="s">
        <v>136</v>
      </c>
      <c r="F1745" s="175" t="s">
        <v>136</v>
      </c>
      <c r="G1745" s="175" t="s">
        <v>136</v>
      </c>
      <c r="H1745" s="175" t="s">
        <v>136</v>
      </c>
      <c r="I1745" s="175" t="s">
        <v>136</v>
      </c>
      <c r="J1745" s="175" t="s">
        <v>136</v>
      </c>
      <c r="K1745" s="175"/>
      <c r="L1745" s="175"/>
      <c r="AG1745" t="s">
        <v>136</v>
      </c>
    </row>
    <row r="1746" spans="1:33" s="174" customFormat="1" x14ac:dyDescent="0.3">
      <c r="A1746" s="175" t="s">
        <v>136</v>
      </c>
      <c r="B1746" s="175" t="s">
        <v>136</v>
      </c>
      <c r="C1746" s="175" t="s">
        <v>136</v>
      </c>
      <c r="D1746" s="175" t="s">
        <v>136</v>
      </c>
      <c r="E1746" s="175" t="s">
        <v>136</v>
      </c>
      <c r="F1746" s="175" t="s">
        <v>136</v>
      </c>
      <c r="G1746" s="175" t="s">
        <v>136</v>
      </c>
      <c r="H1746" s="175" t="s">
        <v>136</v>
      </c>
      <c r="I1746" s="175" t="s">
        <v>136</v>
      </c>
      <c r="J1746" s="175" t="s">
        <v>136</v>
      </c>
      <c r="K1746" s="175"/>
      <c r="L1746" s="175"/>
      <c r="AG1746" t="s">
        <v>136</v>
      </c>
    </row>
    <row r="1747" spans="1:33" s="174" customFormat="1" x14ac:dyDescent="0.3">
      <c r="A1747" s="175" t="s">
        <v>136</v>
      </c>
      <c r="B1747" s="175" t="s">
        <v>136</v>
      </c>
      <c r="C1747" s="175" t="s">
        <v>136</v>
      </c>
      <c r="D1747" s="175" t="s">
        <v>136</v>
      </c>
      <c r="E1747" s="175" t="s">
        <v>136</v>
      </c>
      <c r="F1747" s="175" t="s">
        <v>136</v>
      </c>
      <c r="G1747" s="175" t="s">
        <v>136</v>
      </c>
      <c r="H1747" s="175" t="s">
        <v>136</v>
      </c>
      <c r="I1747" s="175" t="s">
        <v>136</v>
      </c>
      <c r="J1747" s="175" t="s">
        <v>136</v>
      </c>
      <c r="K1747" s="175"/>
      <c r="L1747" s="175"/>
      <c r="AG1747" t="s">
        <v>136</v>
      </c>
    </row>
    <row r="1748" spans="1:33" s="174" customFormat="1" x14ac:dyDescent="0.3">
      <c r="A1748" s="175" t="s">
        <v>136</v>
      </c>
      <c r="B1748" s="175" t="s">
        <v>136</v>
      </c>
      <c r="C1748" s="175" t="s">
        <v>136</v>
      </c>
      <c r="D1748" s="175" t="s">
        <v>136</v>
      </c>
      <c r="E1748" s="175" t="s">
        <v>136</v>
      </c>
      <c r="F1748" s="175" t="s">
        <v>136</v>
      </c>
      <c r="G1748" s="175" t="s">
        <v>136</v>
      </c>
      <c r="H1748" s="175" t="s">
        <v>136</v>
      </c>
      <c r="I1748" s="175" t="s">
        <v>136</v>
      </c>
      <c r="J1748" s="175" t="s">
        <v>136</v>
      </c>
      <c r="K1748" s="175"/>
      <c r="L1748" s="175"/>
      <c r="AG1748" t="s">
        <v>136</v>
      </c>
    </row>
    <row r="1749" spans="1:33" s="174" customFormat="1" x14ac:dyDescent="0.3">
      <c r="A1749" s="175" t="s">
        <v>136</v>
      </c>
      <c r="B1749" s="175" t="s">
        <v>136</v>
      </c>
      <c r="C1749" s="175" t="s">
        <v>136</v>
      </c>
      <c r="D1749" s="175" t="s">
        <v>136</v>
      </c>
      <c r="E1749" s="175" t="s">
        <v>136</v>
      </c>
      <c r="F1749" s="175" t="s">
        <v>136</v>
      </c>
      <c r="G1749" s="175" t="s">
        <v>136</v>
      </c>
      <c r="H1749" s="175" t="s">
        <v>136</v>
      </c>
      <c r="I1749" s="175" t="s">
        <v>136</v>
      </c>
      <c r="J1749" s="175" t="s">
        <v>136</v>
      </c>
      <c r="K1749" s="175"/>
      <c r="L1749" s="175"/>
      <c r="AG1749" t="s">
        <v>136</v>
      </c>
    </row>
    <row r="1750" spans="1:33" s="174" customFormat="1" x14ac:dyDescent="0.3">
      <c r="A1750" s="175" t="s">
        <v>136</v>
      </c>
      <c r="B1750" s="175" t="s">
        <v>136</v>
      </c>
      <c r="C1750" s="175" t="s">
        <v>136</v>
      </c>
      <c r="D1750" s="175" t="s">
        <v>136</v>
      </c>
      <c r="E1750" s="175" t="s">
        <v>136</v>
      </c>
      <c r="F1750" s="175" t="s">
        <v>136</v>
      </c>
      <c r="G1750" s="175" t="s">
        <v>136</v>
      </c>
      <c r="H1750" s="175" t="s">
        <v>136</v>
      </c>
      <c r="I1750" s="175" t="s">
        <v>136</v>
      </c>
      <c r="J1750" s="175" t="s">
        <v>136</v>
      </c>
      <c r="K1750" s="175"/>
      <c r="L1750" s="175"/>
      <c r="AG1750" t="s">
        <v>136</v>
      </c>
    </row>
    <row r="1751" spans="1:33" s="174" customFormat="1" x14ac:dyDescent="0.3">
      <c r="A1751" s="175" t="s">
        <v>136</v>
      </c>
      <c r="B1751" s="175" t="s">
        <v>136</v>
      </c>
      <c r="C1751" s="175" t="s">
        <v>136</v>
      </c>
      <c r="D1751" s="175" t="s">
        <v>136</v>
      </c>
      <c r="E1751" s="175" t="s">
        <v>136</v>
      </c>
      <c r="F1751" s="175" t="s">
        <v>136</v>
      </c>
      <c r="G1751" s="175" t="s">
        <v>136</v>
      </c>
      <c r="H1751" s="175" t="s">
        <v>136</v>
      </c>
      <c r="I1751" s="175" t="s">
        <v>136</v>
      </c>
      <c r="J1751" s="175" t="s">
        <v>136</v>
      </c>
      <c r="K1751" s="175"/>
      <c r="L1751" s="175"/>
      <c r="AG1751" t="s">
        <v>136</v>
      </c>
    </row>
    <row r="1752" spans="1:33" s="174" customFormat="1" x14ac:dyDescent="0.3">
      <c r="A1752" s="175" t="s">
        <v>136</v>
      </c>
      <c r="B1752" s="175" t="s">
        <v>136</v>
      </c>
      <c r="C1752" s="175" t="s">
        <v>136</v>
      </c>
      <c r="D1752" s="175" t="s">
        <v>136</v>
      </c>
      <c r="E1752" s="175" t="s">
        <v>136</v>
      </c>
      <c r="F1752" s="175" t="s">
        <v>136</v>
      </c>
      <c r="G1752" s="175" t="s">
        <v>136</v>
      </c>
      <c r="H1752" s="175" t="s">
        <v>136</v>
      </c>
      <c r="I1752" s="175" t="s">
        <v>136</v>
      </c>
      <c r="J1752" s="175" t="s">
        <v>136</v>
      </c>
      <c r="K1752" s="175"/>
      <c r="L1752" s="175"/>
      <c r="AG1752" t="s">
        <v>136</v>
      </c>
    </row>
    <row r="1753" spans="1:33" s="174" customFormat="1" x14ac:dyDescent="0.3">
      <c r="A1753" s="175" t="s">
        <v>136</v>
      </c>
      <c r="B1753" s="175" t="s">
        <v>136</v>
      </c>
      <c r="C1753" s="175" t="s">
        <v>136</v>
      </c>
      <c r="D1753" s="175" t="s">
        <v>136</v>
      </c>
      <c r="E1753" s="175" t="s">
        <v>136</v>
      </c>
      <c r="F1753" s="175" t="s">
        <v>136</v>
      </c>
      <c r="G1753" s="175" t="s">
        <v>136</v>
      </c>
      <c r="H1753" s="175" t="s">
        <v>136</v>
      </c>
      <c r="I1753" s="175" t="s">
        <v>136</v>
      </c>
      <c r="J1753" s="175" t="s">
        <v>136</v>
      </c>
      <c r="K1753" s="175"/>
      <c r="L1753" s="175"/>
      <c r="AG1753" t="s">
        <v>136</v>
      </c>
    </row>
    <row r="1754" spans="1:33" s="174" customFormat="1" x14ac:dyDescent="0.3">
      <c r="A1754" s="175" t="s">
        <v>136</v>
      </c>
      <c r="B1754" s="175" t="s">
        <v>136</v>
      </c>
      <c r="C1754" s="175" t="s">
        <v>136</v>
      </c>
      <c r="D1754" s="175" t="s">
        <v>136</v>
      </c>
      <c r="E1754" s="175" t="s">
        <v>136</v>
      </c>
      <c r="F1754" s="175" t="s">
        <v>136</v>
      </c>
      <c r="G1754" s="175" t="s">
        <v>136</v>
      </c>
      <c r="H1754" s="175" t="s">
        <v>136</v>
      </c>
      <c r="I1754" s="175" t="s">
        <v>136</v>
      </c>
      <c r="J1754" s="175" t="s">
        <v>136</v>
      </c>
      <c r="K1754" s="175"/>
      <c r="L1754" s="175"/>
      <c r="AG1754" t="s">
        <v>136</v>
      </c>
    </row>
    <row r="1755" spans="1:33" s="174" customFormat="1" x14ac:dyDescent="0.3">
      <c r="A1755" s="175" t="s">
        <v>136</v>
      </c>
      <c r="B1755" s="175" t="s">
        <v>136</v>
      </c>
      <c r="C1755" s="175" t="s">
        <v>136</v>
      </c>
      <c r="D1755" s="175" t="s">
        <v>136</v>
      </c>
      <c r="E1755" s="175" t="s">
        <v>136</v>
      </c>
      <c r="F1755" s="175" t="s">
        <v>136</v>
      </c>
      <c r="G1755" s="175" t="s">
        <v>136</v>
      </c>
      <c r="H1755" s="175" t="s">
        <v>136</v>
      </c>
      <c r="I1755" s="175" t="s">
        <v>136</v>
      </c>
      <c r="J1755" s="175" t="s">
        <v>136</v>
      </c>
      <c r="K1755" s="175"/>
      <c r="L1755" s="175"/>
      <c r="AG1755" t="s">
        <v>136</v>
      </c>
    </row>
    <row r="1756" spans="1:33" s="174" customFormat="1" x14ac:dyDescent="0.3">
      <c r="A1756" s="175" t="s">
        <v>136</v>
      </c>
      <c r="B1756" s="175" t="s">
        <v>136</v>
      </c>
      <c r="C1756" s="175" t="s">
        <v>136</v>
      </c>
      <c r="D1756" s="175" t="s">
        <v>136</v>
      </c>
      <c r="E1756" s="175" t="s">
        <v>136</v>
      </c>
      <c r="F1756" s="175" t="s">
        <v>136</v>
      </c>
      <c r="G1756" s="175" t="s">
        <v>136</v>
      </c>
      <c r="H1756" s="175" t="s">
        <v>136</v>
      </c>
      <c r="I1756" s="175" t="s">
        <v>136</v>
      </c>
      <c r="J1756" s="175" t="s">
        <v>136</v>
      </c>
      <c r="K1756" s="175"/>
      <c r="L1756" s="175"/>
      <c r="AG1756" t="s">
        <v>136</v>
      </c>
    </row>
    <row r="1757" spans="1:33" s="174" customFormat="1" x14ac:dyDescent="0.3">
      <c r="A1757" s="175" t="s">
        <v>136</v>
      </c>
      <c r="B1757" s="175" t="s">
        <v>136</v>
      </c>
      <c r="C1757" s="175" t="s">
        <v>136</v>
      </c>
      <c r="D1757" s="175" t="s">
        <v>136</v>
      </c>
      <c r="E1757" s="175" t="s">
        <v>136</v>
      </c>
      <c r="F1757" s="175" t="s">
        <v>136</v>
      </c>
      <c r="G1757" s="175" t="s">
        <v>136</v>
      </c>
      <c r="H1757" s="175" t="s">
        <v>136</v>
      </c>
      <c r="I1757" s="175" t="s">
        <v>136</v>
      </c>
      <c r="J1757" s="175" t="s">
        <v>136</v>
      </c>
      <c r="K1757" s="175"/>
      <c r="L1757" s="175"/>
      <c r="AG1757" t="s">
        <v>136</v>
      </c>
    </row>
    <row r="1758" spans="1:33" s="174" customFormat="1" x14ac:dyDescent="0.3">
      <c r="A1758" s="175" t="s">
        <v>136</v>
      </c>
      <c r="B1758" s="175" t="s">
        <v>136</v>
      </c>
      <c r="C1758" s="175" t="s">
        <v>136</v>
      </c>
      <c r="D1758" s="175" t="s">
        <v>136</v>
      </c>
      <c r="E1758" s="175" t="s">
        <v>136</v>
      </c>
      <c r="F1758" s="175" t="s">
        <v>136</v>
      </c>
      <c r="G1758" s="175" t="s">
        <v>136</v>
      </c>
      <c r="H1758" s="175" t="s">
        <v>136</v>
      </c>
      <c r="I1758" s="175" t="s">
        <v>136</v>
      </c>
      <c r="J1758" s="175" t="s">
        <v>136</v>
      </c>
      <c r="K1758" s="175"/>
      <c r="L1758" s="175"/>
      <c r="AG1758" t="s">
        <v>136</v>
      </c>
    </row>
    <row r="1759" spans="1:33" s="174" customFormat="1" x14ac:dyDescent="0.3">
      <c r="A1759" s="175" t="s">
        <v>136</v>
      </c>
      <c r="B1759" s="175" t="s">
        <v>136</v>
      </c>
      <c r="C1759" s="175" t="s">
        <v>136</v>
      </c>
      <c r="D1759" s="175" t="s">
        <v>136</v>
      </c>
      <c r="E1759" s="175" t="s">
        <v>136</v>
      </c>
      <c r="F1759" s="175" t="s">
        <v>136</v>
      </c>
      <c r="G1759" s="175" t="s">
        <v>136</v>
      </c>
      <c r="H1759" s="175" t="s">
        <v>136</v>
      </c>
      <c r="I1759" s="175" t="s">
        <v>136</v>
      </c>
      <c r="J1759" s="175" t="s">
        <v>136</v>
      </c>
      <c r="K1759" s="175"/>
      <c r="L1759" s="175"/>
      <c r="AG1759" t="s">
        <v>136</v>
      </c>
    </row>
    <row r="1760" spans="1:33" s="174" customFormat="1" x14ac:dyDescent="0.3">
      <c r="A1760" s="175" t="s">
        <v>136</v>
      </c>
      <c r="B1760" s="175" t="s">
        <v>136</v>
      </c>
      <c r="C1760" s="175" t="s">
        <v>136</v>
      </c>
      <c r="D1760" s="175" t="s">
        <v>136</v>
      </c>
      <c r="E1760" s="175" t="s">
        <v>136</v>
      </c>
      <c r="F1760" s="175" t="s">
        <v>136</v>
      </c>
      <c r="G1760" s="175" t="s">
        <v>136</v>
      </c>
      <c r="H1760" s="175" t="s">
        <v>136</v>
      </c>
      <c r="I1760" s="175" t="s">
        <v>136</v>
      </c>
      <c r="J1760" s="175" t="s">
        <v>136</v>
      </c>
      <c r="K1760" s="175"/>
      <c r="L1760" s="175"/>
      <c r="AG1760" t="s">
        <v>136</v>
      </c>
    </row>
    <row r="1761" spans="1:33" s="174" customFormat="1" x14ac:dyDescent="0.3">
      <c r="A1761" s="175" t="s">
        <v>136</v>
      </c>
      <c r="B1761" s="175" t="s">
        <v>136</v>
      </c>
      <c r="C1761" s="175" t="s">
        <v>136</v>
      </c>
      <c r="D1761" s="175" t="s">
        <v>136</v>
      </c>
      <c r="E1761" s="175" t="s">
        <v>136</v>
      </c>
      <c r="F1761" s="175" t="s">
        <v>136</v>
      </c>
      <c r="G1761" s="175" t="s">
        <v>136</v>
      </c>
      <c r="H1761" s="175" t="s">
        <v>136</v>
      </c>
      <c r="I1761" s="175" t="s">
        <v>136</v>
      </c>
      <c r="J1761" s="175" t="s">
        <v>136</v>
      </c>
      <c r="K1761" s="175"/>
      <c r="L1761" s="175"/>
      <c r="AG1761" t="s">
        <v>136</v>
      </c>
    </row>
    <row r="1762" spans="1:33" s="174" customFormat="1" x14ac:dyDescent="0.3">
      <c r="A1762" s="175" t="s">
        <v>136</v>
      </c>
      <c r="B1762" s="175" t="s">
        <v>136</v>
      </c>
      <c r="C1762" s="175" t="s">
        <v>136</v>
      </c>
      <c r="D1762" s="175" t="s">
        <v>136</v>
      </c>
      <c r="E1762" s="175" t="s">
        <v>136</v>
      </c>
      <c r="F1762" s="175" t="s">
        <v>136</v>
      </c>
      <c r="G1762" s="175" t="s">
        <v>136</v>
      </c>
      <c r="H1762" s="175" t="s">
        <v>136</v>
      </c>
      <c r="I1762" s="175" t="s">
        <v>136</v>
      </c>
      <c r="J1762" s="175" t="s">
        <v>136</v>
      </c>
      <c r="K1762" s="175"/>
      <c r="L1762" s="175"/>
      <c r="AG1762" t="s">
        <v>136</v>
      </c>
    </row>
    <row r="1763" spans="1:33" s="174" customFormat="1" x14ac:dyDescent="0.3">
      <c r="A1763" s="175" t="s">
        <v>136</v>
      </c>
      <c r="B1763" s="175" t="s">
        <v>136</v>
      </c>
      <c r="C1763" s="175" t="s">
        <v>136</v>
      </c>
      <c r="D1763" s="175" t="s">
        <v>136</v>
      </c>
      <c r="E1763" s="175" t="s">
        <v>136</v>
      </c>
      <c r="F1763" s="175" t="s">
        <v>136</v>
      </c>
      <c r="G1763" s="175" t="s">
        <v>136</v>
      </c>
      <c r="H1763" s="175" t="s">
        <v>136</v>
      </c>
      <c r="I1763" s="175" t="s">
        <v>136</v>
      </c>
      <c r="J1763" s="175" t="s">
        <v>136</v>
      </c>
      <c r="K1763" s="175"/>
      <c r="L1763" s="175"/>
      <c r="AG1763" t="s">
        <v>136</v>
      </c>
    </row>
    <row r="1764" spans="1:33" s="174" customFormat="1" x14ac:dyDescent="0.3">
      <c r="A1764" s="175" t="s">
        <v>136</v>
      </c>
      <c r="B1764" s="175" t="s">
        <v>136</v>
      </c>
      <c r="C1764" s="175" t="s">
        <v>136</v>
      </c>
      <c r="D1764" s="175" t="s">
        <v>136</v>
      </c>
      <c r="E1764" s="175" t="s">
        <v>136</v>
      </c>
      <c r="F1764" s="175" t="s">
        <v>136</v>
      </c>
      <c r="G1764" s="175" t="s">
        <v>136</v>
      </c>
      <c r="H1764" s="175" t="s">
        <v>136</v>
      </c>
      <c r="I1764" s="175" t="s">
        <v>136</v>
      </c>
      <c r="J1764" s="175" t="s">
        <v>136</v>
      </c>
      <c r="K1764" s="175"/>
      <c r="L1764" s="175"/>
      <c r="AG1764" t="s">
        <v>136</v>
      </c>
    </row>
    <row r="1765" spans="1:33" s="174" customFormat="1" x14ac:dyDescent="0.3">
      <c r="A1765" s="175" t="s">
        <v>136</v>
      </c>
      <c r="B1765" s="175" t="s">
        <v>136</v>
      </c>
      <c r="C1765" s="175" t="s">
        <v>136</v>
      </c>
      <c r="D1765" s="175" t="s">
        <v>136</v>
      </c>
      <c r="E1765" s="175" t="s">
        <v>136</v>
      </c>
      <c r="F1765" s="175" t="s">
        <v>136</v>
      </c>
      <c r="G1765" s="175" t="s">
        <v>136</v>
      </c>
      <c r="H1765" s="175" t="s">
        <v>136</v>
      </c>
      <c r="I1765" s="175" t="s">
        <v>136</v>
      </c>
      <c r="J1765" s="175" t="s">
        <v>136</v>
      </c>
      <c r="K1765" s="175"/>
      <c r="L1765" s="175"/>
      <c r="AG1765" t="s">
        <v>136</v>
      </c>
    </row>
    <row r="1766" spans="1:33" s="174" customFormat="1" x14ac:dyDescent="0.3">
      <c r="A1766" s="175" t="s">
        <v>136</v>
      </c>
      <c r="B1766" s="175" t="s">
        <v>136</v>
      </c>
      <c r="C1766" s="175" t="s">
        <v>136</v>
      </c>
      <c r="D1766" s="175" t="s">
        <v>136</v>
      </c>
      <c r="E1766" s="175" t="s">
        <v>136</v>
      </c>
      <c r="F1766" s="175" t="s">
        <v>136</v>
      </c>
      <c r="G1766" s="175" t="s">
        <v>136</v>
      </c>
      <c r="H1766" s="175" t="s">
        <v>136</v>
      </c>
      <c r="I1766" s="175" t="s">
        <v>136</v>
      </c>
      <c r="J1766" s="175" t="s">
        <v>136</v>
      </c>
      <c r="K1766" s="175"/>
      <c r="L1766" s="175"/>
      <c r="AG1766" t="s">
        <v>136</v>
      </c>
    </row>
    <row r="1767" spans="1:33" s="174" customFormat="1" x14ac:dyDescent="0.3">
      <c r="A1767" s="175" t="s">
        <v>136</v>
      </c>
      <c r="B1767" s="175" t="s">
        <v>136</v>
      </c>
      <c r="C1767" s="175" t="s">
        <v>136</v>
      </c>
      <c r="D1767" s="175" t="s">
        <v>136</v>
      </c>
      <c r="E1767" s="175" t="s">
        <v>136</v>
      </c>
      <c r="F1767" s="175" t="s">
        <v>136</v>
      </c>
      <c r="G1767" s="175" t="s">
        <v>136</v>
      </c>
      <c r="H1767" s="175" t="s">
        <v>136</v>
      </c>
      <c r="I1767" s="175" t="s">
        <v>136</v>
      </c>
      <c r="J1767" s="175" t="s">
        <v>136</v>
      </c>
      <c r="K1767" s="175"/>
      <c r="L1767" s="175"/>
      <c r="AG1767" t="s">
        <v>136</v>
      </c>
    </row>
    <row r="1768" spans="1:33" s="174" customFormat="1" x14ac:dyDescent="0.3">
      <c r="A1768" s="175" t="s">
        <v>136</v>
      </c>
      <c r="B1768" s="175" t="s">
        <v>136</v>
      </c>
      <c r="C1768" s="175" t="s">
        <v>136</v>
      </c>
      <c r="D1768" s="175" t="s">
        <v>136</v>
      </c>
      <c r="E1768" s="175" t="s">
        <v>136</v>
      </c>
      <c r="F1768" s="175" t="s">
        <v>136</v>
      </c>
      <c r="G1768" s="175" t="s">
        <v>136</v>
      </c>
      <c r="H1768" s="175" t="s">
        <v>136</v>
      </c>
      <c r="I1768" s="175" t="s">
        <v>136</v>
      </c>
      <c r="J1768" s="175" t="s">
        <v>136</v>
      </c>
      <c r="K1768" s="175"/>
      <c r="L1768" s="175"/>
      <c r="AG1768" t="s">
        <v>136</v>
      </c>
    </row>
    <row r="1769" spans="1:33" s="174" customFormat="1" x14ac:dyDescent="0.3">
      <c r="A1769" s="175" t="s">
        <v>136</v>
      </c>
      <c r="B1769" s="175" t="s">
        <v>136</v>
      </c>
      <c r="C1769" s="175" t="s">
        <v>136</v>
      </c>
      <c r="D1769" s="175" t="s">
        <v>136</v>
      </c>
      <c r="E1769" s="175" t="s">
        <v>136</v>
      </c>
      <c r="F1769" s="175" t="s">
        <v>136</v>
      </c>
      <c r="G1769" s="175" t="s">
        <v>136</v>
      </c>
      <c r="H1769" s="175" t="s">
        <v>136</v>
      </c>
      <c r="I1769" s="175" t="s">
        <v>136</v>
      </c>
      <c r="J1769" s="175" t="s">
        <v>136</v>
      </c>
      <c r="K1769" s="175"/>
      <c r="L1769" s="175"/>
      <c r="AG1769" t="s">
        <v>136</v>
      </c>
    </row>
    <row r="1770" spans="1:33" s="174" customFormat="1" x14ac:dyDescent="0.3">
      <c r="A1770" s="175" t="s">
        <v>136</v>
      </c>
      <c r="B1770" s="175" t="s">
        <v>136</v>
      </c>
      <c r="C1770" s="175" t="s">
        <v>136</v>
      </c>
      <c r="D1770" s="175" t="s">
        <v>136</v>
      </c>
      <c r="E1770" s="175" t="s">
        <v>136</v>
      </c>
      <c r="F1770" s="175" t="s">
        <v>136</v>
      </c>
      <c r="G1770" s="175" t="s">
        <v>136</v>
      </c>
      <c r="H1770" s="175" t="s">
        <v>136</v>
      </c>
      <c r="I1770" s="175" t="s">
        <v>136</v>
      </c>
      <c r="J1770" s="175" t="s">
        <v>136</v>
      </c>
      <c r="K1770" s="175"/>
      <c r="L1770" s="175"/>
      <c r="AG1770" t="s">
        <v>136</v>
      </c>
    </row>
    <row r="1771" spans="1:33" s="174" customFormat="1" x14ac:dyDescent="0.3">
      <c r="A1771" s="175" t="s">
        <v>136</v>
      </c>
      <c r="B1771" s="175" t="s">
        <v>136</v>
      </c>
      <c r="C1771" s="175" t="s">
        <v>136</v>
      </c>
      <c r="D1771" s="175" t="s">
        <v>136</v>
      </c>
      <c r="E1771" s="175" t="s">
        <v>136</v>
      </c>
      <c r="F1771" s="175" t="s">
        <v>136</v>
      </c>
      <c r="G1771" s="175" t="s">
        <v>136</v>
      </c>
      <c r="H1771" s="175" t="s">
        <v>136</v>
      </c>
      <c r="I1771" s="175" t="s">
        <v>136</v>
      </c>
      <c r="J1771" s="175" t="s">
        <v>136</v>
      </c>
      <c r="K1771" s="175"/>
      <c r="L1771" s="175"/>
      <c r="AG1771" t="s">
        <v>136</v>
      </c>
    </row>
    <row r="1772" spans="1:33" s="174" customFormat="1" x14ac:dyDescent="0.3">
      <c r="A1772" s="175" t="s">
        <v>136</v>
      </c>
      <c r="B1772" s="175" t="s">
        <v>136</v>
      </c>
      <c r="C1772" s="175" t="s">
        <v>136</v>
      </c>
      <c r="D1772" s="175" t="s">
        <v>136</v>
      </c>
      <c r="E1772" s="175" t="s">
        <v>136</v>
      </c>
      <c r="F1772" s="175" t="s">
        <v>136</v>
      </c>
      <c r="G1772" s="175" t="s">
        <v>136</v>
      </c>
      <c r="H1772" s="175" t="s">
        <v>136</v>
      </c>
      <c r="I1772" s="175" t="s">
        <v>136</v>
      </c>
      <c r="J1772" s="175" t="s">
        <v>136</v>
      </c>
      <c r="K1772" s="175"/>
      <c r="L1772" s="175"/>
      <c r="AG1772" t="s">
        <v>136</v>
      </c>
    </row>
    <row r="1773" spans="1:33" s="174" customFormat="1" x14ac:dyDescent="0.3">
      <c r="A1773" s="175" t="s">
        <v>136</v>
      </c>
      <c r="B1773" s="175" t="s">
        <v>136</v>
      </c>
      <c r="C1773" s="175" t="s">
        <v>136</v>
      </c>
      <c r="D1773" s="175" t="s">
        <v>136</v>
      </c>
      <c r="E1773" s="175" t="s">
        <v>136</v>
      </c>
      <c r="F1773" s="175" t="s">
        <v>136</v>
      </c>
      <c r="G1773" s="175" t="s">
        <v>136</v>
      </c>
      <c r="H1773" s="175" t="s">
        <v>136</v>
      </c>
      <c r="I1773" s="175" t="s">
        <v>136</v>
      </c>
      <c r="J1773" s="175" t="s">
        <v>136</v>
      </c>
      <c r="K1773" s="175"/>
      <c r="L1773" s="175"/>
      <c r="AG1773" t="s">
        <v>136</v>
      </c>
    </row>
    <row r="1774" spans="1:33" s="174" customFormat="1" x14ac:dyDescent="0.3">
      <c r="A1774" s="175" t="s">
        <v>136</v>
      </c>
      <c r="B1774" s="175" t="s">
        <v>136</v>
      </c>
      <c r="C1774" s="175" t="s">
        <v>136</v>
      </c>
      <c r="D1774" s="175" t="s">
        <v>136</v>
      </c>
      <c r="E1774" s="175" t="s">
        <v>136</v>
      </c>
      <c r="F1774" s="175" t="s">
        <v>136</v>
      </c>
      <c r="G1774" s="175" t="s">
        <v>136</v>
      </c>
      <c r="H1774" s="175" t="s">
        <v>136</v>
      </c>
      <c r="I1774" s="175" t="s">
        <v>136</v>
      </c>
      <c r="J1774" s="175" t="s">
        <v>136</v>
      </c>
      <c r="K1774" s="175"/>
      <c r="L1774" s="175"/>
      <c r="AG1774" t="s">
        <v>136</v>
      </c>
    </row>
    <row r="1775" spans="1:33" s="174" customFormat="1" x14ac:dyDescent="0.3">
      <c r="A1775" s="175" t="s">
        <v>136</v>
      </c>
      <c r="B1775" s="175" t="s">
        <v>136</v>
      </c>
      <c r="C1775" s="175" t="s">
        <v>136</v>
      </c>
      <c r="D1775" s="175" t="s">
        <v>136</v>
      </c>
      <c r="E1775" s="175" t="s">
        <v>136</v>
      </c>
      <c r="F1775" s="175" t="s">
        <v>136</v>
      </c>
      <c r="G1775" s="175" t="s">
        <v>136</v>
      </c>
      <c r="H1775" s="175" t="s">
        <v>136</v>
      </c>
      <c r="I1775" s="175" t="s">
        <v>136</v>
      </c>
      <c r="J1775" s="175" t="s">
        <v>136</v>
      </c>
      <c r="K1775" s="175"/>
      <c r="L1775" s="175"/>
      <c r="AG1775" t="s">
        <v>136</v>
      </c>
    </row>
    <row r="1776" spans="1:33" s="174" customFormat="1" x14ac:dyDescent="0.3">
      <c r="A1776" s="175" t="s">
        <v>136</v>
      </c>
      <c r="B1776" s="175" t="s">
        <v>136</v>
      </c>
      <c r="C1776" s="175" t="s">
        <v>136</v>
      </c>
      <c r="D1776" s="175" t="s">
        <v>136</v>
      </c>
      <c r="E1776" s="175" t="s">
        <v>136</v>
      </c>
      <c r="F1776" s="175" t="s">
        <v>136</v>
      </c>
      <c r="G1776" s="175" t="s">
        <v>136</v>
      </c>
      <c r="H1776" s="175" t="s">
        <v>136</v>
      </c>
      <c r="I1776" s="175" t="s">
        <v>136</v>
      </c>
      <c r="J1776" s="175" t="s">
        <v>136</v>
      </c>
      <c r="K1776" s="175"/>
      <c r="L1776" s="175"/>
      <c r="AG1776" t="s">
        <v>136</v>
      </c>
    </row>
    <row r="1777" spans="1:33" s="174" customFormat="1" x14ac:dyDescent="0.3">
      <c r="A1777" s="175" t="s">
        <v>136</v>
      </c>
      <c r="B1777" s="175" t="s">
        <v>136</v>
      </c>
      <c r="C1777" s="175" t="s">
        <v>136</v>
      </c>
      <c r="D1777" s="175" t="s">
        <v>136</v>
      </c>
      <c r="E1777" s="175" t="s">
        <v>136</v>
      </c>
      <c r="F1777" s="175" t="s">
        <v>136</v>
      </c>
      <c r="G1777" s="175" t="s">
        <v>136</v>
      </c>
      <c r="H1777" s="175" t="s">
        <v>136</v>
      </c>
      <c r="I1777" s="175" t="s">
        <v>136</v>
      </c>
      <c r="J1777" s="175" t="s">
        <v>136</v>
      </c>
      <c r="K1777" s="175"/>
      <c r="L1777" s="175"/>
      <c r="AG1777" t="s">
        <v>136</v>
      </c>
    </row>
    <row r="1778" spans="1:33" s="174" customFormat="1" x14ac:dyDescent="0.3">
      <c r="A1778" s="175" t="s">
        <v>136</v>
      </c>
      <c r="B1778" s="175" t="s">
        <v>136</v>
      </c>
      <c r="C1778" s="175" t="s">
        <v>136</v>
      </c>
      <c r="D1778" s="175" t="s">
        <v>136</v>
      </c>
      <c r="E1778" s="175" t="s">
        <v>136</v>
      </c>
      <c r="F1778" s="175" t="s">
        <v>136</v>
      </c>
      <c r="G1778" s="175" t="s">
        <v>136</v>
      </c>
      <c r="H1778" s="175" t="s">
        <v>136</v>
      </c>
      <c r="I1778" s="175" t="s">
        <v>136</v>
      </c>
      <c r="J1778" s="175" t="s">
        <v>136</v>
      </c>
      <c r="K1778" s="175"/>
      <c r="L1778" s="175"/>
      <c r="AG1778" t="s">
        <v>136</v>
      </c>
    </row>
    <row r="1779" spans="1:33" s="174" customFormat="1" x14ac:dyDescent="0.3">
      <c r="A1779" s="175" t="s">
        <v>136</v>
      </c>
      <c r="B1779" s="175" t="s">
        <v>136</v>
      </c>
      <c r="C1779" s="175" t="s">
        <v>136</v>
      </c>
      <c r="D1779" s="175" t="s">
        <v>136</v>
      </c>
      <c r="E1779" s="175" t="s">
        <v>136</v>
      </c>
      <c r="F1779" s="175" t="s">
        <v>136</v>
      </c>
      <c r="G1779" s="175" t="s">
        <v>136</v>
      </c>
      <c r="H1779" s="175" t="s">
        <v>136</v>
      </c>
      <c r="I1779" s="175" t="s">
        <v>136</v>
      </c>
      <c r="J1779" s="175" t="s">
        <v>136</v>
      </c>
      <c r="K1779" s="175"/>
      <c r="L1779" s="175"/>
      <c r="AG1779" t="s">
        <v>136</v>
      </c>
    </row>
    <row r="1780" spans="1:33" s="174" customFormat="1" x14ac:dyDescent="0.3">
      <c r="A1780" s="175" t="s">
        <v>136</v>
      </c>
      <c r="B1780" s="175" t="s">
        <v>136</v>
      </c>
      <c r="C1780" s="175" t="s">
        <v>136</v>
      </c>
      <c r="D1780" s="175" t="s">
        <v>136</v>
      </c>
      <c r="E1780" s="175" t="s">
        <v>136</v>
      </c>
      <c r="F1780" s="175" t="s">
        <v>136</v>
      </c>
      <c r="G1780" s="175" t="s">
        <v>136</v>
      </c>
      <c r="H1780" s="175" t="s">
        <v>136</v>
      </c>
      <c r="I1780" s="175" t="s">
        <v>136</v>
      </c>
      <c r="J1780" s="175" t="s">
        <v>136</v>
      </c>
      <c r="K1780" s="175"/>
      <c r="L1780" s="175"/>
      <c r="AG1780" t="s">
        <v>136</v>
      </c>
    </row>
    <row r="1781" spans="1:33" s="174" customFormat="1" x14ac:dyDescent="0.3">
      <c r="A1781" s="175" t="s">
        <v>136</v>
      </c>
      <c r="B1781" s="175" t="s">
        <v>136</v>
      </c>
      <c r="C1781" s="175" t="s">
        <v>136</v>
      </c>
      <c r="D1781" s="175" t="s">
        <v>136</v>
      </c>
      <c r="E1781" s="175" t="s">
        <v>136</v>
      </c>
      <c r="F1781" s="175" t="s">
        <v>136</v>
      </c>
      <c r="G1781" s="175" t="s">
        <v>136</v>
      </c>
      <c r="H1781" s="175" t="s">
        <v>136</v>
      </c>
      <c r="I1781" s="175" t="s">
        <v>136</v>
      </c>
      <c r="J1781" s="175" t="s">
        <v>136</v>
      </c>
      <c r="K1781" s="175"/>
      <c r="L1781" s="175"/>
      <c r="AG1781" t="s">
        <v>136</v>
      </c>
    </row>
    <row r="1782" spans="1:33" s="174" customFormat="1" x14ac:dyDescent="0.3">
      <c r="A1782" s="175" t="s">
        <v>136</v>
      </c>
      <c r="B1782" s="175" t="s">
        <v>136</v>
      </c>
      <c r="C1782" s="175" t="s">
        <v>136</v>
      </c>
      <c r="D1782" s="175" t="s">
        <v>136</v>
      </c>
      <c r="E1782" s="175" t="s">
        <v>136</v>
      </c>
      <c r="F1782" s="175" t="s">
        <v>136</v>
      </c>
      <c r="G1782" s="175" t="s">
        <v>136</v>
      </c>
      <c r="H1782" s="175" t="s">
        <v>136</v>
      </c>
      <c r="I1782" s="175" t="s">
        <v>136</v>
      </c>
      <c r="J1782" s="175" t="s">
        <v>136</v>
      </c>
      <c r="K1782" s="175"/>
      <c r="L1782" s="175"/>
      <c r="AG1782" t="s">
        <v>136</v>
      </c>
    </row>
    <row r="1783" spans="1:33" s="174" customFormat="1" x14ac:dyDescent="0.3">
      <c r="A1783" s="175" t="s">
        <v>136</v>
      </c>
      <c r="B1783" s="175" t="s">
        <v>136</v>
      </c>
      <c r="C1783" s="175" t="s">
        <v>136</v>
      </c>
      <c r="D1783" s="175" t="s">
        <v>136</v>
      </c>
      <c r="E1783" s="175" t="s">
        <v>136</v>
      </c>
      <c r="F1783" s="175" t="s">
        <v>136</v>
      </c>
      <c r="G1783" s="175" t="s">
        <v>136</v>
      </c>
      <c r="H1783" s="175" t="s">
        <v>136</v>
      </c>
      <c r="I1783" s="175" t="s">
        <v>136</v>
      </c>
      <c r="J1783" s="175" t="s">
        <v>136</v>
      </c>
      <c r="K1783" s="175"/>
      <c r="L1783" s="175"/>
      <c r="AG1783" t="s">
        <v>136</v>
      </c>
    </row>
    <row r="1784" spans="1:33" s="174" customFormat="1" x14ac:dyDescent="0.3">
      <c r="A1784" s="175" t="s">
        <v>136</v>
      </c>
      <c r="B1784" s="175" t="s">
        <v>136</v>
      </c>
      <c r="C1784" s="175" t="s">
        <v>136</v>
      </c>
      <c r="D1784" s="175" t="s">
        <v>136</v>
      </c>
      <c r="E1784" s="175" t="s">
        <v>136</v>
      </c>
      <c r="F1784" s="175" t="s">
        <v>136</v>
      </c>
      <c r="G1784" s="175" t="s">
        <v>136</v>
      </c>
      <c r="H1784" s="175" t="s">
        <v>136</v>
      </c>
      <c r="I1784" s="175" t="s">
        <v>136</v>
      </c>
      <c r="J1784" s="175" t="s">
        <v>136</v>
      </c>
      <c r="K1784" s="175"/>
      <c r="L1784" s="175"/>
      <c r="AG1784" t="s">
        <v>136</v>
      </c>
    </row>
    <row r="1785" spans="1:33" s="174" customFormat="1" x14ac:dyDescent="0.3">
      <c r="A1785" s="175" t="s">
        <v>136</v>
      </c>
      <c r="B1785" s="175" t="s">
        <v>136</v>
      </c>
      <c r="C1785" s="175" t="s">
        <v>136</v>
      </c>
      <c r="D1785" s="175" t="s">
        <v>136</v>
      </c>
      <c r="E1785" s="175" t="s">
        <v>136</v>
      </c>
      <c r="F1785" s="175" t="s">
        <v>136</v>
      </c>
      <c r="G1785" s="175" t="s">
        <v>136</v>
      </c>
      <c r="H1785" s="175" t="s">
        <v>136</v>
      </c>
      <c r="I1785" s="175" t="s">
        <v>136</v>
      </c>
      <c r="J1785" s="175" t="s">
        <v>136</v>
      </c>
      <c r="K1785" s="175"/>
      <c r="L1785" s="175"/>
      <c r="AG1785" t="s">
        <v>136</v>
      </c>
    </row>
    <row r="1786" spans="1:33" s="174" customFormat="1" x14ac:dyDescent="0.3">
      <c r="A1786" s="175" t="s">
        <v>136</v>
      </c>
      <c r="B1786" s="175" t="s">
        <v>136</v>
      </c>
      <c r="C1786" s="175" t="s">
        <v>136</v>
      </c>
      <c r="D1786" s="175" t="s">
        <v>136</v>
      </c>
      <c r="E1786" s="175" t="s">
        <v>136</v>
      </c>
      <c r="F1786" s="175" t="s">
        <v>136</v>
      </c>
      <c r="G1786" s="175" t="s">
        <v>136</v>
      </c>
      <c r="H1786" s="175" t="s">
        <v>136</v>
      </c>
      <c r="I1786" s="175" t="s">
        <v>136</v>
      </c>
      <c r="J1786" s="175" t="s">
        <v>136</v>
      </c>
      <c r="K1786" s="175"/>
      <c r="L1786" s="175"/>
      <c r="AG1786" t="s">
        <v>136</v>
      </c>
    </row>
    <row r="1787" spans="1:33" s="174" customFormat="1" x14ac:dyDescent="0.3">
      <c r="A1787" s="175" t="s">
        <v>136</v>
      </c>
      <c r="B1787" s="175" t="s">
        <v>136</v>
      </c>
      <c r="C1787" s="175" t="s">
        <v>136</v>
      </c>
      <c r="D1787" s="175" t="s">
        <v>136</v>
      </c>
      <c r="E1787" s="175" t="s">
        <v>136</v>
      </c>
      <c r="F1787" s="175" t="s">
        <v>136</v>
      </c>
      <c r="G1787" s="175" t="s">
        <v>136</v>
      </c>
      <c r="H1787" s="175" t="s">
        <v>136</v>
      </c>
      <c r="I1787" s="175" t="s">
        <v>136</v>
      </c>
      <c r="J1787" s="175" t="s">
        <v>136</v>
      </c>
      <c r="K1787" s="175"/>
      <c r="L1787" s="175"/>
      <c r="AG1787" t="s">
        <v>136</v>
      </c>
    </row>
    <row r="1788" spans="1:33" s="174" customFormat="1" x14ac:dyDescent="0.3">
      <c r="A1788" s="175" t="s">
        <v>136</v>
      </c>
      <c r="B1788" s="175" t="s">
        <v>136</v>
      </c>
      <c r="C1788" s="175" t="s">
        <v>136</v>
      </c>
      <c r="D1788" s="175" t="s">
        <v>136</v>
      </c>
      <c r="E1788" s="175" t="s">
        <v>136</v>
      </c>
      <c r="F1788" s="175" t="s">
        <v>136</v>
      </c>
      <c r="G1788" s="175" t="s">
        <v>136</v>
      </c>
      <c r="H1788" s="175" t="s">
        <v>136</v>
      </c>
      <c r="I1788" s="175" t="s">
        <v>136</v>
      </c>
      <c r="J1788" s="175" t="s">
        <v>136</v>
      </c>
      <c r="K1788" s="175"/>
      <c r="L1788" s="175"/>
      <c r="AG1788" t="s">
        <v>136</v>
      </c>
    </row>
    <row r="1789" spans="1:33" s="174" customFormat="1" x14ac:dyDescent="0.3">
      <c r="A1789" s="175" t="s">
        <v>136</v>
      </c>
      <c r="B1789" s="175" t="s">
        <v>136</v>
      </c>
      <c r="C1789" s="175" t="s">
        <v>136</v>
      </c>
      <c r="D1789" s="175" t="s">
        <v>136</v>
      </c>
      <c r="E1789" s="175" t="s">
        <v>136</v>
      </c>
      <c r="F1789" s="175" t="s">
        <v>136</v>
      </c>
      <c r="G1789" s="175" t="s">
        <v>136</v>
      </c>
      <c r="H1789" s="175" t="s">
        <v>136</v>
      </c>
      <c r="I1789" s="175" t="s">
        <v>136</v>
      </c>
      <c r="J1789" s="175" t="s">
        <v>136</v>
      </c>
      <c r="K1789" s="175"/>
      <c r="L1789" s="175"/>
      <c r="AG1789" t="s">
        <v>136</v>
      </c>
    </row>
    <row r="1790" spans="1:33" s="174" customFormat="1" x14ac:dyDescent="0.3">
      <c r="A1790" s="175" t="s">
        <v>136</v>
      </c>
      <c r="B1790" s="175" t="s">
        <v>136</v>
      </c>
      <c r="C1790" s="175" t="s">
        <v>136</v>
      </c>
      <c r="D1790" s="175" t="s">
        <v>136</v>
      </c>
      <c r="E1790" s="175" t="s">
        <v>136</v>
      </c>
      <c r="F1790" s="175" t="s">
        <v>136</v>
      </c>
      <c r="G1790" s="175" t="s">
        <v>136</v>
      </c>
      <c r="H1790" s="175" t="s">
        <v>136</v>
      </c>
      <c r="I1790" s="175" t="s">
        <v>136</v>
      </c>
      <c r="J1790" s="175" t="s">
        <v>136</v>
      </c>
      <c r="K1790" s="175"/>
      <c r="L1790" s="175"/>
      <c r="AG1790" t="s">
        <v>136</v>
      </c>
    </row>
    <row r="1791" spans="1:33" s="174" customFormat="1" x14ac:dyDescent="0.3">
      <c r="A1791" s="175" t="s">
        <v>136</v>
      </c>
      <c r="B1791" s="175" t="s">
        <v>136</v>
      </c>
      <c r="C1791" s="175" t="s">
        <v>136</v>
      </c>
      <c r="D1791" s="175" t="s">
        <v>136</v>
      </c>
      <c r="E1791" s="175" t="s">
        <v>136</v>
      </c>
      <c r="F1791" s="175" t="s">
        <v>136</v>
      </c>
      <c r="G1791" s="175" t="s">
        <v>136</v>
      </c>
      <c r="H1791" s="175" t="s">
        <v>136</v>
      </c>
      <c r="I1791" s="175" t="s">
        <v>136</v>
      </c>
      <c r="J1791" s="175" t="s">
        <v>136</v>
      </c>
      <c r="K1791" s="175"/>
      <c r="L1791" s="175"/>
      <c r="AG1791" t="s">
        <v>136</v>
      </c>
    </row>
    <row r="1792" spans="1:33" s="174" customFormat="1" x14ac:dyDescent="0.3">
      <c r="A1792" s="175" t="s">
        <v>136</v>
      </c>
      <c r="B1792" s="175" t="s">
        <v>136</v>
      </c>
      <c r="C1792" s="175" t="s">
        <v>136</v>
      </c>
      <c r="D1792" s="175" t="s">
        <v>136</v>
      </c>
      <c r="E1792" s="175" t="s">
        <v>136</v>
      </c>
      <c r="F1792" s="175" t="s">
        <v>136</v>
      </c>
      <c r="G1792" s="175" t="s">
        <v>136</v>
      </c>
      <c r="H1792" s="175" t="s">
        <v>136</v>
      </c>
      <c r="I1792" s="175" t="s">
        <v>136</v>
      </c>
      <c r="J1792" s="175" t="s">
        <v>136</v>
      </c>
      <c r="K1792" s="175"/>
      <c r="L1792" s="175"/>
      <c r="AG1792" t="s">
        <v>136</v>
      </c>
    </row>
    <row r="1793" spans="1:33" s="174" customFormat="1" x14ac:dyDescent="0.3">
      <c r="A1793" s="175" t="s">
        <v>136</v>
      </c>
      <c r="B1793" s="175" t="s">
        <v>136</v>
      </c>
      <c r="C1793" s="175" t="s">
        <v>136</v>
      </c>
      <c r="D1793" s="175" t="s">
        <v>136</v>
      </c>
      <c r="E1793" s="175" t="s">
        <v>136</v>
      </c>
      <c r="F1793" s="175" t="s">
        <v>136</v>
      </c>
      <c r="G1793" s="175" t="s">
        <v>136</v>
      </c>
      <c r="H1793" s="175" t="s">
        <v>136</v>
      </c>
      <c r="I1793" s="175" t="s">
        <v>136</v>
      </c>
      <c r="J1793" s="175" t="s">
        <v>136</v>
      </c>
      <c r="K1793" s="175"/>
      <c r="L1793" s="175"/>
      <c r="AG1793" t="s">
        <v>136</v>
      </c>
    </row>
    <row r="1794" spans="1:33" s="174" customFormat="1" x14ac:dyDescent="0.3">
      <c r="A1794" s="175" t="s">
        <v>136</v>
      </c>
      <c r="B1794" s="175" t="s">
        <v>136</v>
      </c>
      <c r="C1794" s="175" t="s">
        <v>136</v>
      </c>
      <c r="D1794" s="175" t="s">
        <v>136</v>
      </c>
      <c r="E1794" s="175" t="s">
        <v>136</v>
      </c>
      <c r="F1794" s="175" t="s">
        <v>136</v>
      </c>
      <c r="G1794" s="175" t="s">
        <v>136</v>
      </c>
      <c r="H1794" s="175" t="s">
        <v>136</v>
      </c>
      <c r="I1794" s="175" t="s">
        <v>136</v>
      </c>
      <c r="J1794" s="175" t="s">
        <v>136</v>
      </c>
      <c r="K1794" s="175"/>
      <c r="L1794" s="175"/>
      <c r="AG1794" t="s">
        <v>136</v>
      </c>
    </row>
    <row r="1795" spans="1:33" s="174" customFormat="1" x14ac:dyDescent="0.3">
      <c r="A1795" s="175" t="s">
        <v>136</v>
      </c>
      <c r="B1795" s="175" t="s">
        <v>136</v>
      </c>
      <c r="C1795" s="175" t="s">
        <v>136</v>
      </c>
      <c r="D1795" s="175" t="s">
        <v>136</v>
      </c>
      <c r="E1795" s="175" t="s">
        <v>136</v>
      </c>
      <c r="F1795" s="175" t="s">
        <v>136</v>
      </c>
      <c r="G1795" s="175" t="s">
        <v>136</v>
      </c>
      <c r="H1795" s="175" t="s">
        <v>136</v>
      </c>
      <c r="I1795" s="175" t="s">
        <v>136</v>
      </c>
      <c r="J1795" s="175" t="s">
        <v>136</v>
      </c>
      <c r="K1795" s="175"/>
      <c r="L1795" s="175"/>
      <c r="AG1795" t="s">
        <v>136</v>
      </c>
    </row>
    <row r="1796" spans="1:33" s="174" customFormat="1" x14ac:dyDescent="0.3">
      <c r="A1796" s="175" t="s">
        <v>136</v>
      </c>
      <c r="B1796" s="175" t="s">
        <v>136</v>
      </c>
      <c r="C1796" s="175" t="s">
        <v>136</v>
      </c>
      <c r="D1796" s="175" t="s">
        <v>136</v>
      </c>
      <c r="E1796" s="175" t="s">
        <v>136</v>
      </c>
      <c r="F1796" s="175" t="s">
        <v>136</v>
      </c>
      <c r="G1796" s="175" t="s">
        <v>136</v>
      </c>
      <c r="H1796" s="175" t="s">
        <v>136</v>
      </c>
      <c r="I1796" s="175" t="s">
        <v>136</v>
      </c>
      <c r="J1796" s="175" t="s">
        <v>136</v>
      </c>
      <c r="K1796" s="175"/>
      <c r="L1796" s="175"/>
      <c r="AG1796" t="s">
        <v>136</v>
      </c>
    </row>
    <row r="1797" spans="1:33" s="174" customFormat="1" x14ac:dyDescent="0.3">
      <c r="A1797" s="175" t="s">
        <v>136</v>
      </c>
      <c r="B1797" s="175" t="s">
        <v>136</v>
      </c>
      <c r="C1797" s="175" t="s">
        <v>136</v>
      </c>
      <c r="D1797" s="175" t="s">
        <v>136</v>
      </c>
      <c r="E1797" s="175" t="s">
        <v>136</v>
      </c>
      <c r="F1797" s="175" t="s">
        <v>136</v>
      </c>
      <c r="G1797" s="175" t="s">
        <v>136</v>
      </c>
      <c r="H1797" s="175" t="s">
        <v>136</v>
      </c>
      <c r="I1797" s="175" t="s">
        <v>136</v>
      </c>
      <c r="J1797" s="175" t="s">
        <v>136</v>
      </c>
      <c r="K1797" s="175"/>
      <c r="L1797" s="175"/>
      <c r="AG1797" t="s">
        <v>136</v>
      </c>
    </row>
    <row r="1798" spans="1:33" s="174" customFormat="1" x14ac:dyDescent="0.3">
      <c r="A1798" s="175" t="s">
        <v>136</v>
      </c>
      <c r="B1798" s="175" t="s">
        <v>136</v>
      </c>
      <c r="C1798" s="175" t="s">
        <v>136</v>
      </c>
      <c r="D1798" s="175" t="s">
        <v>136</v>
      </c>
      <c r="E1798" s="175" t="s">
        <v>136</v>
      </c>
      <c r="F1798" s="175" t="s">
        <v>136</v>
      </c>
      <c r="G1798" s="175" t="s">
        <v>136</v>
      </c>
      <c r="H1798" s="175" t="s">
        <v>136</v>
      </c>
      <c r="I1798" s="175" t="s">
        <v>136</v>
      </c>
      <c r="J1798" s="175" t="s">
        <v>136</v>
      </c>
      <c r="K1798" s="175"/>
      <c r="L1798" s="175"/>
      <c r="AG1798" t="s">
        <v>136</v>
      </c>
    </row>
    <row r="1799" spans="1:33" s="174" customFormat="1" x14ac:dyDescent="0.3">
      <c r="A1799" s="175" t="s">
        <v>136</v>
      </c>
      <c r="B1799" s="175" t="s">
        <v>136</v>
      </c>
      <c r="C1799" s="175" t="s">
        <v>136</v>
      </c>
      <c r="D1799" s="175" t="s">
        <v>136</v>
      </c>
      <c r="E1799" s="175" t="s">
        <v>136</v>
      </c>
      <c r="F1799" s="175" t="s">
        <v>136</v>
      </c>
      <c r="G1799" s="175" t="s">
        <v>136</v>
      </c>
      <c r="H1799" s="175" t="s">
        <v>136</v>
      </c>
      <c r="I1799" s="175" t="s">
        <v>136</v>
      </c>
      <c r="J1799" s="175" t="s">
        <v>136</v>
      </c>
      <c r="K1799" s="175"/>
      <c r="L1799" s="175"/>
      <c r="AG1799" t="s">
        <v>136</v>
      </c>
    </row>
    <row r="1800" spans="1:33" s="174" customFormat="1" x14ac:dyDescent="0.3">
      <c r="A1800" s="175" t="s">
        <v>136</v>
      </c>
      <c r="B1800" s="175" t="s">
        <v>136</v>
      </c>
      <c r="C1800" s="175" t="s">
        <v>136</v>
      </c>
      <c r="D1800" s="175" t="s">
        <v>136</v>
      </c>
      <c r="E1800" s="175" t="s">
        <v>136</v>
      </c>
      <c r="F1800" s="175" t="s">
        <v>136</v>
      </c>
      <c r="G1800" s="175" t="s">
        <v>136</v>
      </c>
      <c r="H1800" s="175" t="s">
        <v>136</v>
      </c>
      <c r="I1800" s="175" t="s">
        <v>136</v>
      </c>
      <c r="J1800" s="175" t="s">
        <v>136</v>
      </c>
      <c r="K1800" s="175"/>
      <c r="L1800" s="175"/>
      <c r="AG1800" t="s">
        <v>136</v>
      </c>
    </row>
    <row r="1801" spans="1:33" s="174" customFormat="1" x14ac:dyDescent="0.3">
      <c r="A1801" s="175" t="s">
        <v>136</v>
      </c>
      <c r="B1801" s="175" t="s">
        <v>136</v>
      </c>
      <c r="C1801" s="175" t="s">
        <v>136</v>
      </c>
      <c r="D1801" s="175" t="s">
        <v>136</v>
      </c>
      <c r="E1801" s="175" t="s">
        <v>136</v>
      </c>
      <c r="F1801" s="175" t="s">
        <v>136</v>
      </c>
      <c r="G1801" s="175" t="s">
        <v>136</v>
      </c>
      <c r="H1801" s="175" t="s">
        <v>136</v>
      </c>
      <c r="I1801" s="175" t="s">
        <v>136</v>
      </c>
      <c r="J1801" s="175" t="s">
        <v>136</v>
      </c>
      <c r="K1801" s="175"/>
      <c r="L1801" s="175"/>
      <c r="AG1801" t="s">
        <v>136</v>
      </c>
    </row>
    <row r="1802" spans="1:33" s="174" customFormat="1" x14ac:dyDescent="0.3">
      <c r="A1802" s="175" t="s">
        <v>136</v>
      </c>
      <c r="B1802" s="175" t="s">
        <v>136</v>
      </c>
      <c r="C1802" s="175" t="s">
        <v>136</v>
      </c>
      <c r="D1802" s="175" t="s">
        <v>136</v>
      </c>
      <c r="E1802" s="175" t="s">
        <v>136</v>
      </c>
      <c r="F1802" s="175" t="s">
        <v>136</v>
      </c>
      <c r="G1802" s="175" t="s">
        <v>136</v>
      </c>
      <c r="H1802" s="175" t="s">
        <v>136</v>
      </c>
      <c r="I1802" s="175" t="s">
        <v>136</v>
      </c>
      <c r="J1802" s="175" t="s">
        <v>136</v>
      </c>
      <c r="K1802" s="175"/>
      <c r="L1802" s="175"/>
      <c r="AG1802" t="s">
        <v>136</v>
      </c>
    </row>
    <row r="1803" spans="1:33" s="174" customFormat="1" x14ac:dyDescent="0.3">
      <c r="A1803" s="175" t="s">
        <v>136</v>
      </c>
      <c r="B1803" s="175" t="s">
        <v>136</v>
      </c>
      <c r="C1803" s="175" t="s">
        <v>136</v>
      </c>
      <c r="D1803" s="175" t="s">
        <v>136</v>
      </c>
      <c r="E1803" s="175" t="s">
        <v>136</v>
      </c>
      <c r="F1803" s="175" t="s">
        <v>136</v>
      </c>
      <c r="G1803" s="175" t="s">
        <v>136</v>
      </c>
      <c r="H1803" s="175" t="s">
        <v>136</v>
      </c>
      <c r="I1803" s="175" t="s">
        <v>136</v>
      </c>
      <c r="J1803" s="175" t="s">
        <v>136</v>
      </c>
      <c r="K1803" s="175"/>
      <c r="L1803" s="175"/>
      <c r="AG1803" t="s">
        <v>136</v>
      </c>
    </row>
    <row r="1804" spans="1:33" s="174" customFormat="1" x14ac:dyDescent="0.3">
      <c r="A1804" s="175" t="s">
        <v>136</v>
      </c>
      <c r="B1804" s="175" t="s">
        <v>136</v>
      </c>
      <c r="C1804" s="175" t="s">
        <v>136</v>
      </c>
      <c r="D1804" s="175" t="s">
        <v>136</v>
      </c>
      <c r="E1804" s="175" t="s">
        <v>136</v>
      </c>
      <c r="F1804" s="175" t="s">
        <v>136</v>
      </c>
      <c r="G1804" s="175" t="s">
        <v>136</v>
      </c>
      <c r="H1804" s="175" t="s">
        <v>136</v>
      </c>
      <c r="I1804" s="175" t="s">
        <v>136</v>
      </c>
      <c r="J1804" s="175" t="s">
        <v>136</v>
      </c>
      <c r="K1804" s="175"/>
      <c r="L1804" s="175"/>
      <c r="AG1804" t="s">
        <v>136</v>
      </c>
    </row>
    <row r="1805" spans="1:33" s="174" customFormat="1" x14ac:dyDescent="0.3">
      <c r="A1805" s="175" t="s">
        <v>136</v>
      </c>
      <c r="B1805" s="175" t="s">
        <v>136</v>
      </c>
      <c r="C1805" s="175" t="s">
        <v>136</v>
      </c>
      <c r="D1805" s="175" t="s">
        <v>136</v>
      </c>
      <c r="E1805" s="175" t="s">
        <v>136</v>
      </c>
      <c r="F1805" s="175" t="s">
        <v>136</v>
      </c>
      <c r="G1805" s="175" t="s">
        <v>136</v>
      </c>
      <c r="H1805" s="175" t="s">
        <v>136</v>
      </c>
      <c r="I1805" s="175" t="s">
        <v>136</v>
      </c>
      <c r="J1805" s="175" t="s">
        <v>136</v>
      </c>
      <c r="K1805" s="175"/>
      <c r="L1805" s="175"/>
      <c r="AG1805" t="s">
        <v>136</v>
      </c>
    </row>
  </sheetData>
  <dataValidations count="6">
    <dataValidation type="list" allowBlank="1" showInputMessage="1" showErrorMessage="1" sqref="L2 L12" xr:uid="{00000000-0002-0000-0600-000000000000}">
      <formula1>"DefaultSettings,Goto NextRow,Goto NextStep,Goto NextTestCase,Goto Next TestScenario,Stop Execution"</formula1>
    </dataValidation>
    <dataValidation type="list" allowBlank="1" showInputMessage="1" showErrorMessage="1" sqref="K2 K12" xr:uid="{00000000-0002-0000-0600-000001000000}">
      <formula1>"InProgress,Completed,Gated"</formula1>
    </dataValidation>
    <dataValidation type="list" allowBlank="1" showInputMessage="1" showErrorMessage="1" sqref="C2001:C2003 C2:C2000" xr:uid="{00000000-0002-0000-0600-000002000000}">
      <formula1>ParentObject</formula1>
    </dataValidation>
    <dataValidation type="list" allowBlank="1" showInputMessage="1" showErrorMessage="1" sqref="D2001:D2003 D2:D2000" xr:uid="{00000000-0002-0000-0600-000003000000}">
      <formula1>ChildObjects</formula1>
    </dataValidation>
    <dataValidation type="list" allowBlank="1" showInputMessage="1" showErrorMessage="1" sqref="B2001:B2003 B2:B2000" xr:uid="{00000000-0002-0000-0600-000004000000}">
      <formula1>Event</formula1>
    </dataValidation>
    <dataValidation type="list" allowBlank="1" showInputMessage="1" showErrorMessage="1" sqref="A2001:A2003 A2:A2000" xr:uid="{00000000-0002-0000-0600-000005000000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BZ60"/>
  <sheetViews>
    <sheetView tabSelected="1" workbookViewId="0">
      <selection activeCell="B23" sqref="B23"/>
    </sheetView>
  </sheetViews>
  <sheetFormatPr defaultColWidth="9.109375" defaultRowHeight="12" x14ac:dyDescent="0.25"/>
  <cols>
    <col min="1" max="1" width="26.6640625" style="39" customWidth="1"/>
    <col min="2" max="2" width="62.5546875" style="39" customWidth="1"/>
    <col min="3" max="3" width="19.88671875" style="39" customWidth="1"/>
    <col min="4" max="4" width="24.109375" style="39" customWidth="1"/>
    <col min="5" max="5" width="13.5546875" style="96" bestFit="1" customWidth="1"/>
    <col min="6" max="6" width="10.44140625" style="97" bestFit="1" customWidth="1"/>
    <col min="7" max="52" width="9.109375" style="33"/>
    <col min="53" max="53" width="12.33203125" style="89" bestFit="1" customWidth="1"/>
    <col min="54" max="54" width="14" style="89" bestFit="1" customWidth="1"/>
    <col min="55" max="59" width="9.109375" style="89"/>
    <col min="60" max="78" width="9.109375" style="90"/>
    <col min="79" max="16384" width="9.109375" style="33"/>
  </cols>
  <sheetData>
    <row r="1" spans="1:78" s="79" customFormat="1" ht="17.25" customHeight="1" x14ac:dyDescent="0.25">
      <c r="A1" s="73" t="s">
        <v>149</v>
      </c>
      <c r="B1" s="74" t="s">
        <v>150</v>
      </c>
      <c r="C1" s="73" t="s">
        <v>151</v>
      </c>
      <c r="D1" s="75" t="s">
        <v>152</v>
      </c>
      <c r="E1" s="76" t="s">
        <v>153</v>
      </c>
      <c r="F1" s="76" t="s">
        <v>154</v>
      </c>
      <c r="G1" s="77"/>
      <c r="H1" s="78" t="s">
        <v>155</v>
      </c>
      <c r="I1" s="78" t="s">
        <v>156</v>
      </c>
      <c r="J1" s="78" t="s">
        <v>60</v>
      </c>
      <c r="BA1" s="80" t="s">
        <v>157</v>
      </c>
      <c r="BB1" s="80" t="s">
        <v>158</v>
      </c>
      <c r="BC1" s="80" t="s">
        <v>88</v>
      </c>
      <c r="BD1" s="80" t="s">
        <v>23</v>
      </c>
      <c r="BE1" s="80" t="s">
        <v>2</v>
      </c>
      <c r="BF1" s="80" t="s">
        <v>3</v>
      </c>
      <c r="BG1" s="80" t="s">
        <v>4</v>
      </c>
      <c r="BH1" s="81" t="s">
        <v>106</v>
      </c>
      <c r="BI1" s="81" t="s">
        <v>107</v>
      </c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</row>
    <row r="2" spans="1:78" ht="13.8" x14ac:dyDescent="0.3">
      <c r="A2" s="83" t="s">
        <v>159</v>
      </c>
      <c r="B2" s="103" t="s">
        <v>725</v>
      </c>
      <c r="C2" s="85"/>
      <c r="D2" s="86"/>
      <c r="E2" s="87"/>
      <c r="F2" s="88"/>
      <c r="G2" s="34"/>
      <c r="H2" s="33">
        <v>1</v>
      </c>
      <c r="I2" s="33" t="s">
        <v>175</v>
      </c>
      <c r="J2" s="33" t="s">
        <v>176</v>
      </c>
      <c r="BA2" s="89">
        <v>0</v>
      </c>
      <c r="BB2" s="89">
        <v>1</v>
      </c>
      <c r="BC2" s="89" t="s">
        <v>160</v>
      </c>
      <c r="BD2" s="89" t="s">
        <v>161</v>
      </c>
      <c r="BE2" s="89" t="s">
        <v>162</v>
      </c>
      <c r="BF2" s="89" t="s">
        <v>163</v>
      </c>
      <c r="BG2" s="89" t="s">
        <v>156</v>
      </c>
      <c r="BH2" s="90" t="s">
        <v>60</v>
      </c>
    </row>
    <row r="3" spans="1:78" ht="13.8" x14ac:dyDescent="0.3">
      <c r="A3" s="83" t="s">
        <v>164</v>
      </c>
      <c r="B3" s="84" t="s">
        <v>916</v>
      </c>
      <c r="C3" s="85"/>
      <c r="D3" s="91"/>
      <c r="E3" s="87"/>
      <c r="F3" s="88"/>
      <c r="G3" s="34"/>
      <c r="H3" s="33">
        <v>2</v>
      </c>
      <c r="I3" s="33" t="s">
        <v>388</v>
      </c>
      <c r="J3" s="33" t="s">
        <v>176</v>
      </c>
      <c r="BA3" s="89">
        <v>1</v>
      </c>
      <c r="BB3" s="89">
        <v>1</v>
      </c>
      <c r="BC3" s="89" t="s">
        <v>160</v>
      </c>
      <c r="BD3" s="89" t="s">
        <v>161</v>
      </c>
      <c r="BE3" s="89" t="s">
        <v>142</v>
      </c>
      <c r="BF3" s="89" t="s">
        <v>143</v>
      </c>
      <c r="BG3" s="89" t="s">
        <v>144</v>
      </c>
      <c r="BH3" s="90" t="s">
        <v>145</v>
      </c>
      <c r="BI3" s="90" t="s">
        <v>136</v>
      </c>
    </row>
    <row r="4" spans="1:78" ht="13.8" x14ac:dyDescent="0.3">
      <c r="A4" s="83" t="s">
        <v>165</v>
      </c>
      <c r="B4" s="84" t="s">
        <v>917</v>
      </c>
      <c r="C4" s="85"/>
      <c r="D4" s="92"/>
      <c r="E4" s="87"/>
      <c r="F4" s="88"/>
      <c r="G4" s="34"/>
      <c r="H4" s="33">
        <v>3</v>
      </c>
      <c r="I4" s="33" t="s">
        <v>389</v>
      </c>
      <c r="J4" s="33" t="s">
        <v>176</v>
      </c>
    </row>
    <row r="5" spans="1:78" ht="13.8" x14ac:dyDescent="0.3">
      <c r="A5" s="33" t="s">
        <v>726</v>
      </c>
      <c r="B5" s="84" t="s">
        <v>727</v>
      </c>
      <c r="C5" s="85"/>
      <c r="D5" s="92"/>
      <c r="E5" s="87"/>
      <c r="F5" s="88"/>
      <c r="G5" s="34"/>
      <c r="H5" s="33">
        <v>4</v>
      </c>
      <c r="I5" s="33" t="s">
        <v>728</v>
      </c>
      <c r="J5" s="33" t="s">
        <v>176</v>
      </c>
    </row>
    <row r="6" spans="1:78" ht="13.8" x14ac:dyDescent="0.3">
      <c r="A6" s="97" t="s">
        <v>729</v>
      </c>
      <c r="B6" s="84" t="s">
        <v>730</v>
      </c>
      <c r="C6" s="85"/>
      <c r="D6" s="91"/>
      <c r="E6" s="87"/>
      <c r="F6" s="88"/>
      <c r="G6" s="34"/>
    </row>
    <row r="7" spans="1:78" ht="13.8" x14ac:dyDescent="0.3">
      <c r="A7" s="97" t="s">
        <v>731</v>
      </c>
      <c r="B7" s="103" t="s">
        <v>911</v>
      </c>
      <c r="C7" s="85"/>
      <c r="D7" s="93"/>
      <c r="E7" s="87"/>
      <c r="F7" s="88"/>
      <c r="G7" s="34"/>
    </row>
    <row r="8" spans="1:78" ht="13.8" x14ac:dyDescent="0.3">
      <c r="A8" s="96" t="s">
        <v>732</v>
      </c>
      <c r="B8" s="96" t="s">
        <v>733</v>
      </c>
      <c r="C8" s="94"/>
      <c r="D8" s="95"/>
    </row>
    <row r="9" spans="1:78" ht="13.8" x14ac:dyDescent="0.3">
      <c r="A9" s="97" t="s">
        <v>734</v>
      </c>
      <c r="B9" s="96" t="s">
        <v>735</v>
      </c>
      <c r="C9" s="94"/>
      <c r="D9" s="94"/>
    </row>
    <row r="10" spans="1:78" ht="13.8" x14ac:dyDescent="0.3">
      <c r="A10" s="97" t="s">
        <v>736</v>
      </c>
      <c r="B10" s="96" t="s">
        <v>737</v>
      </c>
      <c r="C10" s="94"/>
      <c r="D10" s="94"/>
    </row>
    <row r="11" spans="1:78" ht="13.8" x14ac:dyDescent="0.3">
      <c r="A11" s="97" t="s">
        <v>738</v>
      </c>
      <c r="B11" s="197" t="s">
        <v>739</v>
      </c>
      <c r="C11" s="94"/>
      <c r="D11" s="95"/>
    </row>
    <row r="12" spans="1:78" ht="13.8" x14ac:dyDescent="0.3">
      <c r="A12" s="97" t="s">
        <v>740</v>
      </c>
      <c r="B12" s="96" t="s">
        <v>741</v>
      </c>
      <c r="C12" s="94"/>
      <c r="D12" s="94"/>
    </row>
    <row r="13" spans="1:78" ht="13.8" x14ac:dyDescent="0.3">
      <c r="A13" s="97" t="s">
        <v>742</v>
      </c>
      <c r="B13" s="96" t="s">
        <v>743</v>
      </c>
      <c r="C13" s="94"/>
      <c r="D13" s="98"/>
    </row>
    <row r="14" spans="1:78" ht="13.8" x14ac:dyDescent="0.3">
      <c r="A14" s="97" t="s">
        <v>744</v>
      </c>
      <c r="B14" s="96" t="s">
        <v>745</v>
      </c>
      <c r="C14" s="94"/>
      <c r="D14" s="94"/>
    </row>
    <row r="15" spans="1:78" ht="13.8" x14ac:dyDescent="0.3">
      <c r="A15" s="97" t="s">
        <v>746</v>
      </c>
      <c r="B15" s="96" t="s">
        <v>747</v>
      </c>
      <c r="C15" s="94"/>
      <c r="D15" s="94"/>
    </row>
    <row r="16" spans="1:78" ht="13.8" x14ac:dyDescent="0.3">
      <c r="A16" s="97" t="s">
        <v>748</v>
      </c>
      <c r="B16" s="96" t="s">
        <v>749</v>
      </c>
      <c r="C16" s="94"/>
      <c r="D16" s="95"/>
    </row>
    <row r="17" spans="1:4" ht="13.8" x14ac:dyDescent="0.3">
      <c r="A17" s="97" t="s">
        <v>750</v>
      </c>
      <c r="B17" s="96" t="s">
        <v>751</v>
      </c>
      <c r="C17" s="94"/>
      <c r="D17" s="95"/>
    </row>
    <row r="18" spans="1:4" ht="13.8" x14ac:dyDescent="0.3">
      <c r="A18" s="97" t="s">
        <v>752</v>
      </c>
      <c r="B18" s="233" t="s">
        <v>916</v>
      </c>
      <c r="C18" s="94"/>
      <c r="D18" s="94"/>
    </row>
    <row r="19" spans="1:4" ht="13.8" x14ac:dyDescent="0.3">
      <c r="A19" s="97" t="s">
        <v>753</v>
      </c>
      <c r="B19" s="233" t="s">
        <v>917</v>
      </c>
      <c r="C19" s="94"/>
      <c r="D19" s="94"/>
    </row>
    <row r="20" spans="1:4" ht="13.8" x14ac:dyDescent="0.3">
      <c r="A20" s="97" t="s">
        <v>755</v>
      </c>
      <c r="B20" s="96" t="s">
        <v>754</v>
      </c>
      <c r="C20" s="94"/>
      <c r="D20" s="99"/>
    </row>
    <row r="21" spans="1:4" ht="13.8" x14ac:dyDescent="0.3">
      <c r="A21" s="97" t="s">
        <v>756</v>
      </c>
      <c r="B21" s="190" t="s">
        <v>757</v>
      </c>
      <c r="C21" s="94"/>
      <c r="D21" s="98"/>
    </row>
    <row r="22" spans="1:4" x14ac:dyDescent="0.25">
      <c r="A22" s="96" t="s">
        <v>758</v>
      </c>
      <c r="B22" s="96" t="s">
        <v>640</v>
      </c>
    </row>
    <row r="23" spans="1:4" x14ac:dyDescent="0.25">
      <c r="A23" s="96" t="s">
        <v>759</v>
      </c>
      <c r="B23" s="190" t="s">
        <v>760</v>
      </c>
    </row>
    <row r="24" spans="1:4" x14ac:dyDescent="0.25">
      <c r="A24" s="96" t="s">
        <v>761</v>
      </c>
      <c r="B24" s="190" t="s">
        <v>762</v>
      </c>
    </row>
    <row r="25" spans="1:4" x14ac:dyDescent="0.25">
      <c r="A25" s="96" t="s">
        <v>763</v>
      </c>
      <c r="B25" s="96" t="s">
        <v>764</v>
      </c>
    </row>
    <row r="26" spans="1:4" x14ac:dyDescent="0.25">
      <c r="A26" s="96" t="s">
        <v>765</v>
      </c>
      <c r="B26" s="190" t="s">
        <v>766</v>
      </c>
    </row>
    <row r="27" spans="1:4" x14ac:dyDescent="0.25">
      <c r="A27" s="96" t="s">
        <v>767</v>
      </c>
      <c r="B27" s="190" t="s">
        <v>762</v>
      </c>
    </row>
    <row r="28" spans="1:4" x14ac:dyDescent="0.25">
      <c r="A28" s="96" t="s">
        <v>768</v>
      </c>
      <c r="B28" s="96" t="s">
        <v>764</v>
      </c>
    </row>
    <row r="29" spans="1:4" x14ac:dyDescent="0.25">
      <c r="A29" s="96" t="s">
        <v>769</v>
      </c>
      <c r="B29" s="190" t="s">
        <v>770</v>
      </c>
    </row>
    <row r="30" spans="1:4" x14ac:dyDescent="0.25">
      <c r="A30" s="96" t="s">
        <v>771</v>
      </c>
      <c r="B30" s="190" t="s">
        <v>772</v>
      </c>
    </row>
    <row r="31" spans="1:4" x14ac:dyDescent="0.25">
      <c r="A31" s="96" t="s">
        <v>773</v>
      </c>
      <c r="B31" s="190" t="s">
        <v>774</v>
      </c>
    </row>
    <row r="32" spans="1:4" x14ac:dyDescent="0.25">
      <c r="A32" s="96" t="s">
        <v>775</v>
      </c>
      <c r="B32" s="190" t="s">
        <v>776</v>
      </c>
    </row>
    <row r="33" spans="1:2" x14ac:dyDescent="0.25">
      <c r="A33" s="96" t="s">
        <v>777</v>
      </c>
      <c r="B33" s="96" t="s">
        <v>778</v>
      </c>
    </row>
    <row r="34" spans="1:2" x14ac:dyDescent="0.25">
      <c r="A34" s="96" t="s">
        <v>779</v>
      </c>
      <c r="B34" s="96" t="s">
        <v>735</v>
      </c>
    </row>
    <row r="35" spans="1:2" x14ac:dyDescent="0.25">
      <c r="A35" s="96" t="s">
        <v>780</v>
      </c>
      <c r="B35" s="190" t="s">
        <v>781</v>
      </c>
    </row>
    <row r="36" spans="1:2" x14ac:dyDescent="0.25">
      <c r="A36" s="96" t="s">
        <v>782</v>
      </c>
      <c r="B36" s="96" t="s">
        <v>783</v>
      </c>
    </row>
    <row r="37" spans="1:2" x14ac:dyDescent="0.25">
      <c r="A37" s="96" t="s">
        <v>784</v>
      </c>
      <c r="B37" s="96" t="s">
        <v>735</v>
      </c>
    </row>
    <row r="38" spans="1:2" x14ac:dyDescent="0.25">
      <c r="A38" s="96" t="s">
        <v>785</v>
      </c>
      <c r="B38" s="190" t="s">
        <v>786</v>
      </c>
    </row>
    <row r="39" spans="1:2" x14ac:dyDescent="0.25">
      <c r="A39" s="96" t="s">
        <v>787</v>
      </c>
      <c r="B39" s="96" t="s">
        <v>788</v>
      </c>
    </row>
    <row r="40" spans="1:2" x14ac:dyDescent="0.25">
      <c r="A40" s="96" t="s">
        <v>789</v>
      </c>
      <c r="B40" s="96" t="s">
        <v>790</v>
      </c>
    </row>
    <row r="41" spans="1:2" x14ac:dyDescent="0.25">
      <c r="A41" s="96" t="s">
        <v>791</v>
      </c>
      <c r="B41" s="190" t="s">
        <v>792</v>
      </c>
    </row>
    <row r="42" spans="1:2" x14ac:dyDescent="0.25">
      <c r="A42" s="96" t="s">
        <v>793</v>
      </c>
      <c r="B42" s="190" t="s">
        <v>794</v>
      </c>
    </row>
    <row r="43" spans="1:2" x14ac:dyDescent="0.25">
      <c r="A43" s="96" t="s">
        <v>795</v>
      </c>
      <c r="B43" s="196" t="s">
        <v>796</v>
      </c>
    </row>
    <row r="44" spans="1:2" x14ac:dyDescent="0.25">
      <c r="A44" s="96" t="s">
        <v>797</v>
      </c>
      <c r="B44" s="39" t="s">
        <v>640</v>
      </c>
    </row>
    <row r="45" spans="1:2" x14ac:dyDescent="0.25">
      <c r="A45" s="96" t="s">
        <v>798</v>
      </c>
      <c r="B45" s="39" t="s">
        <v>799</v>
      </c>
    </row>
    <row r="46" spans="1:2" x14ac:dyDescent="0.25">
      <c r="A46" s="39" t="s">
        <v>800</v>
      </c>
      <c r="B46" s="39" t="s">
        <v>778</v>
      </c>
    </row>
    <row r="47" spans="1:2" x14ac:dyDescent="0.25">
      <c r="A47" s="39" t="s">
        <v>801</v>
      </c>
      <c r="B47" s="39" t="s">
        <v>136</v>
      </c>
    </row>
    <row r="48" spans="1:2" x14ac:dyDescent="0.25">
      <c r="A48" s="39" t="s">
        <v>802</v>
      </c>
      <c r="B48" s="39" t="s">
        <v>735</v>
      </c>
    </row>
    <row r="49" spans="1:2" x14ac:dyDescent="0.25">
      <c r="A49" s="97" t="s">
        <v>803</v>
      </c>
      <c r="B49" s="39" t="s">
        <v>804</v>
      </c>
    </row>
    <row r="50" spans="1:2" x14ac:dyDescent="0.25">
      <c r="A50" s="97" t="s">
        <v>805</v>
      </c>
      <c r="B50" s="39" t="s">
        <v>806</v>
      </c>
    </row>
    <row r="51" spans="1:2" x14ac:dyDescent="0.25">
      <c r="A51" s="97" t="s">
        <v>807</v>
      </c>
      <c r="B51" s="39" t="s">
        <v>808</v>
      </c>
    </row>
    <row r="52" spans="1:2" x14ac:dyDescent="0.25">
      <c r="A52" s="97" t="s">
        <v>809</v>
      </c>
      <c r="B52" s="39" t="s">
        <v>810</v>
      </c>
    </row>
    <row r="53" spans="1:2" x14ac:dyDescent="0.25">
      <c r="A53" s="97" t="s">
        <v>811</v>
      </c>
      <c r="B53" s="39" t="s">
        <v>812</v>
      </c>
    </row>
    <row r="54" spans="1:2" x14ac:dyDescent="0.25">
      <c r="A54" s="97" t="s">
        <v>813</v>
      </c>
      <c r="B54" s="190" t="s">
        <v>814</v>
      </c>
    </row>
    <row r="55" spans="1:2" x14ac:dyDescent="0.25">
      <c r="A55" s="97" t="s">
        <v>815</v>
      </c>
      <c r="B55" s="39" t="s">
        <v>804</v>
      </c>
    </row>
    <row r="56" spans="1:2" x14ac:dyDescent="0.25">
      <c r="A56" s="97" t="s">
        <v>816</v>
      </c>
      <c r="B56" s="39" t="s">
        <v>806</v>
      </c>
    </row>
    <row r="57" spans="1:2" x14ac:dyDescent="0.25">
      <c r="A57" s="97" t="s">
        <v>817</v>
      </c>
      <c r="B57" s="39" t="s">
        <v>808</v>
      </c>
    </row>
    <row r="58" spans="1:2" x14ac:dyDescent="0.25">
      <c r="A58" s="97" t="s">
        <v>818</v>
      </c>
      <c r="B58" s="39" t="s">
        <v>810</v>
      </c>
    </row>
    <row r="59" spans="1:2" x14ac:dyDescent="0.25">
      <c r="A59" s="97" t="s">
        <v>819</v>
      </c>
      <c r="B59" s="39" t="s">
        <v>812</v>
      </c>
    </row>
    <row r="60" spans="1:2" x14ac:dyDescent="0.25">
      <c r="A60" s="97" t="s">
        <v>820</v>
      </c>
      <c r="B60" s="190" t="s">
        <v>814</v>
      </c>
    </row>
  </sheetData>
  <dataValidations count="1">
    <dataValidation type="list" allowBlank="1" showInputMessage="1" showErrorMessage="1" sqref="I12:I23" xr:uid="{00000000-0002-0000-0700-000000000000}">
      <formula1>"Y,N"</formula1>
    </dataValidation>
  </dataValidations>
  <hyperlinks>
    <hyperlink ref="B2" r:id="rId1" xr:uid="{00000000-0004-0000-0700-000000000000}"/>
    <hyperlink ref="B11" r:id="rId2" xr:uid="{00000000-0004-0000-0700-000001000000}"/>
    <hyperlink ref="B7" r:id="rId3" xr:uid="{B1D8EEC2-9305-462A-8EB7-C3F4C995A00A}"/>
  </hyperlinks>
  <pageMargins left="0.75" right="0.75" top="1" bottom="1" header="0.5" footer="0.5"/>
  <pageSetup orientation="portrait" horizontalDpi="200" verticalDpi="200" r:id="rId4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AB85"/>
  <sheetViews>
    <sheetView workbookViewId="0">
      <selection activeCell="C3" sqref="C3"/>
    </sheetView>
  </sheetViews>
  <sheetFormatPr defaultColWidth="9.109375" defaultRowHeight="12" x14ac:dyDescent="0.25"/>
  <cols>
    <col min="1" max="1" width="28.109375" style="31" bestFit="1" customWidth="1"/>
    <col min="2" max="2" width="27.33203125" style="32" bestFit="1" customWidth="1"/>
    <col min="3" max="3" width="32.109375" style="33" customWidth="1"/>
    <col min="4" max="4" width="74" style="34" customWidth="1"/>
    <col min="5" max="5" width="32.109375" style="31" bestFit="1" customWidth="1"/>
    <col min="6" max="6" width="9.109375" style="31"/>
    <col min="7" max="7" width="88.6640625" style="31" bestFit="1" customWidth="1"/>
    <col min="8" max="23" width="9.109375" style="31"/>
    <col min="24" max="24" width="12.109375" style="35" bestFit="1" customWidth="1"/>
    <col min="25" max="25" width="14.44140625" style="35" bestFit="1" customWidth="1"/>
    <col min="26" max="26" width="9.109375" style="35"/>
    <col min="27" max="27" width="11.88671875" style="35" bestFit="1" customWidth="1"/>
    <col min="28" max="28" width="9.109375" style="35"/>
    <col min="29" max="16384" width="9.109375" style="31"/>
  </cols>
  <sheetData>
    <row r="1" spans="1:6" ht="16.5" customHeight="1" x14ac:dyDescent="0.3">
      <c r="A1" s="29"/>
      <c r="B1" s="104" t="s">
        <v>172</v>
      </c>
      <c r="C1" s="105" t="s">
        <v>173</v>
      </c>
      <c r="D1" s="105" t="s">
        <v>174</v>
      </c>
      <c r="E1" s="105" t="s">
        <v>166</v>
      </c>
      <c r="F1" s="30"/>
    </row>
    <row r="2" spans="1:6" x14ac:dyDescent="0.25">
      <c r="A2" s="31" t="s">
        <v>124</v>
      </c>
      <c r="B2" s="178" t="s">
        <v>124</v>
      </c>
      <c r="C2" s="178" t="s">
        <v>124</v>
      </c>
      <c r="D2" s="178" t="s">
        <v>179</v>
      </c>
      <c r="E2" s="178"/>
    </row>
    <row r="3" spans="1:6" x14ac:dyDescent="0.25">
      <c r="A3" s="31" t="s">
        <v>379</v>
      </c>
      <c r="B3" s="178"/>
      <c r="C3" s="178" t="s">
        <v>125</v>
      </c>
      <c r="D3" s="178" t="s">
        <v>180</v>
      </c>
      <c r="E3" s="178" t="s">
        <v>912</v>
      </c>
    </row>
    <row r="4" spans="1:6" x14ac:dyDescent="0.25">
      <c r="A4" s="31" t="s">
        <v>416</v>
      </c>
      <c r="B4" s="178"/>
      <c r="C4" s="178" t="s">
        <v>126</v>
      </c>
      <c r="D4" s="178" t="s">
        <v>181</v>
      </c>
      <c r="E4" s="178" t="s">
        <v>913</v>
      </c>
    </row>
    <row r="5" spans="1:6" x14ac:dyDescent="0.25">
      <c r="A5" s="31" t="s">
        <v>417</v>
      </c>
      <c r="B5" s="178"/>
      <c r="C5" s="178" t="s">
        <v>127</v>
      </c>
      <c r="D5" s="178" t="s">
        <v>182</v>
      </c>
      <c r="E5" s="178" t="s">
        <v>915</v>
      </c>
    </row>
    <row r="6" spans="1:6" x14ac:dyDescent="0.25">
      <c r="A6" s="31" t="s">
        <v>461</v>
      </c>
      <c r="B6" s="178"/>
      <c r="C6" s="178" t="s">
        <v>177</v>
      </c>
      <c r="D6" s="178" t="s">
        <v>183</v>
      </c>
      <c r="E6" s="178" t="s">
        <v>185</v>
      </c>
    </row>
    <row r="7" spans="1:6" x14ac:dyDescent="0.25">
      <c r="A7" s="31" t="s">
        <v>464</v>
      </c>
      <c r="B7" s="178"/>
      <c r="C7" s="178" t="s">
        <v>178</v>
      </c>
      <c r="D7" s="178" t="s">
        <v>184</v>
      </c>
      <c r="E7" s="178" t="s">
        <v>186</v>
      </c>
    </row>
    <row r="8" spans="1:6" x14ac:dyDescent="0.25">
      <c r="A8" s="31" t="s">
        <v>467</v>
      </c>
      <c r="B8" s="178"/>
      <c r="C8" s="178" t="s">
        <v>375</v>
      </c>
      <c r="D8" s="178" t="s">
        <v>377</v>
      </c>
      <c r="E8" s="178" t="s">
        <v>376</v>
      </c>
    </row>
    <row r="9" spans="1:6" x14ac:dyDescent="0.25">
      <c r="A9" s="31" t="s">
        <v>581</v>
      </c>
      <c r="B9" s="178" t="s">
        <v>379</v>
      </c>
      <c r="C9" s="178" t="s">
        <v>379</v>
      </c>
      <c r="D9" s="178" t="s">
        <v>381</v>
      </c>
      <c r="E9" s="178"/>
    </row>
    <row r="10" spans="1:6" x14ac:dyDescent="0.25">
      <c r="A10" s="31" t="s">
        <v>589</v>
      </c>
      <c r="B10" s="178"/>
      <c r="C10" s="178" t="s">
        <v>384</v>
      </c>
      <c r="D10" s="178" t="s">
        <v>385</v>
      </c>
      <c r="E10" s="178" t="s">
        <v>378</v>
      </c>
    </row>
    <row r="11" spans="1:6" x14ac:dyDescent="0.25">
      <c r="A11" s="31" t="s">
        <v>545</v>
      </c>
      <c r="B11" s="178"/>
      <c r="C11" s="178" t="s">
        <v>380</v>
      </c>
      <c r="D11" s="178" t="s">
        <v>382</v>
      </c>
      <c r="E11" s="178" t="s">
        <v>383</v>
      </c>
    </row>
    <row r="12" spans="1:6" x14ac:dyDescent="0.25">
      <c r="A12" s="31" t="s">
        <v>546</v>
      </c>
      <c r="B12" s="178" t="s">
        <v>416</v>
      </c>
      <c r="C12" s="178" t="s">
        <v>416</v>
      </c>
      <c r="D12" s="178" t="s">
        <v>430</v>
      </c>
      <c r="E12" s="178"/>
    </row>
    <row r="13" spans="1:6" x14ac:dyDescent="0.25">
      <c r="A13" s="31" t="s">
        <v>602</v>
      </c>
      <c r="B13" s="178"/>
      <c r="C13" s="178" t="s">
        <v>462</v>
      </c>
      <c r="D13" s="178" t="s">
        <v>482</v>
      </c>
      <c r="E13" s="178" t="s">
        <v>678</v>
      </c>
    </row>
    <row r="14" spans="1:6" x14ac:dyDescent="0.25">
      <c r="A14" s="31" t="s">
        <v>586</v>
      </c>
      <c r="B14" s="178"/>
      <c r="C14" s="178" t="s">
        <v>463</v>
      </c>
      <c r="D14" s="178" t="s">
        <v>677</v>
      </c>
      <c r="E14" s="178" t="s">
        <v>914</v>
      </c>
    </row>
    <row r="15" spans="1:6" x14ac:dyDescent="0.25">
      <c r="B15" s="178" t="s">
        <v>417</v>
      </c>
      <c r="C15" s="178" t="s">
        <v>417</v>
      </c>
      <c r="D15" s="178" t="s">
        <v>431</v>
      </c>
      <c r="E15" s="178"/>
    </row>
    <row r="16" spans="1:6" x14ac:dyDescent="0.25">
      <c r="B16" s="178"/>
      <c r="C16" s="178" t="s">
        <v>418</v>
      </c>
      <c r="D16" s="178" t="s">
        <v>432</v>
      </c>
      <c r="E16" s="178" t="s">
        <v>445</v>
      </c>
    </row>
    <row r="17" spans="2:5" x14ac:dyDescent="0.25">
      <c r="B17" s="178"/>
      <c r="C17" s="178" t="s">
        <v>419</v>
      </c>
      <c r="D17" s="178" t="s">
        <v>433</v>
      </c>
      <c r="E17" s="178" t="s">
        <v>446</v>
      </c>
    </row>
    <row r="18" spans="2:5" x14ac:dyDescent="0.25">
      <c r="B18" s="178"/>
      <c r="C18" s="178" t="s">
        <v>420</v>
      </c>
      <c r="D18" s="178" t="s">
        <v>434</v>
      </c>
      <c r="E18" s="178" t="s">
        <v>447</v>
      </c>
    </row>
    <row r="19" spans="2:5" x14ac:dyDescent="0.25">
      <c r="B19" s="178"/>
      <c r="C19" s="178" t="s">
        <v>421</v>
      </c>
      <c r="D19" s="178" t="s">
        <v>435</v>
      </c>
      <c r="E19" s="178" t="s">
        <v>448</v>
      </c>
    </row>
    <row r="20" spans="2:5" x14ac:dyDescent="0.25">
      <c r="B20" s="178"/>
      <c r="C20" s="178" t="s">
        <v>422</v>
      </c>
      <c r="D20" s="178" t="s">
        <v>436</v>
      </c>
      <c r="E20" s="178" t="s">
        <v>449</v>
      </c>
    </row>
    <row r="21" spans="2:5" x14ac:dyDescent="0.25">
      <c r="B21" s="178"/>
      <c r="C21" s="178" t="s">
        <v>423</v>
      </c>
      <c r="D21" s="178" t="s">
        <v>437</v>
      </c>
      <c r="E21" s="178" t="s">
        <v>450</v>
      </c>
    </row>
    <row r="22" spans="2:5" x14ac:dyDescent="0.25">
      <c r="B22" s="178"/>
      <c r="C22" s="178" t="s">
        <v>424</v>
      </c>
      <c r="D22" s="178" t="s">
        <v>438</v>
      </c>
      <c r="E22" s="178" t="s">
        <v>451</v>
      </c>
    </row>
    <row r="23" spans="2:5" x14ac:dyDescent="0.25">
      <c r="B23" s="178"/>
      <c r="C23" s="178" t="s">
        <v>425</v>
      </c>
      <c r="D23" s="178" t="s">
        <v>439</v>
      </c>
      <c r="E23" s="178" t="s">
        <v>452</v>
      </c>
    </row>
    <row r="24" spans="2:5" x14ac:dyDescent="0.25">
      <c r="B24" s="178"/>
      <c r="C24" s="178" t="s">
        <v>426</v>
      </c>
      <c r="D24" s="178" t="s">
        <v>440</v>
      </c>
      <c r="E24" s="178" t="s">
        <v>453</v>
      </c>
    </row>
    <row r="25" spans="2:5" x14ac:dyDescent="0.25">
      <c r="B25" s="178"/>
      <c r="C25" s="178" t="s">
        <v>427</v>
      </c>
      <c r="D25" s="178" t="s">
        <v>441</v>
      </c>
      <c r="E25" s="178" t="s">
        <v>454</v>
      </c>
    </row>
    <row r="26" spans="2:5" x14ac:dyDescent="0.25">
      <c r="B26" s="178"/>
      <c r="C26" s="178" t="s">
        <v>428</v>
      </c>
      <c r="D26" s="178" t="s">
        <v>442</v>
      </c>
      <c r="E26" s="178" t="s">
        <v>455</v>
      </c>
    </row>
    <row r="27" spans="2:5" x14ac:dyDescent="0.25">
      <c r="B27" s="178"/>
      <c r="C27" s="178" t="s">
        <v>126</v>
      </c>
      <c r="D27" s="178" t="s">
        <v>443</v>
      </c>
      <c r="E27" s="178" t="s">
        <v>456</v>
      </c>
    </row>
    <row r="28" spans="2:5" x14ac:dyDescent="0.25">
      <c r="B28" s="178"/>
      <c r="C28" s="178" t="s">
        <v>429</v>
      </c>
      <c r="D28" s="178" t="s">
        <v>444</v>
      </c>
      <c r="E28" s="178" t="s">
        <v>457</v>
      </c>
    </row>
    <row r="29" spans="2:5" x14ac:dyDescent="0.25">
      <c r="B29" s="178"/>
      <c r="C29" s="178" t="s">
        <v>458</v>
      </c>
      <c r="D29" s="178" t="s">
        <v>460</v>
      </c>
      <c r="E29" s="178" t="s">
        <v>459</v>
      </c>
    </row>
    <row r="30" spans="2:5" x14ac:dyDescent="0.25">
      <c r="B30" s="178" t="s">
        <v>461</v>
      </c>
      <c r="C30" s="178" t="s">
        <v>461</v>
      </c>
      <c r="D30" s="178" t="s">
        <v>483</v>
      </c>
      <c r="E30" s="178"/>
    </row>
    <row r="31" spans="2:5" x14ac:dyDescent="0.25">
      <c r="B31" s="178"/>
      <c r="C31" s="178" t="s">
        <v>463</v>
      </c>
      <c r="D31" s="178" t="s">
        <v>484</v>
      </c>
      <c r="E31" s="178" t="s">
        <v>914</v>
      </c>
    </row>
    <row r="32" spans="2:5" x14ac:dyDescent="0.25">
      <c r="B32" s="178" t="s">
        <v>464</v>
      </c>
      <c r="C32" s="178" t="s">
        <v>464</v>
      </c>
      <c r="D32" s="178" t="s">
        <v>485</v>
      </c>
      <c r="E32" s="178"/>
    </row>
    <row r="33" spans="2:5" x14ac:dyDescent="0.25">
      <c r="B33" s="178"/>
      <c r="C33" s="178" t="s">
        <v>428</v>
      </c>
      <c r="D33" s="178" t="s">
        <v>486</v>
      </c>
      <c r="E33" s="178" t="s">
        <v>448</v>
      </c>
    </row>
    <row r="34" spans="2:5" x14ac:dyDescent="0.25">
      <c r="B34" s="178"/>
      <c r="C34" s="178" t="s">
        <v>126</v>
      </c>
      <c r="D34" s="178" t="s">
        <v>487</v>
      </c>
      <c r="E34" s="178" t="s">
        <v>456</v>
      </c>
    </row>
    <row r="35" spans="2:5" x14ac:dyDescent="0.25">
      <c r="B35" s="178"/>
      <c r="C35" s="178" t="s">
        <v>466</v>
      </c>
      <c r="D35" s="178" t="s">
        <v>488</v>
      </c>
      <c r="E35" s="178" t="s">
        <v>465</v>
      </c>
    </row>
    <row r="36" spans="2:5" x14ac:dyDescent="0.25">
      <c r="B36" s="178" t="s">
        <v>467</v>
      </c>
      <c r="C36" s="178" t="s">
        <v>467</v>
      </c>
      <c r="D36" s="178" t="s">
        <v>489</v>
      </c>
      <c r="E36" s="178"/>
    </row>
    <row r="37" spans="2:5" x14ac:dyDescent="0.25">
      <c r="B37" s="178"/>
      <c r="C37" s="178" t="s">
        <v>500</v>
      </c>
      <c r="D37" s="178" t="s">
        <v>505</v>
      </c>
      <c r="E37" s="178" t="s">
        <v>676</v>
      </c>
    </row>
    <row r="38" spans="2:5" x14ac:dyDescent="0.25">
      <c r="B38" s="178"/>
      <c r="C38" s="178" t="s">
        <v>468</v>
      </c>
      <c r="D38" s="178" t="s">
        <v>490</v>
      </c>
      <c r="E38" s="178" t="s">
        <v>469</v>
      </c>
    </row>
    <row r="39" spans="2:5" x14ac:dyDescent="0.25">
      <c r="B39" s="178"/>
      <c r="C39" s="178" t="s">
        <v>470</v>
      </c>
      <c r="D39" s="178" t="s">
        <v>491</v>
      </c>
      <c r="E39" s="178" t="s">
        <v>471</v>
      </c>
    </row>
    <row r="40" spans="2:5" x14ac:dyDescent="0.25">
      <c r="B40" s="178"/>
      <c r="C40" s="178" t="s">
        <v>472</v>
      </c>
      <c r="D40" s="178" t="s">
        <v>492</v>
      </c>
      <c r="E40" s="178" t="s">
        <v>473</v>
      </c>
    </row>
    <row r="41" spans="2:5" x14ac:dyDescent="0.25">
      <c r="B41" s="178"/>
      <c r="C41" s="178" t="s">
        <v>475</v>
      </c>
      <c r="D41" s="178" t="s">
        <v>493</v>
      </c>
      <c r="E41" s="178" t="s">
        <v>474</v>
      </c>
    </row>
    <row r="42" spans="2:5" x14ac:dyDescent="0.25">
      <c r="B42" s="178"/>
      <c r="C42" s="178" t="s">
        <v>476</v>
      </c>
      <c r="D42" s="178" t="s">
        <v>494</v>
      </c>
      <c r="E42" s="178" t="s">
        <v>479</v>
      </c>
    </row>
    <row r="43" spans="2:5" x14ac:dyDescent="0.25">
      <c r="B43" s="178"/>
      <c r="C43" s="178" t="s">
        <v>477</v>
      </c>
      <c r="D43" s="178" t="s">
        <v>495</v>
      </c>
      <c r="E43" s="178" t="s">
        <v>480</v>
      </c>
    </row>
    <row r="44" spans="2:5" x14ac:dyDescent="0.25">
      <c r="B44" s="178"/>
      <c r="C44" s="178" t="s">
        <v>478</v>
      </c>
      <c r="D44" s="178" t="s">
        <v>496</v>
      </c>
      <c r="E44" s="178" t="s">
        <v>481</v>
      </c>
    </row>
    <row r="45" spans="2:5" x14ac:dyDescent="0.25">
      <c r="B45" s="178"/>
      <c r="C45" s="178" t="s">
        <v>501</v>
      </c>
      <c r="D45" s="178" t="s">
        <v>506</v>
      </c>
      <c r="E45" s="178" t="s">
        <v>502</v>
      </c>
    </row>
    <row r="46" spans="2:5" x14ac:dyDescent="0.25">
      <c r="B46" s="178"/>
      <c r="C46" s="178" t="s">
        <v>503</v>
      </c>
      <c r="D46" s="178" t="s">
        <v>507</v>
      </c>
      <c r="E46" s="178" t="s">
        <v>504</v>
      </c>
    </row>
    <row r="47" spans="2:5" x14ac:dyDescent="0.25">
      <c r="B47" s="178"/>
      <c r="C47" s="178" t="s">
        <v>512</v>
      </c>
      <c r="D47" s="178" t="s">
        <v>562</v>
      </c>
      <c r="E47" s="178" t="s">
        <v>580</v>
      </c>
    </row>
    <row r="48" spans="2:5" x14ac:dyDescent="0.25">
      <c r="B48" s="178" t="s">
        <v>581</v>
      </c>
      <c r="C48" s="178" t="s">
        <v>581</v>
      </c>
      <c r="D48" s="178" t="s">
        <v>582</v>
      </c>
      <c r="E48" s="178"/>
    </row>
    <row r="49" spans="2:5" x14ac:dyDescent="0.25">
      <c r="B49" s="178"/>
      <c r="C49" s="178" t="s">
        <v>509</v>
      </c>
      <c r="D49" s="178" t="s">
        <v>583</v>
      </c>
      <c r="E49" s="178" t="s">
        <v>508</v>
      </c>
    </row>
    <row r="50" spans="2:5" x14ac:dyDescent="0.25">
      <c r="B50" s="178"/>
      <c r="C50" s="178" t="s">
        <v>510</v>
      </c>
      <c r="D50" s="178" t="s">
        <v>584</v>
      </c>
      <c r="E50" s="178" t="s">
        <v>511</v>
      </c>
    </row>
    <row r="51" spans="2:5" x14ac:dyDescent="0.25">
      <c r="B51" s="178"/>
      <c r="C51" s="178" t="s">
        <v>512</v>
      </c>
      <c r="D51" s="178" t="s">
        <v>585</v>
      </c>
      <c r="E51" s="178" t="s">
        <v>513</v>
      </c>
    </row>
    <row r="52" spans="2:5" x14ac:dyDescent="0.25">
      <c r="B52" s="178" t="s">
        <v>589</v>
      </c>
      <c r="C52" s="178" t="s">
        <v>514</v>
      </c>
      <c r="D52" s="178" t="s">
        <v>590</v>
      </c>
      <c r="E52" s="178"/>
    </row>
    <row r="53" spans="2:5" x14ac:dyDescent="0.25">
      <c r="B53" s="178"/>
      <c r="C53" s="178" t="s">
        <v>515</v>
      </c>
      <c r="D53" s="178" t="s">
        <v>591</v>
      </c>
      <c r="E53" s="178" t="s">
        <v>521</v>
      </c>
    </row>
    <row r="54" spans="2:5" x14ac:dyDescent="0.25">
      <c r="B54" s="178"/>
      <c r="C54" s="178" t="s">
        <v>516</v>
      </c>
      <c r="D54" s="178" t="s">
        <v>592</v>
      </c>
      <c r="E54" s="178" t="s">
        <v>524</v>
      </c>
    </row>
    <row r="55" spans="2:5" x14ac:dyDescent="0.25">
      <c r="B55" s="178"/>
      <c r="C55" s="178" t="s">
        <v>527</v>
      </c>
      <c r="D55" s="178" t="s">
        <v>593</v>
      </c>
      <c r="E55" s="178" t="s">
        <v>530</v>
      </c>
    </row>
    <row r="56" spans="2:5" x14ac:dyDescent="0.25">
      <c r="B56" s="178"/>
      <c r="C56" s="178" t="s">
        <v>517</v>
      </c>
      <c r="D56" s="178" t="s">
        <v>594</v>
      </c>
      <c r="E56" s="178" t="s">
        <v>522</v>
      </c>
    </row>
    <row r="57" spans="2:5" x14ac:dyDescent="0.25">
      <c r="B57" s="178"/>
      <c r="C57" s="178" t="s">
        <v>518</v>
      </c>
      <c r="D57" s="178" t="s">
        <v>595</v>
      </c>
      <c r="E57" s="178" t="s">
        <v>525</v>
      </c>
    </row>
    <row r="58" spans="2:5" x14ac:dyDescent="0.25">
      <c r="B58" s="178"/>
      <c r="C58" s="178" t="s">
        <v>528</v>
      </c>
      <c r="D58" s="178" t="s">
        <v>596</v>
      </c>
      <c r="E58" s="178" t="s">
        <v>531</v>
      </c>
    </row>
    <row r="59" spans="2:5" x14ac:dyDescent="0.25">
      <c r="B59" s="178"/>
      <c r="C59" s="178" t="s">
        <v>519</v>
      </c>
      <c r="D59" s="178" t="s">
        <v>597</v>
      </c>
      <c r="E59" s="178" t="s">
        <v>523</v>
      </c>
    </row>
    <row r="60" spans="2:5" x14ac:dyDescent="0.25">
      <c r="B60" s="178"/>
      <c r="C60" s="178" t="s">
        <v>520</v>
      </c>
      <c r="D60" s="178" t="s">
        <v>598</v>
      </c>
      <c r="E60" s="178" t="s">
        <v>526</v>
      </c>
    </row>
    <row r="61" spans="2:5" x14ac:dyDescent="0.25">
      <c r="B61" s="178"/>
      <c r="C61" s="178" t="s">
        <v>529</v>
      </c>
      <c r="D61" s="178" t="s">
        <v>599</v>
      </c>
      <c r="E61" s="178" t="s">
        <v>532</v>
      </c>
    </row>
    <row r="62" spans="2:5" x14ac:dyDescent="0.25">
      <c r="B62" s="178" t="s">
        <v>545</v>
      </c>
      <c r="C62" s="178" t="s">
        <v>545</v>
      </c>
      <c r="D62" s="178" t="s">
        <v>563</v>
      </c>
      <c r="E62" s="178"/>
    </row>
    <row r="63" spans="2:5" x14ac:dyDescent="0.25">
      <c r="B63" s="178"/>
      <c r="C63" s="178" t="s">
        <v>533</v>
      </c>
      <c r="D63" s="178" t="s">
        <v>564</v>
      </c>
      <c r="E63" s="178" t="s">
        <v>534</v>
      </c>
    </row>
    <row r="64" spans="2:5" x14ac:dyDescent="0.25">
      <c r="B64" s="178"/>
      <c r="C64" s="178" t="s">
        <v>536</v>
      </c>
      <c r="D64" s="178" t="s">
        <v>565</v>
      </c>
      <c r="E64" s="178" t="s">
        <v>535</v>
      </c>
    </row>
    <row r="65" spans="2:5" x14ac:dyDescent="0.25">
      <c r="B65" s="178"/>
      <c r="C65" s="178" t="s">
        <v>537</v>
      </c>
      <c r="D65" s="178" t="s">
        <v>566</v>
      </c>
      <c r="E65" s="178" t="s">
        <v>539</v>
      </c>
    </row>
    <row r="66" spans="2:5" x14ac:dyDescent="0.25">
      <c r="B66" s="178"/>
      <c r="C66" s="178" t="s">
        <v>538</v>
      </c>
      <c r="D66" s="178" t="s">
        <v>567</v>
      </c>
      <c r="E66" s="178" t="s">
        <v>540</v>
      </c>
    </row>
    <row r="67" spans="2:5" x14ac:dyDescent="0.25">
      <c r="B67" s="178"/>
      <c r="C67" s="178" t="s">
        <v>541</v>
      </c>
      <c r="D67" s="178" t="s">
        <v>568</v>
      </c>
      <c r="E67" s="178" t="s">
        <v>542</v>
      </c>
    </row>
    <row r="68" spans="2:5" x14ac:dyDescent="0.25">
      <c r="B68" s="178"/>
      <c r="C68" s="178" t="s">
        <v>544</v>
      </c>
      <c r="D68" s="178" t="s">
        <v>569</v>
      </c>
      <c r="E68" s="178" t="s">
        <v>543</v>
      </c>
    </row>
    <row r="69" spans="2:5" x14ac:dyDescent="0.25">
      <c r="B69" s="178" t="s">
        <v>546</v>
      </c>
      <c r="C69" s="178" t="s">
        <v>546</v>
      </c>
      <c r="D69" s="178" t="s">
        <v>570</v>
      </c>
      <c r="E69" s="178"/>
    </row>
    <row r="70" spans="2:5" x14ac:dyDescent="0.25">
      <c r="B70" s="178"/>
      <c r="C70" s="178" t="s">
        <v>547</v>
      </c>
      <c r="D70" s="178" t="s">
        <v>571</v>
      </c>
      <c r="E70" s="178" t="s">
        <v>553</v>
      </c>
    </row>
    <row r="71" spans="2:5" x14ac:dyDescent="0.25">
      <c r="B71" s="178"/>
      <c r="C71" s="178" t="s">
        <v>548</v>
      </c>
      <c r="D71" s="178" t="s">
        <v>572</v>
      </c>
      <c r="E71" s="178" t="s">
        <v>554</v>
      </c>
    </row>
    <row r="72" spans="2:5" x14ac:dyDescent="0.25">
      <c r="B72" s="178"/>
      <c r="C72" s="178" t="s">
        <v>549</v>
      </c>
      <c r="D72" s="178" t="s">
        <v>573</v>
      </c>
      <c r="E72" s="178" t="s">
        <v>555</v>
      </c>
    </row>
    <row r="73" spans="2:5" x14ac:dyDescent="0.25">
      <c r="B73" s="178"/>
      <c r="C73" s="178" t="s">
        <v>550</v>
      </c>
      <c r="D73" s="178" t="s">
        <v>574</v>
      </c>
      <c r="E73" s="178" t="s">
        <v>556</v>
      </c>
    </row>
    <row r="74" spans="2:5" x14ac:dyDescent="0.25">
      <c r="B74" s="178"/>
      <c r="C74" s="178" t="s">
        <v>551</v>
      </c>
      <c r="D74" s="178" t="s">
        <v>575</v>
      </c>
      <c r="E74" s="178" t="s">
        <v>557</v>
      </c>
    </row>
    <row r="75" spans="2:5" x14ac:dyDescent="0.25">
      <c r="B75" s="178"/>
      <c r="C75" s="178" t="s">
        <v>552</v>
      </c>
      <c r="D75" s="178" t="s">
        <v>576</v>
      </c>
      <c r="E75" s="178" t="s">
        <v>558</v>
      </c>
    </row>
    <row r="76" spans="2:5" x14ac:dyDescent="0.25">
      <c r="B76" s="178" t="s">
        <v>602</v>
      </c>
      <c r="C76" s="178" t="s">
        <v>602</v>
      </c>
      <c r="D76" s="178" t="s">
        <v>617</v>
      </c>
      <c r="E76" s="178"/>
    </row>
    <row r="77" spans="2:5" x14ac:dyDescent="0.25">
      <c r="B77" s="178"/>
      <c r="C77" s="178" t="s">
        <v>603</v>
      </c>
      <c r="D77" s="178" t="s">
        <v>618</v>
      </c>
      <c r="E77" s="178" t="s">
        <v>614</v>
      </c>
    </row>
    <row r="78" spans="2:5" x14ac:dyDescent="0.25">
      <c r="B78" s="178"/>
      <c r="C78" s="178" t="s">
        <v>604</v>
      </c>
      <c r="D78" s="178" t="s">
        <v>619</v>
      </c>
      <c r="E78" s="178" t="s">
        <v>613</v>
      </c>
    </row>
    <row r="79" spans="2:5" x14ac:dyDescent="0.25">
      <c r="B79" s="178"/>
      <c r="C79" s="178" t="s">
        <v>605</v>
      </c>
      <c r="D79" s="178" t="s">
        <v>620</v>
      </c>
      <c r="E79" s="178" t="s">
        <v>615</v>
      </c>
    </row>
    <row r="80" spans="2:5" x14ac:dyDescent="0.25">
      <c r="B80" s="178"/>
      <c r="C80" s="178" t="s">
        <v>606</v>
      </c>
      <c r="D80" s="178" t="s">
        <v>621</v>
      </c>
      <c r="E80" s="178" t="s">
        <v>616</v>
      </c>
    </row>
    <row r="81" spans="2:5" x14ac:dyDescent="0.25">
      <c r="B81" s="178"/>
      <c r="C81" s="178" t="s">
        <v>607</v>
      </c>
      <c r="D81" s="178" t="s">
        <v>622</v>
      </c>
      <c r="E81" s="178" t="s">
        <v>612</v>
      </c>
    </row>
    <row r="82" spans="2:5" x14ac:dyDescent="0.25">
      <c r="B82" s="178"/>
      <c r="C82" s="178" t="s">
        <v>609</v>
      </c>
      <c r="D82" s="178" t="s">
        <v>623</v>
      </c>
      <c r="E82" s="178" t="s">
        <v>611</v>
      </c>
    </row>
    <row r="83" spans="2:5" x14ac:dyDescent="0.25">
      <c r="B83" s="178"/>
      <c r="C83" s="178" t="s">
        <v>608</v>
      </c>
      <c r="D83" s="178" t="s">
        <v>624</v>
      </c>
      <c r="E83" s="178" t="s">
        <v>610</v>
      </c>
    </row>
    <row r="84" spans="2:5" x14ac:dyDescent="0.25">
      <c r="B84" s="178"/>
      <c r="C84" s="178" t="s">
        <v>628</v>
      </c>
      <c r="D84" s="178" t="s">
        <v>630</v>
      </c>
      <c r="E84" s="178" t="s">
        <v>629</v>
      </c>
    </row>
    <row r="85" spans="2:5" x14ac:dyDescent="0.25">
      <c r="B85" s="178" t="s">
        <v>586</v>
      </c>
      <c r="C85" s="178"/>
      <c r="D85" s="178" t="s">
        <v>625</v>
      </c>
      <c r="E85" s="178"/>
    </row>
  </sheetData>
  <conditionalFormatting sqref="C2:C8 C10 C13 C31 C33:C35 C37:C47 C53:C61 C63:C68 C49:C51 C70:C75 C16:C29 C77:C35144">
    <cfRule type="expression" dxfId="3" priority="4" stopIfTrue="1">
      <formula>COUNTIF(#REF!,"Name:")&gt;1</formula>
    </cfRule>
  </conditionalFormatting>
  <conditionalFormatting sqref="B1:E1">
    <cfRule type="expression" dxfId="2" priority="3" stopIfTrue="1">
      <formula>COUNTIF($C:$C,B1)&gt;1</formula>
    </cfRule>
  </conditionalFormatting>
  <conditionalFormatting sqref="C14">
    <cfRule type="expression" dxfId="1" priority="1" stopIfTrue="1">
      <formula>COUNTIF(#REF!,"Name:")&gt;1</formula>
    </cfRule>
  </conditionalFormatting>
  <dataValidations count="1">
    <dataValidation type="list" allowBlank="1" showInputMessage="1" showErrorMessage="1" sqref="B1" xr:uid="{00000000-0002-0000-0800-000000000000}">
      <formula1>Event</formula1>
    </dataValidation>
  </dataValidations>
  <pageMargins left="0.75" right="0.75" top="1" bottom="1" header="0.5" footer="0.5"/>
  <pageSetup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GV44"/>
  <sheetViews>
    <sheetView topLeftCell="A31" zoomScale="130" zoomScaleNormal="130" workbookViewId="0">
      <selection activeCell="F18" sqref="F18"/>
    </sheetView>
  </sheetViews>
  <sheetFormatPr defaultColWidth="9.109375" defaultRowHeight="12" x14ac:dyDescent="0.25"/>
  <cols>
    <col min="1" max="1" width="8.5546875" style="7" customWidth="1"/>
    <col min="2" max="2" width="40.88671875" style="8" bestFit="1" customWidth="1"/>
    <col min="3" max="3" width="17" style="9" customWidth="1"/>
    <col min="4" max="4" width="14.6640625" style="9" customWidth="1"/>
    <col min="5" max="5" width="27.5546875" style="9" bestFit="1" customWidth="1"/>
    <col min="6" max="6" width="16.5546875" style="9" customWidth="1"/>
    <col min="7" max="7" width="13.109375" style="9" customWidth="1"/>
    <col min="8" max="8" width="10.88671875" style="10" customWidth="1"/>
    <col min="9" max="11" width="9.109375" style="10"/>
    <col min="12" max="12" width="9.109375" style="11"/>
    <col min="13" max="13" width="61.44140625" style="10" customWidth="1"/>
    <col min="14" max="14" width="1.88671875" style="11" customWidth="1"/>
    <col min="15" max="15" width="9.109375" style="13"/>
    <col min="16" max="27" width="9.109375" style="10"/>
    <col min="28" max="28" width="19" style="7" customWidth="1"/>
    <col min="29" max="29" width="9.109375" style="7"/>
    <col min="30" max="30" width="11.88671875" style="7" customWidth="1"/>
    <col min="31" max="31" width="9.109375" style="7"/>
    <col min="32" max="52" width="9.109375" style="10"/>
    <col min="53" max="53" width="10.6640625" style="10" bestFit="1" customWidth="1"/>
    <col min="54" max="199" width="9.109375" style="10"/>
    <col min="200" max="203" width="0" style="10" hidden="1" customWidth="1"/>
    <col min="204" max="16384" width="9.109375" style="10"/>
  </cols>
  <sheetData>
    <row r="1" spans="1:204" s="3" customFormat="1" ht="11.25" customHeight="1" x14ac:dyDescent="0.25">
      <c r="A1" s="1"/>
      <c r="B1" s="2" t="s">
        <v>187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L1" s="4"/>
      <c r="M1" s="4" t="s">
        <v>5</v>
      </c>
      <c r="N1" s="5"/>
      <c r="O1" s="5" t="s">
        <v>6</v>
      </c>
      <c r="AB1" s="6"/>
      <c r="AC1" s="6"/>
      <c r="AD1" s="6"/>
      <c r="AE1" s="1"/>
      <c r="BA1" s="3" t="s">
        <v>7</v>
      </c>
    </row>
    <row r="2" spans="1:204" x14ac:dyDescent="0.25">
      <c r="A2" s="7" t="s">
        <v>67</v>
      </c>
      <c r="B2" s="214" t="s">
        <v>707</v>
      </c>
      <c r="C2" s="215" t="s">
        <v>15</v>
      </c>
      <c r="D2" s="9" t="s">
        <v>15</v>
      </c>
      <c r="E2" s="9" t="s">
        <v>708</v>
      </c>
      <c r="F2" s="9" t="s">
        <v>13</v>
      </c>
      <c r="M2" s="10" t="s">
        <v>709</v>
      </c>
      <c r="O2" s="15"/>
      <c r="P2" s="14"/>
      <c r="Q2" s="14"/>
      <c r="R2" s="14" t="s">
        <v>16</v>
      </c>
      <c r="S2" s="14" t="s">
        <v>17</v>
      </c>
      <c r="T2" s="14" t="s">
        <v>18</v>
      </c>
      <c r="U2" s="14" t="s">
        <v>19</v>
      </c>
      <c r="Z2" s="10" t="s">
        <v>20</v>
      </c>
      <c r="AA2" s="10" t="s">
        <v>21</v>
      </c>
      <c r="GR2" s="10">
        <v>1</v>
      </c>
      <c r="GS2" s="10">
        <v>11</v>
      </c>
      <c r="GU2" s="10">
        <v>18</v>
      </c>
      <c r="GV2" s="10">
        <v>101</v>
      </c>
    </row>
    <row r="3" spans="1:204" x14ac:dyDescent="0.25">
      <c r="A3" s="7" t="s">
        <v>67</v>
      </c>
      <c r="B3" s="214" t="s">
        <v>191</v>
      </c>
      <c r="C3" s="215" t="s">
        <v>188</v>
      </c>
      <c r="D3" s="9" t="s">
        <v>189</v>
      </c>
      <c r="E3" s="9" t="s">
        <v>13</v>
      </c>
      <c r="O3" s="15" t="s">
        <v>192</v>
      </c>
      <c r="P3" s="14"/>
      <c r="Q3" s="14"/>
      <c r="R3" s="14"/>
      <c r="S3" s="14"/>
      <c r="T3" s="14"/>
      <c r="U3" s="14"/>
      <c r="Z3" s="10" t="s">
        <v>193</v>
      </c>
      <c r="AA3" s="10" t="s">
        <v>194</v>
      </c>
      <c r="GR3" s="10">
        <v>1</v>
      </c>
      <c r="GS3" s="10">
        <v>11</v>
      </c>
      <c r="GU3" s="10">
        <v>179</v>
      </c>
      <c r="GV3" s="10">
        <v>148</v>
      </c>
    </row>
    <row r="4" spans="1:204" x14ac:dyDescent="0.25">
      <c r="A4" s="7" t="s">
        <v>67</v>
      </c>
      <c r="B4" s="214" t="s">
        <v>195</v>
      </c>
      <c r="C4" s="215" t="s">
        <v>15</v>
      </c>
      <c r="D4" s="9" t="s">
        <v>15</v>
      </c>
      <c r="E4" s="9" t="s">
        <v>196</v>
      </c>
      <c r="M4" s="10" t="s">
        <v>197</v>
      </c>
      <c r="O4" s="15" t="s">
        <v>198</v>
      </c>
      <c r="P4" s="14"/>
      <c r="Q4" s="14"/>
      <c r="R4" s="14"/>
      <c r="S4" s="14"/>
      <c r="T4" s="14"/>
      <c r="U4" s="14"/>
      <c r="Z4" s="10" t="s">
        <v>24</v>
      </c>
      <c r="AA4" s="10" t="s">
        <v>25</v>
      </c>
      <c r="GR4" s="10">
        <v>1</v>
      </c>
      <c r="GS4" s="10">
        <v>11</v>
      </c>
      <c r="GU4" s="10">
        <v>53</v>
      </c>
      <c r="GV4" s="10">
        <v>86</v>
      </c>
    </row>
    <row r="5" spans="1:204" x14ac:dyDescent="0.25">
      <c r="A5" s="7" t="s">
        <v>67</v>
      </c>
      <c r="B5" s="214" t="s">
        <v>199</v>
      </c>
      <c r="C5" s="215" t="s">
        <v>15</v>
      </c>
      <c r="D5" s="9" t="s">
        <v>15</v>
      </c>
      <c r="E5" s="184" t="s">
        <v>402</v>
      </c>
      <c r="O5" s="15"/>
      <c r="P5" s="14"/>
      <c r="Q5" s="14"/>
      <c r="R5" s="14"/>
      <c r="S5" s="14"/>
      <c r="T5" s="14"/>
      <c r="U5" s="14"/>
      <c r="Z5" s="10" t="s">
        <v>193</v>
      </c>
      <c r="AA5" s="10" t="s">
        <v>190</v>
      </c>
      <c r="GR5" s="10">
        <v>1</v>
      </c>
      <c r="GS5" s="10">
        <v>11</v>
      </c>
      <c r="GU5" s="10">
        <v>250</v>
      </c>
      <c r="GV5" s="10">
        <v>268</v>
      </c>
    </row>
    <row r="6" spans="1:204" x14ac:dyDescent="0.25">
      <c r="A6" s="7" t="s">
        <v>67</v>
      </c>
      <c r="B6" s="214" t="s">
        <v>29</v>
      </c>
      <c r="C6" s="215" t="s">
        <v>0</v>
      </c>
      <c r="D6" s="9" t="s">
        <v>9</v>
      </c>
      <c r="M6" s="12" t="s">
        <v>30</v>
      </c>
      <c r="O6" s="15" t="s">
        <v>31</v>
      </c>
      <c r="P6" s="14"/>
      <c r="Q6" s="14"/>
      <c r="R6" s="14"/>
      <c r="S6" s="14"/>
      <c r="T6" s="14"/>
      <c r="U6" s="14"/>
      <c r="Z6" s="10" t="s">
        <v>10</v>
      </c>
      <c r="AA6" s="10" t="s">
        <v>10</v>
      </c>
      <c r="BA6" s="10" t="s">
        <v>29</v>
      </c>
      <c r="GR6" s="10">
        <v>1</v>
      </c>
      <c r="GS6" s="10">
        <v>11</v>
      </c>
      <c r="GU6" s="10">
        <v>113</v>
      </c>
      <c r="GV6" s="10">
        <v>22</v>
      </c>
    </row>
    <row r="7" spans="1:204" x14ac:dyDescent="0.25">
      <c r="A7" s="7" t="s">
        <v>67</v>
      </c>
      <c r="B7" s="214" t="s">
        <v>32</v>
      </c>
      <c r="C7" s="215" t="s">
        <v>0</v>
      </c>
      <c r="D7" s="9" t="s">
        <v>9</v>
      </c>
      <c r="M7" s="10" t="s">
        <v>33</v>
      </c>
      <c r="O7" s="15" t="s">
        <v>34</v>
      </c>
      <c r="P7" s="14"/>
      <c r="Q7" s="14"/>
      <c r="R7" s="14"/>
      <c r="S7" s="14"/>
      <c r="T7" s="14"/>
      <c r="Z7" s="10" t="s">
        <v>10</v>
      </c>
      <c r="AA7" s="10" t="s">
        <v>10</v>
      </c>
      <c r="BA7" s="10" t="s">
        <v>32</v>
      </c>
      <c r="GR7" s="10">
        <v>1</v>
      </c>
      <c r="GS7" s="10">
        <v>11</v>
      </c>
      <c r="GU7" s="10">
        <v>240</v>
      </c>
      <c r="GV7" s="10">
        <v>35</v>
      </c>
    </row>
    <row r="8" spans="1:204" x14ac:dyDescent="0.25">
      <c r="A8" s="7" t="s">
        <v>67</v>
      </c>
      <c r="B8" s="214" t="s">
        <v>35</v>
      </c>
      <c r="C8" s="215" t="s">
        <v>15</v>
      </c>
      <c r="D8" s="9" t="s">
        <v>15</v>
      </c>
      <c r="M8" s="10" t="s">
        <v>36</v>
      </c>
      <c r="O8" s="15" t="s">
        <v>37</v>
      </c>
      <c r="P8" s="14"/>
      <c r="Q8" s="14"/>
      <c r="R8" s="14"/>
      <c r="S8" s="14"/>
      <c r="T8" s="14"/>
      <c r="Z8" s="10" t="s">
        <v>10</v>
      </c>
      <c r="AA8" s="10" t="s">
        <v>10</v>
      </c>
      <c r="GR8" s="10">
        <v>1</v>
      </c>
      <c r="GS8" s="10">
        <v>11</v>
      </c>
      <c r="GU8" s="10">
        <v>139</v>
      </c>
      <c r="GV8" s="10">
        <v>36</v>
      </c>
    </row>
    <row r="9" spans="1:204" x14ac:dyDescent="0.25">
      <c r="A9" s="7" t="s">
        <v>67</v>
      </c>
      <c r="B9" s="214" t="s">
        <v>39</v>
      </c>
      <c r="C9" s="215" t="s">
        <v>15</v>
      </c>
      <c r="D9" s="9" t="s">
        <v>15</v>
      </c>
      <c r="E9" s="9" t="s">
        <v>40</v>
      </c>
      <c r="F9" s="9" t="s">
        <v>41</v>
      </c>
      <c r="G9" s="9" t="s">
        <v>201</v>
      </c>
      <c r="M9" s="12" t="s">
        <v>39</v>
      </c>
      <c r="O9" s="15" t="s">
        <v>42</v>
      </c>
      <c r="P9" s="14"/>
      <c r="Q9" s="14"/>
      <c r="R9" s="14"/>
      <c r="S9" s="14"/>
      <c r="T9" s="14"/>
      <c r="Z9" s="10" t="s">
        <v>38</v>
      </c>
      <c r="AA9" s="10" t="s">
        <v>21</v>
      </c>
      <c r="GR9" s="10">
        <v>1</v>
      </c>
      <c r="GS9" s="10">
        <v>11</v>
      </c>
      <c r="GU9" s="10">
        <v>127</v>
      </c>
      <c r="GV9" s="10">
        <v>116</v>
      </c>
    </row>
    <row r="10" spans="1:204" x14ac:dyDescent="0.25">
      <c r="A10" s="7" t="s">
        <v>67</v>
      </c>
      <c r="B10" s="214" t="s">
        <v>202</v>
      </c>
      <c r="C10" s="215" t="s">
        <v>15</v>
      </c>
      <c r="D10" s="9" t="s">
        <v>15</v>
      </c>
      <c r="E10" s="9" t="s">
        <v>203</v>
      </c>
      <c r="F10" s="9" t="s">
        <v>204</v>
      </c>
      <c r="G10" s="9" t="s">
        <v>205</v>
      </c>
      <c r="M10" s="12"/>
      <c r="O10" s="15"/>
      <c r="P10" s="14"/>
      <c r="Q10" s="14"/>
      <c r="R10" s="14"/>
      <c r="S10" s="14"/>
      <c r="AA10" s="10" t="s">
        <v>22</v>
      </c>
      <c r="GR10" s="10">
        <v>1</v>
      </c>
      <c r="GS10" s="10">
        <v>11</v>
      </c>
      <c r="GU10" s="10">
        <v>224</v>
      </c>
      <c r="GV10" s="10">
        <v>339</v>
      </c>
    </row>
    <row r="11" spans="1:204" s="16" customFormat="1" ht="13.2" x14ac:dyDescent="0.25">
      <c r="A11" s="7" t="s">
        <v>67</v>
      </c>
      <c r="B11" s="214" t="s">
        <v>415</v>
      </c>
      <c r="C11" s="215" t="s">
        <v>0</v>
      </c>
      <c r="D11" s="9" t="s">
        <v>1</v>
      </c>
      <c r="E11" s="9"/>
      <c r="F11" s="9"/>
      <c r="G11" s="9"/>
      <c r="H11" s="10"/>
      <c r="I11" s="10"/>
      <c r="J11" s="10"/>
      <c r="K11" s="10"/>
      <c r="L11" s="11"/>
      <c r="M11" s="10" t="s">
        <v>45</v>
      </c>
      <c r="N11" s="11"/>
      <c r="O11" s="10" t="s">
        <v>46</v>
      </c>
      <c r="P11" s="14"/>
      <c r="Q11" s="14"/>
      <c r="R11" s="14"/>
      <c r="S11" s="14"/>
      <c r="Z11" s="16" t="s">
        <v>10</v>
      </c>
      <c r="AA11" s="16" t="s">
        <v>10</v>
      </c>
      <c r="AG11" s="14"/>
      <c r="GR11" s="16">
        <v>1</v>
      </c>
      <c r="GS11" s="16">
        <v>11</v>
      </c>
      <c r="GU11" s="16">
        <v>207</v>
      </c>
      <c r="GV11" s="16">
        <v>31</v>
      </c>
    </row>
    <row r="12" spans="1:204" x14ac:dyDescent="0.25">
      <c r="A12" s="7" t="s">
        <v>67</v>
      </c>
      <c r="B12" s="214" t="s">
        <v>207</v>
      </c>
      <c r="C12" s="215" t="s">
        <v>15</v>
      </c>
      <c r="D12" s="9" t="s">
        <v>15</v>
      </c>
      <c r="O12" s="15"/>
      <c r="P12" s="14"/>
      <c r="Q12" s="14"/>
      <c r="R12" s="14"/>
      <c r="Z12" s="10" t="s">
        <v>193</v>
      </c>
      <c r="AA12" s="10" t="s">
        <v>190</v>
      </c>
      <c r="AG12" s="14"/>
      <c r="GR12" s="10">
        <v>1</v>
      </c>
      <c r="GS12" s="10">
        <v>11</v>
      </c>
      <c r="GU12" s="10">
        <v>176</v>
      </c>
      <c r="GV12" s="10">
        <v>269</v>
      </c>
    </row>
    <row r="13" spans="1:204" x14ac:dyDescent="0.25">
      <c r="A13" s="7" t="s">
        <v>67</v>
      </c>
      <c r="B13" s="214" t="s">
        <v>210</v>
      </c>
      <c r="C13" s="215" t="s">
        <v>15</v>
      </c>
      <c r="D13" s="9" t="s">
        <v>15</v>
      </c>
      <c r="O13" s="15" t="s">
        <v>211</v>
      </c>
      <c r="P13" s="14"/>
      <c r="Q13" s="14"/>
      <c r="R13" s="14"/>
      <c r="Z13" s="10" t="s">
        <v>193</v>
      </c>
      <c r="AA13" s="10" t="s">
        <v>194</v>
      </c>
      <c r="AG13" s="14"/>
      <c r="GR13" s="10">
        <v>1</v>
      </c>
      <c r="GS13" s="10">
        <v>11</v>
      </c>
      <c r="GU13" s="10">
        <v>106</v>
      </c>
      <c r="GV13" s="10">
        <v>149</v>
      </c>
    </row>
    <row r="14" spans="1:204" x14ac:dyDescent="0.25">
      <c r="A14" s="7" t="s">
        <v>67</v>
      </c>
      <c r="B14" s="214" t="s">
        <v>52</v>
      </c>
      <c r="C14" s="215" t="s">
        <v>50</v>
      </c>
      <c r="D14" s="9" t="s">
        <v>53</v>
      </c>
      <c r="E14" s="9" t="s">
        <v>13</v>
      </c>
      <c r="O14" s="14"/>
      <c r="P14" s="14"/>
      <c r="Q14" s="14"/>
      <c r="R14" s="14"/>
      <c r="S14" s="14"/>
      <c r="Z14" s="10" t="s">
        <v>14</v>
      </c>
      <c r="AA14" s="10" t="s">
        <v>22</v>
      </c>
      <c r="GR14" s="10">
        <v>1</v>
      </c>
      <c r="GS14" s="10">
        <v>11</v>
      </c>
      <c r="GU14" s="10">
        <v>155</v>
      </c>
      <c r="GV14" s="10">
        <v>336</v>
      </c>
    </row>
    <row r="15" spans="1:204" x14ac:dyDescent="0.25">
      <c r="A15" s="7" t="s">
        <v>67</v>
      </c>
      <c r="B15" s="214" t="s">
        <v>214</v>
      </c>
      <c r="C15" s="215" t="s">
        <v>15</v>
      </c>
      <c r="D15" s="9" t="s">
        <v>15</v>
      </c>
      <c r="E15" s="9" t="s">
        <v>200</v>
      </c>
      <c r="M15" s="12" t="s">
        <v>215</v>
      </c>
      <c r="O15" s="14" t="s">
        <v>215</v>
      </c>
      <c r="P15" s="14"/>
      <c r="Q15" s="14"/>
      <c r="R15" s="14"/>
      <c r="S15" s="14"/>
      <c r="Z15" s="10" t="s">
        <v>216</v>
      </c>
      <c r="AA15" s="10" t="s">
        <v>22</v>
      </c>
      <c r="GR15" s="10">
        <v>1</v>
      </c>
      <c r="GS15" s="10">
        <v>60</v>
      </c>
      <c r="GU15" s="10">
        <v>65</v>
      </c>
      <c r="GV15" s="10">
        <v>589</v>
      </c>
    </row>
    <row r="16" spans="1:204" x14ac:dyDescent="0.25">
      <c r="A16" s="7" t="s">
        <v>67</v>
      </c>
      <c r="B16" s="214" t="s">
        <v>217</v>
      </c>
      <c r="C16" s="215" t="s">
        <v>15</v>
      </c>
      <c r="D16" s="9" t="s">
        <v>15</v>
      </c>
      <c r="E16" s="9" t="s">
        <v>13</v>
      </c>
      <c r="O16" s="14"/>
      <c r="P16" s="14"/>
      <c r="Q16" s="14"/>
      <c r="R16" s="14"/>
      <c r="S16" s="14"/>
      <c r="Z16" s="10" t="s">
        <v>14</v>
      </c>
      <c r="AA16" s="10" t="s">
        <v>22</v>
      </c>
      <c r="GR16" s="10">
        <v>1</v>
      </c>
      <c r="GS16" s="10">
        <v>11</v>
      </c>
      <c r="GU16" s="10">
        <v>248</v>
      </c>
      <c r="GV16" s="10">
        <v>335</v>
      </c>
    </row>
    <row r="17" spans="1:204" x14ac:dyDescent="0.25">
      <c r="A17" s="7" t="s">
        <v>67</v>
      </c>
      <c r="B17" s="214" t="s">
        <v>55</v>
      </c>
      <c r="C17" s="215" t="s">
        <v>15</v>
      </c>
      <c r="D17" s="9" t="s">
        <v>15</v>
      </c>
      <c r="E17" s="9" t="s">
        <v>44</v>
      </c>
      <c r="F17" s="9" t="s">
        <v>723</v>
      </c>
      <c r="M17" s="12" t="s">
        <v>56</v>
      </c>
      <c r="O17" s="14" t="s">
        <v>57</v>
      </c>
      <c r="P17" s="14" t="s">
        <v>58</v>
      </c>
      <c r="Q17" s="14" t="s">
        <v>59</v>
      </c>
      <c r="R17" s="14" t="s">
        <v>16</v>
      </c>
      <c r="S17" s="14" t="s">
        <v>17</v>
      </c>
      <c r="T17" s="10" t="s">
        <v>18</v>
      </c>
      <c r="U17" s="10" t="s">
        <v>19</v>
      </c>
      <c r="Z17" s="10" t="s">
        <v>10</v>
      </c>
      <c r="AA17" s="10" t="s">
        <v>10</v>
      </c>
      <c r="GR17" s="10">
        <v>1</v>
      </c>
      <c r="GS17" s="10">
        <v>11</v>
      </c>
      <c r="GU17" s="10">
        <v>77</v>
      </c>
      <c r="GV17" s="10">
        <v>20</v>
      </c>
    </row>
    <row r="18" spans="1:204" x14ac:dyDescent="0.25">
      <c r="A18" s="7" t="s">
        <v>67</v>
      </c>
      <c r="B18" s="214" t="s">
        <v>220</v>
      </c>
      <c r="C18" s="215" t="s">
        <v>15</v>
      </c>
      <c r="D18" s="9" t="s">
        <v>15</v>
      </c>
      <c r="E18" s="9" t="s">
        <v>221</v>
      </c>
      <c r="F18" s="9" t="s">
        <v>79</v>
      </c>
      <c r="M18" s="12" t="s">
        <v>222</v>
      </c>
      <c r="O18" s="14" t="s">
        <v>223</v>
      </c>
      <c r="P18" s="14"/>
      <c r="Q18" s="14"/>
      <c r="R18" s="14"/>
      <c r="S18" s="14"/>
      <c r="Z18" s="10" t="s">
        <v>193</v>
      </c>
      <c r="AA18" s="10" t="s">
        <v>209</v>
      </c>
      <c r="GR18" s="10">
        <v>1</v>
      </c>
      <c r="GS18" s="10">
        <v>11</v>
      </c>
      <c r="GU18" s="10">
        <v>66</v>
      </c>
      <c r="GV18" s="10">
        <v>123</v>
      </c>
    </row>
    <row r="19" spans="1:204" x14ac:dyDescent="0.25">
      <c r="A19" s="7" t="s">
        <v>67</v>
      </c>
      <c r="B19" s="214" t="s">
        <v>61</v>
      </c>
      <c r="C19" s="215" t="s">
        <v>0</v>
      </c>
      <c r="D19" s="9" t="s">
        <v>1</v>
      </c>
      <c r="E19" s="9" t="s">
        <v>62</v>
      </c>
      <c r="F19" s="9" t="s">
        <v>63</v>
      </c>
      <c r="M19" s="10" t="s">
        <v>61</v>
      </c>
      <c r="O19" s="14" t="s">
        <v>61</v>
      </c>
      <c r="P19" s="14"/>
      <c r="Q19" s="14"/>
      <c r="R19" s="14"/>
      <c r="S19" s="14"/>
      <c r="Z19" s="10" t="s">
        <v>64</v>
      </c>
      <c r="AA19" s="10" t="s">
        <v>8</v>
      </c>
      <c r="GS19" s="10">
        <v>63</v>
      </c>
      <c r="GV19" s="10">
        <v>598</v>
      </c>
    </row>
    <row r="20" spans="1:204" x14ac:dyDescent="0.25">
      <c r="A20" s="7" t="s">
        <v>67</v>
      </c>
      <c r="B20" s="214" t="s">
        <v>414</v>
      </c>
      <c r="C20" s="215" t="s">
        <v>0</v>
      </c>
      <c r="D20" s="9" t="s">
        <v>0</v>
      </c>
      <c r="M20" s="12" t="s">
        <v>65</v>
      </c>
      <c r="O20" s="14" t="s">
        <v>66</v>
      </c>
      <c r="P20" s="14"/>
      <c r="Q20" s="14"/>
      <c r="R20" s="14"/>
      <c r="S20" s="14"/>
      <c r="Z20" s="10" t="s">
        <v>10</v>
      </c>
      <c r="AA20" s="10" t="s">
        <v>10</v>
      </c>
      <c r="GS20" s="10">
        <v>11</v>
      </c>
      <c r="GV20" s="10">
        <v>34</v>
      </c>
    </row>
    <row r="21" spans="1:204" x14ac:dyDescent="0.25">
      <c r="A21" s="7" t="s">
        <v>67</v>
      </c>
      <c r="B21" s="214" t="s">
        <v>10</v>
      </c>
      <c r="C21" s="215" t="s">
        <v>15</v>
      </c>
      <c r="D21" s="9" t="s">
        <v>15</v>
      </c>
      <c r="E21" s="9" t="s">
        <v>44</v>
      </c>
      <c r="M21" s="10" t="s">
        <v>225</v>
      </c>
      <c r="O21" s="14" t="s">
        <v>226</v>
      </c>
      <c r="P21" s="14"/>
      <c r="Q21" s="14"/>
      <c r="R21" s="14"/>
      <c r="S21" s="14"/>
      <c r="Z21" s="10" t="s">
        <v>216</v>
      </c>
      <c r="AA21" s="10" t="s">
        <v>22</v>
      </c>
      <c r="GR21" s="10">
        <v>1</v>
      </c>
      <c r="GU21" s="10">
        <v>193</v>
      </c>
      <c r="GV21" s="10">
        <v>591</v>
      </c>
    </row>
    <row r="22" spans="1:204" x14ac:dyDescent="0.25">
      <c r="A22" s="7" t="s">
        <v>67</v>
      </c>
      <c r="B22" s="214" t="s">
        <v>413</v>
      </c>
      <c r="C22" s="215" t="s">
        <v>15</v>
      </c>
      <c r="D22" s="9" t="s">
        <v>15</v>
      </c>
      <c r="M22" s="12"/>
    </row>
    <row r="23" spans="1:204" x14ac:dyDescent="0.25">
      <c r="A23" s="7" t="s">
        <v>67</v>
      </c>
      <c r="B23" s="214" t="s">
        <v>227</v>
      </c>
      <c r="C23" s="215" t="s">
        <v>15</v>
      </c>
      <c r="D23" s="9" t="s">
        <v>15</v>
      </c>
      <c r="E23" s="9" t="s">
        <v>401</v>
      </c>
      <c r="Z23" s="10" t="s">
        <v>193</v>
      </c>
      <c r="AA23" s="10" t="s">
        <v>190</v>
      </c>
      <c r="GS23" s="10">
        <v>11</v>
      </c>
      <c r="GV23" s="10">
        <v>267</v>
      </c>
    </row>
    <row r="24" spans="1:204" x14ac:dyDescent="0.25">
      <c r="A24" s="7" t="s">
        <v>67</v>
      </c>
      <c r="B24" s="214" t="s">
        <v>70</v>
      </c>
      <c r="C24" s="215" t="s">
        <v>12</v>
      </c>
      <c r="D24" s="9" t="s">
        <v>11</v>
      </c>
      <c r="M24" s="12" t="s">
        <v>71</v>
      </c>
      <c r="O24" s="13" t="s">
        <v>71</v>
      </c>
      <c r="Z24" s="10" t="s">
        <v>72</v>
      </c>
      <c r="AA24" s="10" t="s">
        <v>22</v>
      </c>
      <c r="GS24" s="10">
        <v>31</v>
      </c>
      <c r="GV24" s="10">
        <v>544</v>
      </c>
    </row>
    <row r="25" spans="1:204" x14ac:dyDescent="0.25">
      <c r="A25" s="7" t="s">
        <v>67</v>
      </c>
      <c r="B25" s="214" t="s">
        <v>386</v>
      </c>
      <c r="C25" s="215" t="s">
        <v>0</v>
      </c>
      <c r="D25" s="9" t="s">
        <v>73</v>
      </c>
      <c r="E25" s="9" t="s">
        <v>228</v>
      </c>
      <c r="M25" s="12" t="s">
        <v>229</v>
      </c>
      <c r="O25" s="13" t="s">
        <v>230</v>
      </c>
      <c r="Z25" s="10" t="s">
        <v>28</v>
      </c>
      <c r="AA25" s="10" t="s">
        <v>28</v>
      </c>
      <c r="GS25" s="10">
        <v>11</v>
      </c>
      <c r="GV25" s="10">
        <v>43</v>
      </c>
    </row>
    <row r="26" spans="1:204" x14ac:dyDescent="0.25">
      <c r="A26" s="7" t="s">
        <v>67</v>
      </c>
      <c r="B26" s="214" t="s">
        <v>74</v>
      </c>
      <c r="C26" s="215" t="s">
        <v>0</v>
      </c>
      <c r="D26" s="9" t="s">
        <v>73</v>
      </c>
      <c r="E26" s="9" t="s">
        <v>47</v>
      </c>
      <c r="M26" s="12"/>
    </row>
    <row r="27" spans="1:204" x14ac:dyDescent="0.25">
      <c r="A27" s="7" t="s">
        <v>67</v>
      </c>
      <c r="B27" s="214" t="s">
        <v>75</v>
      </c>
      <c r="C27" s="215" t="s">
        <v>0</v>
      </c>
      <c r="D27" s="9" t="s">
        <v>1</v>
      </c>
      <c r="E27" s="9" t="s">
        <v>26</v>
      </c>
      <c r="M27" s="12" t="s">
        <v>76</v>
      </c>
      <c r="O27" s="13" t="s">
        <v>77</v>
      </c>
      <c r="Z27" s="10" t="s">
        <v>28</v>
      </c>
      <c r="AA27" s="10" t="s">
        <v>28</v>
      </c>
      <c r="GS27" s="10">
        <v>11</v>
      </c>
      <c r="GV27" s="10">
        <v>44</v>
      </c>
    </row>
    <row r="28" spans="1:204" x14ac:dyDescent="0.25">
      <c r="A28" s="7" t="s">
        <v>67</v>
      </c>
      <c r="B28" s="214" t="s">
        <v>78</v>
      </c>
      <c r="C28" s="215"/>
      <c r="D28" s="9" t="s">
        <v>79</v>
      </c>
      <c r="E28" s="9" t="s">
        <v>43</v>
      </c>
      <c r="F28" s="9" t="s">
        <v>43</v>
      </c>
      <c r="G28" s="9" t="s">
        <v>232</v>
      </c>
      <c r="M28" s="10" t="s">
        <v>43</v>
      </c>
      <c r="AA28" s="10" t="s">
        <v>22</v>
      </c>
      <c r="GS28" s="10">
        <v>11</v>
      </c>
      <c r="GV28" s="10">
        <v>16</v>
      </c>
    </row>
    <row r="29" spans="1:204" x14ac:dyDescent="0.25">
      <c r="A29" s="7" t="s">
        <v>67</v>
      </c>
      <c r="B29" s="214" t="s">
        <v>80</v>
      </c>
      <c r="C29" s="215" t="s">
        <v>47</v>
      </c>
      <c r="D29" s="9" t="s">
        <v>81</v>
      </c>
      <c r="E29" s="9" t="s">
        <v>82</v>
      </c>
      <c r="F29" s="9" t="s">
        <v>13</v>
      </c>
      <c r="M29" s="12" t="s">
        <v>83</v>
      </c>
      <c r="O29" s="13" t="s">
        <v>84</v>
      </c>
      <c r="Z29" s="10" t="s">
        <v>20</v>
      </c>
      <c r="AA29" s="10" t="s">
        <v>21</v>
      </c>
      <c r="GS29" s="10">
        <v>11</v>
      </c>
      <c r="GV29" s="10">
        <v>104</v>
      </c>
    </row>
    <row r="30" spans="1:204" x14ac:dyDescent="0.25">
      <c r="A30" s="7" t="s">
        <v>67</v>
      </c>
      <c r="B30" s="214" t="s">
        <v>85</v>
      </c>
      <c r="C30" s="215" t="s">
        <v>15</v>
      </c>
      <c r="D30" s="9" t="s">
        <v>15</v>
      </c>
      <c r="E30" s="9" t="s">
        <v>27</v>
      </c>
      <c r="F30" s="9" t="s">
        <v>13</v>
      </c>
      <c r="M30" s="10" t="s">
        <v>86</v>
      </c>
      <c r="O30" s="13" t="s">
        <v>87</v>
      </c>
      <c r="Z30" s="10" t="s">
        <v>20</v>
      </c>
      <c r="AA30" s="10" t="s">
        <v>21</v>
      </c>
      <c r="GS30" s="10">
        <v>11</v>
      </c>
      <c r="GV30" s="10">
        <v>105</v>
      </c>
    </row>
    <row r="31" spans="1:204" x14ac:dyDescent="0.25">
      <c r="A31" s="7" t="s">
        <v>67</v>
      </c>
      <c r="B31" s="214" t="s">
        <v>233</v>
      </c>
      <c r="C31" s="215" t="s">
        <v>15</v>
      </c>
      <c r="D31" s="106" t="s">
        <v>15</v>
      </c>
      <c r="E31" s="106" t="s">
        <v>13</v>
      </c>
      <c r="F31" s="106"/>
      <c r="G31" s="106"/>
      <c r="H31" s="107"/>
      <c r="I31" s="107"/>
      <c r="J31" s="107"/>
      <c r="M31" s="12" t="s">
        <v>234</v>
      </c>
      <c r="O31" s="13" t="s">
        <v>235</v>
      </c>
      <c r="Z31" s="10" t="s">
        <v>20</v>
      </c>
      <c r="AA31" s="10" t="s">
        <v>21</v>
      </c>
      <c r="GS31" s="10">
        <v>11</v>
      </c>
      <c r="GV31" s="10">
        <v>108</v>
      </c>
    </row>
    <row r="32" spans="1:204" x14ac:dyDescent="0.25">
      <c r="A32" s="7" t="s">
        <v>67</v>
      </c>
      <c r="B32" s="214" t="s">
        <v>407</v>
      </c>
      <c r="C32" s="215" t="s">
        <v>408</v>
      </c>
      <c r="D32" s="106" t="s">
        <v>409</v>
      </c>
      <c r="E32" s="106" t="s">
        <v>410</v>
      </c>
      <c r="F32" s="106" t="s">
        <v>13</v>
      </c>
      <c r="G32" s="106"/>
      <c r="H32" s="107"/>
      <c r="I32" s="107"/>
      <c r="J32" s="107"/>
      <c r="M32" s="12"/>
    </row>
    <row r="33" spans="1:204" x14ac:dyDescent="0.25">
      <c r="A33" s="7" t="s">
        <v>67</v>
      </c>
      <c r="B33" s="214" t="s">
        <v>88</v>
      </c>
      <c r="C33" s="215"/>
      <c r="D33" s="9" t="s">
        <v>89</v>
      </c>
      <c r="E33" s="9" t="s">
        <v>79</v>
      </c>
      <c r="F33" s="9" t="s">
        <v>90</v>
      </c>
      <c r="G33" s="9" t="s">
        <v>91</v>
      </c>
      <c r="M33" s="10" t="s">
        <v>43</v>
      </c>
      <c r="AA33" s="10" t="s">
        <v>22</v>
      </c>
      <c r="BG33" s="10" t="s">
        <v>92</v>
      </c>
      <c r="GS33" s="10">
        <v>11</v>
      </c>
      <c r="GV33" s="10">
        <v>15</v>
      </c>
    </row>
    <row r="34" spans="1:204" x14ac:dyDescent="0.25">
      <c r="A34" s="7" t="s">
        <v>67</v>
      </c>
      <c r="B34" s="214" t="s">
        <v>93</v>
      </c>
      <c r="C34" s="215" t="s">
        <v>0</v>
      </c>
      <c r="D34" s="9" t="s">
        <v>1</v>
      </c>
      <c r="E34" s="9" t="s">
        <v>68</v>
      </c>
      <c r="F34" s="9" t="s">
        <v>47</v>
      </c>
      <c r="M34" s="12" t="s">
        <v>94</v>
      </c>
      <c r="O34" s="13" t="s">
        <v>95</v>
      </c>
      <c r="Z34" s="10" t="s">
        <v>24</v>
      </c>
      <c r="AA34" s="10" t="s">
        <v>25</v>
      </c>
      <c r="GS34" s="10">
        <v>11</v>
      </c>
      <c r="GV34" s="10">
        <v>100</v>
      </c>
    </row>
    <row r="35" spans="1:204" x14ac:dyDescent="0.25">
      <c r="A35" s="7" t="s">
        <v>67</v>
      </c>
      <c r="B35" s="214" t="s">
        <v>96</v>
      </c>
      <c r="C35" s="215" t="s">
        <v>0</v>
      </c>
      <c r="D35" s="9" t="s">
        <v>9</v>
      </c>
      <c r="E35" s="9" t="s">
        <v>69</v>
      </c>
      <c r="M35" s="12" t="s">
        <v>236</v>
      </c>
      <c r="O35" s="13" t="s">
        <v>237</v>
      </c>
      <c r="Z35" s="10" t="s">
        <v>48</v>
      </c>
      <c r="AA35" s="10" t="s">
        <v>49</v>
      </c>
      <c r="GS35" s="10">
        <v>11</v>
      </c>
      <c r="GV35" s="10">
        <v>65</v>
      </c>
    </row>
    <row r="36" spans="1:204" x14ac:dyDescent="0.25">
      <c r="A36" s="7" t="s">
        <v>67</v>
      </c>
      <c r="B36" s="214" t="s">
        <v>411</v>
      </c>
      <c r="C36" s="215" t="s">
        <v>15</v>
      </c>
      <c r="D36" s="9" t="s">
        <v>15</v>
      </c>
      <c r="E36" s="9" t="s">
        <v>412</v>
      </c>
      <c r="M36" s="12"/>
    </row>
    <row r="37" spans="1:204" x14ac:dyDescent="0.25">
      <c r="B37" s="214" t="s">
        <v>97</v>
      </c>
      <c r="C37" s="215" t="s">
        <v>15</v>
      </c>
      <c r="D37" s="9" t="s">
        <v>15</v>
      </c>
      <c r="E37" s="9" t="s">
        <v>98</v>
      </c>
      <c r="O37" s="13" t="s">
        <v>99</v>
      </c>
      <c r="P37" s="10" t="s">
        <v>100</v>
      </c>
      <c r="Z37" s="10" t="s">
        <v>10</v>
      </c>
      <c r="GS37" s="10">
        <v>11</v>
      </c>
      <c r="GV37" s="10">
        <v>362</v>
      </c>
    </row>
    <row r="38" spans="1:204" x14ac:dyDescent="0.25">
      <c r="A38" s="7" t="s">
        <v>67</v>
      </c>
      <c r="B38" s="214" t="s">
        <v>101</v>
      </c>
      <c r="C38" s="215" t="s">
        <v>0</v>
      </c>
      <c r="D38" s="9" t="s">
        <v>1</v>
      </c>
      <c r="E38" s="9" t="s">
        <v>98</v>
      </c>
      <c r="O38" s="13" t="s">
        <v>102</v>
      </c>
      <c r="Z38" s="10" t="s">
        <v>10</v>
      </c>
      <c r="GS38" s="10">
        <v>11</v>
      </c>
      <c r="GV38" s="10">
        <v>361</v>
      </c>
    </row>
    <row r="39" spans="1:204" x14ac:dyDescent="0.25">
      <c r="A39" s="7" t="s">
        <v>67</v>
      </c>
      <c r="B39" s="214" t="s">
        <v>370</v>
      </c>
      <c r="C39" s="215" t="s">
        <v>15</v>
      </c>
      <c r="D39" s="9" t="s">
        <v>15</v>
      </c>
      <c r="E39" s="9" t="s">
        <v>369</v>
      </c>
      <c r="F39" s="9" t="s">
        <v>79</v>
      </c>
      <c r="G39" s="9" t="s">
        <v>213</v>
      </c>
      <c r="O39" s="15"/>
      <c r="P39" s="14"/>
      <c r="Q39" s="14"/>
      <c r="R39" s="14"/>
      <c r="S39" s="14"/>
      <c r="T39" s="14"/>
      <c r="U39" s="14"/>
    </row>
    <row r="40" spans="1:204" x14ac:dyDescent="0.25">
      <c r="A40" s="7" t="s">
        <v>67</v>
      </c>
      <c r="B40" s="214" t="s">
        <v>371</v>
      </c>
      <c r="C40" s="215" t="s">
        <v>15</v>
      </c>
      <c r="D40" s="9" t="s">
        <v>15</v>
      </c>
      <c r="E40" s="9" t="s">
        <v>369</v>
      </c>
      <c r="F40" s="9" t="s">
        <v>79</v>
      </c>
      <c r="O40" s="15"/>
      <c r="P40" s="14"/>
      <c r="Q40" s="14"/>
      <c r="R40" s="14"/>
      <c r="S40" s="14"/>
      <c r="T40" s="14"/>
      <c r="U40" s="14"/>
    </row>
    <row r="41" spans="1:204" x14ac:dyDescent="0.25">
      <c r="A41" s="7" t="s">
        <v>67</v>
      </c>
      <c r="B41" s="214" t="s">
        <v>372</v>
      </c>
      <c r="C41" s="215" t="s">
        <v>15</v>
      </c>
      <c r="D41" s="9" t="s">
        <v>15</v>
      </c>
    </row>
    <row r="42" spans="1:204" x14ac:dyDescent="0.25">
      <c r="A42" s="7" t="s">
        <v>67</v>
      </c>
      <c r="B42" s="214" t="s">
        <v>392</v>
      </c>
      <c r="C42" s="215" t="s">
        <v>15</v>
      </c>
      <c r="D42" s="9" t="s">
        <v>15</v>
      </c>
      <c r="E42" s="9" t="s">
        <v>221</v>
      </c>
    </row>
    <row r="43" spans="1:204" x14ac:dyDescent="0.25">
      <c r="A43" s="7" t="s">
        <v>67</v>
      </c>
      <c r="B43" s="214" t="s">
        <v>393</v>
      </c>
      <c r="C43" s="215" t="s">
        <v>15</v>
      </c>
      <c r="D43" s="9" t="s">
        <v>15</v>
      </c>
    </row>
    <row r="44" spans="1:204" x14ac:dyDescent="0.25">
      <c r="A44" s="7" t="s">
        <v>67</v>
      </c>
      <c r="B44" s="214" t="s">
        <v>394</v>
      </c>
      <c r="C44" s="215" t="s">
        <v>15</v>
      </c>
      <c r="D44" s="9" t="s">
        <v>15</v>
      </c>
    </row>
  </sheetData>
  <autoFilter ref="A1:GV44" xr:uid="{00000000-0009-0000-0000-000009000000}"/>
  <dataValidations count="4">
    <dataValidation type="list" allowBlank="1" showInputMessage="1" showErrorMessage="1" sqref="B1 B2001 B35 B89:B2000 B36:B60 B62:B87 B34 B33 B32 B2:B4 B5 B6 B7 B8 B9 B10 B11 B12 B13 B14 B15 B16 B18:B31 B17" xr:uid="{00000000-0002-0000-0900-000000000000}">
      <formula1>Event</formula1>
    </dataValidation>
    <dataValidation type="list" allowBlank="1" showInputMessage="1" showErrorMessage="1" sqref="A2001 A2:A2000" xr:uid="{00000000-0002-0000-0900-000001000000}">
      <formula1>"Y,N"</formula1>
    </dataValidation>
    <dataValidation type="list" allowBlank="1" showInputMessage="1" showErrorMessage="1" sqref="C2001 C2:C2000" xr:uid="{00000000-0002-0000-0900-000002000000}">
      <formula1>ParentObject</formula1>
    </dataValidation>
    <dataValidation type="list" allowBlank="1" showInputMessage="1" showErrorMessage="1" sqref="D2001 D2:D2000" xr:uid="{00000000-0002-0000-0900-000003000000}">
      <formula1>ChildObjects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G7"/>
  <sheetViews>
    <sheetView workbookViewId="0">
      <selection activeCell="C8" sqref="C8"/>
    </sheetView>
  </sheetViews>
  <sheetFormatPr defaultColWidth="9.109375" defaultRowHeight="13.2" x14ac:dyDescent="0.25"/>
  <cols>
    <col min="1" max="1" width="9.109375" style="16"/>
    <col min="2" max="2" width="10" style="16" bestFit="1" customWidth="1"/>
    <col min="3" max="3" width="18.6640625" style="16" bestFit="1" customWidth="1"/>
    <col min="4" max="4" width="17" style="16" bestFit="1" customWidth="1"/>
    <col min="5" max="5" width="13.5546875" style="16" bestFit="1" customWidth="1"/>
    <col min="6" max="6" width="15.33203125" style="16" bestFit="1" customWidth="1"/>
    <col min="7" max="7" width="12.88671875" style="16" bestFit="1" customWidth="1"/>
    <col min="8" max="11" width="9.109375" style="16"/>
    <col min="12" max="12" width="10.5546875" style="16" bestFit="1" customWidth="1"/>
    <col min="13" max="19" width="9.109375" style="16"/>
    <col min="20" max="20" width="15.44140625" style="16" bestFit="1" customWidth="1"/>
    <col min="21" max="26" width="9.109375" style="16"/>
    <col min="27" max="27" width="10.6640625" style="16" bestFit="1" customWidth="1"/>
    <col min="28" max="16384" width="9.109375" style="16"/>
  </cols>
  <sheetData>
    <row r="1" spans="1:59" x14ac:dyDescent="0.25">
      <c r="A1" s="19" t="s">
        <v>104</v>
      </c>
      <c r="B1" s="19" t="s">
        <v>105</v>
      </c>
      <c r="C1" s="19" t="s">
        <v>50</v>
      </c>
      <c r="D1" s="19" t="s">
        <v>51</v>
      </c>
      <c r="E1" s="19" t="s">
        <v>2</v>
      </c>
      <c r="F1" s="19" t="s">
        <v>3</v>
      </c>
      <c r="G1" s="19" t="s">
        <v>4</v>
      </c>
      <c r="H1" s="19" t="s">
        <v>106</v>
      </c>
      <c r="I1" s="19" t="s">
        <v>107</v>
      </c>
      <c r="J1" s="19" t="s">
        <v>108</v>
      </c>
      <c r="K1" s="19" t="s">
        <v>109</v>
      </c>
      <c r="L1" s="19" t="s">
        <v>110</v>
      </c>
      <c r="P1" s="20" t="s">
        <v>111</v>
      </c>
      <c r="Q1" s="20" t="s">
        <v>112</v>
      </c>
      <c r="R1" s="20" t="s">
        <v>113</v>
      </c>
      <c r="S1" s="20" t="s">
        <v>114</v>
      </c>
      <c r="T1" s="20" t="s">
        <v>115</v>
      </c>
      <c r="AA1" s="16" t="s">
        <v>116</v>
      </c>
      <c r="BA1" s="19" t="s">
        <v>117</v>
      </c>
      <c r="BB1" s="19" t="s">
        <v>118</v>
      </c>
      <c r="BC1" s="19" t="s">
        <v>119</v>
      </c>
      <c r="BD1" s="19" t="s">
        <v>120</v>
      </c>
      <c r="BE1" s="19" t="s">
        <v>121</v>
      </c>
      <c r="BF1" s="19" t="s">
        <v>122</v>
      </c>
      <c r="BG1" s="19" t="s">
        <v>123</v>
      </c>
    </row>
    <row r="5" spans="1:59" x14ac:dyDescent="0.25">
      <c r="I5" s="21"/>
      <c r="J5" s="21"/>
      <c r="K5" s="21"/>
      <c r="L5" s="21"/>
      <c r="M5" s="21"/>
    </row>
    <row r="6" spans="1:59" x14ac:dyDescent="0.25">
      <c r="I6" s="22"/>
      <c r="J6" s="22"/>
      <c r="K6" s="22"/>
      <c r="L6" s="22"/>
      <c r="M6" s="22"/>
    </row>
    <row r="7" spans="1:59" x14ac:dyDescent="0.25">
      <c r="I7" s="22"/>
      <c r="J7" s="22"/>
      <c r="K7" s="22"/>
      <c r="L7" s="22"/>
      <c r="M7" s="22"/>
    </row>
  </sheetData>
  <dataValidations count="5">
    <dataValidation type="list" allowBlank="1" showInputMessage="1" showErrorMessage="1" sqref="A2001:A4990 A2:A2000" xr:uid="{00000000-0002-0000-0A00-000000000000}">
      <formula1>"Y,N"</formula1>
    </dataValidation>
    <dataValidation type="list" allowBlank="1" showInputMessage="1" showErrorMessage="1" sqref="B2001:B4990 B2:B2000" xr:uid="{00000000-0002-0000-0A00-000001000000}">
      <formula1>Event</formula1>
    </dataValidation>
    <dataValidation type="list" allowBlank="1" showInputMessage="1" showErrorMessage="1" sqref="C2001:C4990" xr:uid="{00000000-0002-0000-0A00-000002000000}">
      <formula1>Parent</formula1>
    </dataValidation>
    <dataValidation type="list" allowBlank="1" showInputMessage="1" showErrorMessage="1" sqref="D2001:D4990 D2:D2000" xr:uid="{00000000-0002-0000-0A00-000003000000}">
      <formula1>ChildObjects</formula1>
    </dataValidation>
    <dataValidation type="list" allowBlank="1" showInputMessage="1" showErrorMessage="1" sqref="C2:C2000" xr:uid="{00000000-0002-0000-0A00-000004000000}">
      <formula1>ParentObject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27</vt:i4>
      </vt:variant>
    </vt:vector>
  </HeadingPairs>
  <TitlesOfParts>
    <vt:vector size="38" baseType="lpstr">
      <vt:lpstr>Testcase_Example</vt:lpstr>
      <vt:lpstr>TestPlan</vt:lpstr>
      <vt:lpstr>NYC_123</vt:lpstr>
      <vt:lpstr>NYC_HOME</vt:lpstr>
      <vt:lpstr>Sample_CombinedKeywordSheet</vt:lpstr>
      <vt:lpstr>TestMercury_Tour</vt:lpstr>
      <vt:lpstr>Sample_TestSuite</vt:lpstr>
      <vt:lpstr>Variable_Values</vt:lpstr>
      <vt:lpstr>Object_Mapping</vt:lpstr>
      <vt:lpstr>KeywordLibrary</vt:lpstr>
      <vt:lpstr>TemplateSheet</vt:lpstr>
      <vt:lpstr>ChildObjects</vt:lpstr>
      <vt:lpstr>Object_Mapping!Temp</vt:lpstr>
      <vt:lpstr>Object_Mapping!Temp_10</vt:lpstr>
      <vt:lpstr>Object_Mapping!Temp_11</vt:lpstr>
      <vt:lpstr>Object_Mapping!Temp_12</vt:lpstr>
      <vt:lpstr>Object_Mapping!Temp_13</vt:lpstr>
      <vt:lpstr>Object_Mapping!Temp_14</vt:lpstr>
      <vt:lpstr>Object_Mapping!Temp_15</vt:lpstr>
      <vt:lpstr>Object_Mapping!Temp_16</vt:lpstr>
      <vt:lpstr>Object_Mapping!Temp_17</vt:lpstr>
      <vt:lpstr>Object_Mapping!Temp_18</vt:lpstr>
      <vt:lpstr>Object_Mapping!Temp_19</vt:lpstr>
      <vt:lpstr>Object_Mapping!Temp_2</vt:lpstr>
      <vt:lpstr>Object_Mapping!Temp_20</vt:lpstr>
      <vt:lpstr>Object_Mapping!Temp_21</vt:lpstr>
      <vt:lpstr>Object_Mapping!Temp_22</vt:lpstr>
      <vt:lpstr>Object_Mapping!Temp_23</vt:lpstr>
      <vt:lpstr>Object_Mapping!Temp_24</vt:lpstr>
      <vt:lpstr>Object_Mapping!Temp_25</vt:lpstr>
      <vt:lpstr>Object_Mapping!Temp_26</vt:lpstr>
      <vt:lpstr>Object_Mapping!Temp_3</vt:lpstr>
      <vt:lpstr>Object_Mapping!Temp_4</vt:lpstr>
      <vt:lpstr>Object_Mapping!Temp_5</vt:lpstr>
      <vt:lpstr>Object_Mapping!Temp_6</vt:lpstr>
      <vt:lpstr>Object_Mapping!Temp_7</vt:lpstr>
      <vt:lpstr>Object_Mapping!Temp_8</vt:lpstr>
      <vt:lpstr>Object_Mapping!Temp_9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Ahuja</dc:creator>
  <cp:lastModifiedBy>Hitesh Yadav</cp:lastModifiedBy>
  <dcterms:created xsi:type="dcterms:W3CDTF">2016-08-23T05:14:03Z</dcterms:created>
  <dcterms:modified xsi:type="dcterms:W3CDTF">2017-10-31T09:24:53Z</dcterms:modified>
</cp:coreProperties>
</file>