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autoCompressPictures="0" defaultThemeVersion="164011"/>
  <mc:AlternateContent xmlns:mc="http://schemas.openxmlformats.org/markup-compatibility/2006">
    <mc:Choice Requires="x15">
      <x15ac:absPath xmlns:x15ac="http://schemas.microsoft.com/office/spreadsheetml/2010/11/ac" url="C:\Users\shrutika.mendhe\Downloads\"/>
    </mc:Choice>
  </mc:AlternateContent>
  <bookViews>
    <workbookView xWindow="0" yWindow="0" windowWidth="20490" windowHeight="6930"/>
  </bookViews>
  <sheets>
    <sheet name="ECS Interface" sheetId="2" r:id="rId1"/>
    <sheet name="Image Interface" sheetId="1" r:id="rId2"/>
  </sheets>
  <calcPr calcId="171027"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8" i="2" l="1"/>
  <c r="D8" i="2"/>
  <c r="F7" i="2"/>
  <c r="D7" i="2"/>
  <c r="F6" i="2"/>
  <c r="D6" i="2"/>
  <c r="F5" i="2"/>
  <c r="D5" i="2"/>
  <c r="F4" i="2"/>
  <c r="D4" i="2"/>
  <c r="D8" i="1"/>
  <c r="D7" i="1"/>
  <c r="F8" i="1"/>
  <c r="F7" i="1"/>
  <c r="F6" i="1"/>
  <c r="D6" i="1"/>
  <c r="F5" i="1"/>
  <c r="D5" i="1"/>
  <c r="F4" i="1"/>
  <c r="D4" i="1"/>
</calcChain>
</file>

<file path=xl/sharedStrings.xml><?xml version="1.0" encoding="utf-8"?>
<sst xmlns="http://schemas.openxmlformats.org/spreadsheetml/2006/main" count="910" uniqueCount="487">
  <si>
    <t>#</t>
  </si>
  <si>
    <t>Test Case Name</t>
  </si>
  <si>
    <t>Playbook File</t>
  </si>
  <si>
    <t>Description</t>
  </si>
  <si>
    <t xml:space="preserve">Expected Result </t>
  </si>
  <si>
    <t>Click2Cloud Testing Team</t>
  </si>
  <si>
    <t>Aliyun Testing Team</t>
  </si>
  <si>
    <t>Create Custom Image</t>
  </si>
  <si>
    <t>Delete Custom Image</t>
  </si>
  <si>
    <t>C2C Status</t>
  </si>
  <si>
    <t>C2C Actual Result</t>
  </si>
  <si>
    <t>Aliyun Actual Result</t>
  </si>
  <si>
    <t>Aliyun Status</t>
  </si>
  <si>
    <t>Verify that user defined image is not delted when the image is present in another region</t>
  </si>
  <si>
    <t>Verify that user defined image is deleted with all the alias parameter</t>
  </si>
  <si>
    <t>Verify that user defined image is not deleted wihtout imageid parameter</t>
  </si>
  <si>
    <t>DeleteImageWhichIsPresentInAnotherRegion.yml</t>
  </si>
  <si>
    <t>DeleteImageWithAllTheAlias.yml</t>
  </si>
  <si>
    <t>DeleteImageWithoutImageIdParameter.yml</t>
  </si>
  <si>
    <t>DeleteImageWithoutRegionParameter.yml</t>
  </si>
  <si>
    <t>DeleteImageWithoutStateParameter.yml</t>
  </si>
  <si>
    <t>In this Playbook ,we tried to delete a custom image which is present in another region , which is inavalid test case</t>
  </si>
  <si>
    <t>In this Playbook ,we tried to delete a custom image with all the alias parameter</t>
  </si>
  <si>
    <t>In this Playbook ,we tried to delete a custom image without imageid parameter, which is invalid test case</t>
  </si>
  <si>
    <t>In this Playbook ,we tried to delete a custom image without regionid parameter, which is invalid test case</t>
  </si>
  <si>
    <t>In this Playbook ,we tried to delete a custom image without state parameter, which is invalid test case</t>
  </si>
  <si>
    <t>Custom image should not be deleted</t>
  </si>
  <si>
    <t>Custom image should be deleted</t>
  </si>
  <si>
    <t>Custom image was not deleted</t>
  </si>
  <si>
    <t>Custom image was deleted</t>
  </si>
  <si>
    <t>Pass</t>
  </si>
  <si>
    <t>Click2Cloud Testing Team Status</t>
  </si>
  <si>
    <t>Total Test Cases</t>
  </si>
  <si>
    <t>No. of  Test Case Passed</t>
  </si>
  <si>
    <t>No. of  Test Case Failed</t>
  </si>
  <si>
    <t>No. of  Test Case have Concern</t>
  </si>
  <si>
    <t>No. of  Test Case Partially Passed</t>
  </si>
  <si>
    <t>Module Name: ecs_ami           Description:  Create or Delete User-defined Image in ECS</t>
  </si>
  <si>
    <t>Aliyun Team Status</t>
  </si>
  <si>
    <t>Verify that user defined image is shared when launch permission option is provided</t>
  </si>
  <si>
    <t>CreateUserDefindImageWithLaunchPermissionOption.yml</t>
  </si>
  <si>
    <t>In this Playbook, we tried to create a custom image which we can share with other users</t>
  </si>
  <si>
    <t>Custom image should be created</t>
  </si>
  <si>
    <t>Custom image was created</t>
  </si>
  <si>
    <t>Verify that user defined image is not created when snapshot is present in another region</t>
  </si>
  <si>
    <t>CreateUserDefinedImageWhenSnapshotIsPresentInAnotherRegion.yml</t>
  </si>
  <si>
    <t>In this Playbook, we tried to create a custom image when snapshot is present in another region, which is invalid test case</t>
  </si>
  <si>
    <t>Custom image should not be created</t>
  </si>
  <si>
    <t>Custom image was not created</t>
  </si>
  <si>
    <t>Verify that user defined image is not created when snapshot is not 100% completed</t>
  </si>
  <si>
    <t>CreateUserDefinedImageWhenTheSnapshotIsNotCompleted.yml</t>
  </si>
  <si>
    <t>In this Playbook, we tried to create a custom image when snaphot is not 100% completed, which is inavlid test case</t>
  </si>
  <si>
    <t>CreateUserDefinedImageWithAllTheAlias.yml</t>
  </si>
  <si>
    <t>In this Playbook, we tried to create a custom image with all the alias</t>
  </si>
  <si>
    <t>Verify that user defined image is not created when data disk snapshot is provided</t>
  </si>
  <si>
    <t>CreateUserDefinedImageWithDatadisk.yml</t>
  </si>
  <si>
    <t>In this Playbook, we tried to create a custom image with data disk snapshot, which is invalid test case</t>
  </si>
  <si>
    <t>Verify that user defined image is created with disk mapping parameter</t>
  </si>
  <si>
    <t>CreateUserDefinedImageWithDiskMappingParameter.yml</t>
  </si>
  <si>
    <t>In this Playbook, we tried to create a custom image with DiskMapping parameter</t>
  </si>
  <si>
    <t>Verify that user defined image is not created when the instance is already deleted</t>
  </si>
  <si>
    <t>In this Playbook, we tried to create a custom image with instance id which is already deleted, which is invalid test case</t>
  </si>
  <si>
    <t>Verify that user defined image is not created when instance id and snapshot id both parameters are specified</t>
  </si>
  <si>
    <t>CreateUserDefinedImageWithInstanceIdAndSnapshotIdBoth.yml</t>
  </si>
  <si>
    <t>In this Playbook, we tried to create a custom image with instance id and snaphost id both, which is invalid test case</t>
  </si>
  <si>
    <t>Verify that user defined image is created with instance id parameter</t>
  </si>
  <si>
    <t>CreateUserDefinedImageWithInstanceIdParameter.yml</t>
  </si>
  <si>
    <t>In this Playbook, we tried to create a custom image with instance id parameter</t>
  </si>
  <si>
    <t>Verify that user defined image is not created without instance id parameter</t>
  </si>
  <si>
    <t>CreateUserDefinedImageWithoutInstanceId.yml</t>
  </si>
  <si>
    <t>In this Playbook, we tried to create a custom image without instance id parameter,which is invalid test case</t>
  </si>
  <si>
    <t>Verify that user defined image is not created when region id parameter is not provided</t>
  </si>
  <si>
    <t>CreateUserDefinedImageWithoutRegionParameter.yml</t>
  </si>
  <si>
    <t>In this Playbook, we tried to create a custom image witout region parameter, which is invalid test case</t>
  </si>
  <si>
    <t>Verify that user defined image is not created when tag key is provided and tag value is not provided</t>
  </si>
  <si>
    <t>CreateUserDefinedImageWithoutTagKeyAndWithTagValue.yml</t>
  </si>
  <si>
    <t>In this Playbook, we tried to create a custom image with tag key and without tag value, which is invalid test case</t>
  </si>
  <si>
    <t>Verify that user defined image is created with snapshot id parameter</t>
  </si>
  <si>
    <t>CreateUserDefinedImageWithSnapshotId.yml</t>
  </si>
  <si>
    <t>In this Playbook, we tried to create a custom image with snapshot id parameter</t>
  </si>
  <si>
    <t>Comment</t>
  </si>
  <si>
    <t>Verify that user defined image is not deleted without regionid parameter</t>
  </si>
  <si>
    <t>Verify that user defined image is not deleted without state parameter</t>
  </si>
  <si>
    <t>Verify that user defined image is created with all the alias parameter</t>
  </si>
  <si>
    <t>Custom image was not created successfully</t>
  </si>
  <si>
    <t>CreateUserDefinedImageWithImageIdWhichIsAlreadyDeleted.yml</t>
  </si>
  <si>
    <t>Module Name: ecs           Description:  Create, Start, Stop, Restart or Terminate an Instance in ECS</t>
  </si>
  <si>
    <t>Verify that instance is not creating with unsubcribed image id</t>
  </si>
  <si>
    <t>CreateAnInstanceWithUnsubscribedImageId.yml</t>
  </si>
  <si>
    <t xml:space="preserve">In this Playbook , we tried to provide unsubscribed image id to create an ecs instance </t>
  </si>
  <si>
    <t>ECS Instance should not be created with unsubscribed Image id</t>
  </si>
  <si>
    <t>ECS Instance is not created when user provides unsubscribed image id</t>
  </si>
  <si>
    <t xml:space="preserve">Verify that instance is not creating with invalid instance type </t>
  </si>
  <si>
    <t>launchAnInstanceWithInvalidInstantType.yml</t>
  </si>
  <si>
    <t xml:space="preserve">In this Playbook , we tried to provide invalid Instant type to create an ecs instance </t>
  </si>
  <si>
    <t>ECS Instance should not be created with invalid Instant type</t>
  </si>
  <si>
    <t>ECS Instance is not created when user provides iinvalid Instant type</t>
  </si>
  <si>
    <t>Verify that instance is creating with defined tags</t>
  </si>
  <si>
    <t>launchInstanceWithTagging.yml</t>
  </si>
  <si>
    <t>In this Playbook , we tried to provide valid tags for ECS instance</t>
  </si>
  <si>
    <t>ECS Instance should be created with defined tags</t>
  </si>
  <si>
    <t>ECS Instance is  created with defined tags</t>
  </si>
  <si>
    <t>Verify that Instance is creating and Elastic IP is assgined to it</t>
  </si>
  <si>
    <t>In this Playbook , we tried to create to ECS instance and assigned Elastic Ip to it</t>
  </si>
  <si>
    <t>ECS Instance should be created and EIP should be assigned to it</t>
  </si>
  <si>
    <t>ECS Instance is  created and EIP is asigned to it</t>
  </si>
  <si>
    <t>Verify that VPC is not assigning to the instance which is created in different Region</t>
  </si>
  <si>
    <t xml:space="preserve">CreateInstanceInDifferentRegionAsWithTheAssiginingVPCRegion.yml  </t>
  </si>
  <si>
    <t>In this Playbook , we tried to assign VPC to the instance which is created in different Region</t>
  </si>
  <si>
    <t>VPC should not be assigned to the instance which is created in different region</t>
  </si>
  <si>
    <t>VPC is not assigned to the instance which is created in different region</t>
  </si>
  <si>
    <t xml:space="preserve">Verify that user is unable to add more than 4 volumes to the ECS instance </t>
  </si>
  <si>
    <t>CreateInstanceWithMoreThan4Volumes.yml</t>
  </si>
  <si>
    <t>In this Playbook , we tried to assign more than 4 volumes to the instance</t>
  </si>
  <si>
    <t>more than 4 volumes should not be added to ECS instance.</t>
  </si>
  <si>
    <t>User is unable to add more than 4 volumes to the ECS Instance</t>
  </si>
  <si>
    <t>Verify that number of instances is created based on the count parameter value (e.g. Count = 2 , Instance created = 2 )</t>
  </si>
  <si>
    <t>CreateInstanceWithValidCountParameter.yml</t>
  </si>
  <si>
    <t xml:space="preserve">In this Playbook , we tried to provide count parameter with value :2 </t>
  </si>
  <si>
    <t xml:space="preserve">2 instances should be created </t>
  </si>
  <si>
    <t>2 instances is created successfully</t>
  </si>
  <si>
    <t>Verify the Parameters i.e. Access Key and Secret Key</t>
  </si>
  <si>
    <t>validateAccessKeyAndSecretKey.yml</t>
  </si>
  <si>
    <t>In this Playbook , we tried to cover all the scenarios for the validation of Access Key and Secret Key parameter</t>
  </si>
  <si>
    <t>Verify the Parameters i.e. Allocate public ip</t>
  </si>
  <si>
    <t>validateAllocatePublicIp.yml</t>
  </si>
  <si>
    <t>In this Playbook , we tried to cover all the scenarios for the validation of  Allocate public ip parameter</t>
  </si>
  <si>
    <t>Verify the Parameters i.e. Auto renew</t>
  </si>
  <si>
    <t>validateAutoRenewParameter.yml</t>
  </si>
  <si>
    <t>In this Playbook , we tried to cover all the scenarios for the validation of Auto renew parameter</t>
  </si>
  <si>
    <t>Verify the Parameters i.e. Count</t>
  </si>
  <si>
    <t>validateCount.yml</t>
  </si>
  <si>
    <t>In this Playbook , we tried to cover all the scenarios for the validation of Count parameter</t>
  </si>
  <si>
    <t>Verify Create instance with Mandatory parameters only</t>
  </si>
  <si>
    <t>validateCreateInstanceWithMandatoryParameters.yml</t>
  </si>
  <si>
    <t>In this Playbook , we tried to cover all the scenarios for the validation of Create instance with Mandatory parameters</t>
  </si>
  <si>
    <t>Verify the Parameters i.e. Description</t>
  </si>
  <si>
    <t>validateDescription.yml</t>
  </si>
  <si>
    <t>In this Playbook , we tried to cover all the scenarios for the validation of Description parameter</t>
  </si>
  <si>
    <t>Verify the Parameters i.e. Hostname</t>
  </si>
  <si>
    <t>validateHostname.yml</t>
  </si>
  <si>
    <t>In this Playbook , we tried to cover all the scenarios for the validation of Hostname parameter</t>
  </si>
  <si>
    <t>Verify the Parameters i.e. Ids</t>
  </si>
  <si>
    <t>validateIds.yml</t>
  </si>
  <si>
    <t>In this Playbook , we tried to cover all the scenarios for the validation of Ids parameter</t>
  </si>
  <si>
    <t>Verify the Parameters i.e. Image id</t>
  </si>
  <si>
    <t>validateImageId.yml</t>
  </si>
  <si>
    <t>In this Playbook , we tried to cover all the scenarios for the validation of Image id parameter</t>
  </si>
  <si>
    <t>Verify the Parameters i.e. Instance charge type</t>
  </si>
  <si>
    <t>validateInstanceChargeType.yml</t>
  </si>
  <si>
    <t>In this Playbook , we tried to cover all the scenarios for the validation of Instance charge type parameter</t>
  </si>
  <si>
    <t>Verify the Parameters i.e. Instance name</t>
  </si>
  <si>
    <t>validateInstanceName.yml</t>
  </si>
  <si>
    <t>In this Playbook , we tried to cover all the scenarios for the validation of Instance name parameter</t>
  </si>
  <si>
    <t>Verify the Parameters i.e. Instance tag</t>
  </si>
  <si>
    <t>validateInstanceTag.yml</t>
  </si>
  <si>
    <t>In this Playbook , we tried to cover all the scenarios for the validation of Instance tag parameter</t>
  </si>
  <si>
    <t>Verify the Parameters i.e. Instance type</t>
  </si>
  <si>
    <t>validateInstanceType.yml</t>
  </si>
  <si>
    <t>In this Playbook , we tried to cover all the scenarios for the validation of Instance type parameter</t>
  </si>
  <si>
    <t>Verify the Parameters i.e. Internet data</t>
  </si>
  <si>
    <t>validateInternetData.yml</t>
  </si>
  <si>
    <t>In this Playbook , we tried to cover all the scenarios for the validation of Internet data parameter</t>
  </si>
  <si>
    <t>Verify the Parameters i.e. Password</t>
  </si>
  <si>
    <t>validatePassword.yml</t>
  </si>
  <si>
    <t>In this Playbook , we tried to cover all the scenarios for the validation of Password parameter</t>
  </si>
  <si>
    <t>Verify the Parameters i.e. Period</t>
  </si>
  <si>
    <t>validatePeriod.yml</t>
  </si>
  <si>
    <t>In this Playbook , we tried to cover all the scenarios for the validation of Period parameter</t>
  </si>
  <si>
    <t>Verify the Parameters i.e. Region id</t>
  </si>
  <si>
    <t>validateRegionId.yml</t>
  </si>
  <si>
    <t>In this Playbook , we tried to cover all the scenarios for the validation of Region id parameter</t>
  </si>
  <si>
    <t>Verify the Parameters i.e. Security group id</t>
  </si>
  <si>
    <t>validateSecurityGroupId.yml</t>
  </si>
  <si>
    <t>In this Playbook , we tried to cover all the scenarios for the validation of Security Group id parameter</t>
  </si>
  <si>
    <t>Verify the Parameters i.e. Zone id</t>
  </si>
  <si>
    <t>validateZoneID.yml</t>
  </si>
  <si>
    <t>In this Playbook , we tried to cover all the scenarios for the validation of Zone id parameter</t>
  </si>
  <si>
    <t>Verify the Parameters i.e. VSwitch Id</t>
  </si>
  <si>
    <t xml:space="preserve">validateVswitchId.yml </t>
  </si>
  <si>
    <t>In this Playbook , we tried to cover all the scenarios for the validation of VSwitch Idparameter</t>
  </si>
  <si>
    <t>Verify the Parameters i.e. IoOptimized</t>
  </si>
  <si>
    <t xml:space="preserve">validateIoOptimized.yml </t>
  </si>
  <si>
    <t>In this Playbook , we tried to cover all the scenarios for the validation of IoOptimized parameter</t>
  </si>
  <si>
    <t>Verify the Parameters i.e. BindEip</t>
  </si>
  <si>
    <t>validateBindEip.yml</t>
  </si>
  <si>
    <t>In this Playbook , we tried to cover all the scenarios for the validation of BindEip parameter</t>
  </si>
  <si>
    <t>Verify the Parameters i.e. SystemDisk</t>
  </si>
  <si>
    <t xml:space="preserve">validateSystemDisk.yml </t>
  </si>
  <si>
    <t>In this Playbook , we tried to cover all the scenarios for the validation of SystemDisk parameter</t>
  </si>
  <si>
    <t>Verify the Parameters i.e. Volume</t>
  </si>
  <si>
    <t>validateVolume.yml</t>
  </si>
  <si>
    <t>In this Playbook , we tried to cover all the scenarios for the validation of Volume parameter</t>
  </si>
  <si>
    <t>Verify Accesskey, Secretkey, Region, Zone as Acs alias</t>
  </si>
  <si>
    <t>ValidateAliasAs-Access_keySecret_keyAcs_regionAcs_zone.yml</t>
  </si>
  <si>
    <t>In this Playbook, we tried to verify the instance creation with Alias as ACS Accesskey, ACS Secretkey, ACS region, ACS zone parmaeter</t>
  </si>
  <si>
    <t>Verify Alias for Ecs Accesskey, Ecs SecretKey, Ecs Region, Ecs Zone parmeter</t>
  </si>
  <si>
    <t>ValidateAliasEcsAccessKeySecretKeyRegionZone.yml</t>
  </si>
  <si>
    <t>In this Playbook, we tried to verify the instance creation with Alias as ECS Accesskey, ECS secret key, ECS region and ECS zone parameter</t>
  </si>
  <si>
    <t>Verify Wait and Wait-timeout parmeter</t>
  </si>
  <si>
    <t>validateWaitAndWaitTimeoutParameter.yml</t>
  </si>
  <si>
    <t>In this Playbook, we tried to cover all the scenarios related to wait and wait-timeout parameter</t>
  </si>
  <si>
    <t>The vswithId is provided incorrect. Need to provide correct vswithId parameter.</t>
  </si>
  <si>
    <t>Fail</t>
  </si>
  <si>
    <t>ECS Instance is not created successfully. Got "Specified virtual switch does not exist" error message.</t>
  </si>
  <si>
    <t xml:space="preserve">The first task should run successfully and other 4 task should get failed. </t>
  </si>
  <si>
    <t>The first task ran successfully, whereas all 4 failed as expected</t>
  </si>
  <si>
    <t>All task should run successfully</t>
  </si>
  <si>
    <t>All task ran successfully.</t>
  </si>
  <si>
    <t>The 5 instances should create. 2 in prepaid (subscription) and 3 in postpaid (Pay as you go)</t>
  </si>
  <si>
    <t>5 instances created successfully</t>
  </si>
  <si>
    <t>3 instance created succefully, but 2 task got failed. Got error message "The InstanceChargeType does not exist in our records"</t>
  </si>
  <si>
    <t>ECS Instance should not be created with All mandatory Parameters</t>
  </si>
  <si>
    <t>ECS instance created successfully</t>
  </si>
  <si>
    <t>Instance creation should due to invalid description value</t>
  </si>
  <si>
    <t>Instance creation failed and got error message</t>
  </si>
  <si>
    <t>Id (Client Token) validation should done</t>
  </si>
  <si>
    <t>Validation is successful</t>
  </si>
  <si>
    <t>Image id validation should be done</t>
  </si>
  <si>
    <t>Instance charge type validation should be done</t>
  </si>
  <si>
    <t>Instance name validation should be done</t>
  </si>
  <si>
    <t>Instance Tag validation should be don</t>
  </si>
  <si>
    <t>Instance Type validation should be done</t>
  </si>
  <si>
    <t>Internet Data type validation should be done</t>
  </si>
  <si>
    <t>Passwor validation should be done</t>
  </si>
  <si>
    <t>Period validation should be done</t>
  </si>
  <si>
    <t>Region validation should be done</t>
  </si>
  <si>
    <t>Security Groupd  validation should be done</t>
  </si>
  <si>
    <t>Zone  validation should be done</t>
  </si>
  <si>
    <t>Vswicth ID  validation should be done</t>
  </si>
  <si>
    <t>IO Optimization  validation should be done</t>
  </si>
  <si>
    <t>Bind EIP  validation should be done</t>
  </si>
  <si>
    <t>System Disk  validation should be done</t>
  </si>
  <si>
    <t>Volume  validation should be done</t>
  </si>
  <si>
    <t xml:space="preserve"> validation should be done on general parameters</t>
  </si>
  <si>
    <t xml:space="preserve"> validation should be done general parameters alias</t>
  </si>
  <si>
    <t>Validate wait and wait time out</t>
  </si>
  <si>
    <t>Hostname validation should be done</t>
  </si>
  <si>
    <t>In playbook there are 5 tasks. All 4 expect failure. The last task should be successful. But it seems the Prepaid instance charge type is not supported for specified account. We can consider it pass if account doesnot have access to create Prepaid instance (Subscription)</t>
  </si>
  <si>
    <t>4 plays run. Getting error in last play "The InstanceChargeType does not exist in our records"</t>
  </si>
  <si>
    <t>Instance with Prepaid Instance Charge Type cannot be created in specified account details. We can consider it pass if account doesnot have access to create Prepaid instance (Subscription)</t>
  </si>
  <si>
    <t>Partially Passed</t>
  </si>
  <si>
    <t>Concern</t>
  </si>
  <si>
    <t>Getting "unsupported parameter for module: vpc_subnet_ip" error</t>
  </si>
  <si>
    <t>New instance is not created successfully, getting error "Specified virtual switch does not exist"</t>
  </si>
  <si>
    <t>Type mistake. Corrected parameter name to "vpc_subnet_id". Playbook where not synced.</t>
  </si>
  <si>
    <t>The API does not the hostname with value "host_name.host_name1_host_name2 ". But whereas we have tried giving this name from web console and can create new instance. We can consider this as pass as this is restriction from API.</t>
  </si>
  <si>
    <t>Getting error in play Validating - Valid host_name Parameter Which Accepts Special Characters.</t>
  </si>
  <si>
    <t>Modifying Instance Attributes</t>
  </si>
  <si>
    <t>Verify that an instance's attributes are modified by setting Accesskey, Secretkey, Region parameter as Environment variables</t>
  </si>
  <si>
    <t>In this Playbook, we tried to modify an instance attribute after setting environment variable</t>
  </si>
  <si>
    <t>Instance attributes should be modified</t>
  </si>
  <si>
    <t>Instance attributes are modified successfully</t>
  </si>
  <si>
    <t>Verify that an attributes of multiple instances are modified from the single playbook</t>
  </si>
  <si>
    <t>modify_InstanceAttributeOfMulitpleInstances.yml</t>
  </si>
  <si>
    <t>In this Playbook, we tried to modify attributes of multiple instances</t>
  </si>
  <si>
    <t>Verify that an instance's attributes are modified when Alias are provided for Accesskey, Secretkey, Acszone parameter</t>
  </si>
  <si>
    <t>In this Playbook, we tried to modify Instance attribute with Alias AccessKey, SecretKey, AcsZone parameter</t>
  </si>
  <si>
    <t>Verify that an instance's attributes are modified when Alias are provided as Ecs Accesskey, Ecs SecretKey and Ecs Region Parameter</t>
  </si>
  <si>
    <t>In this Playbook we tried to modify Instance attribute with Alias as ECS AccessKey Ecs SecretKey Ecs Region parmeter</t>
  </si>
  <si>
    <t>Verify Description parameter with all the possbile scenarios</t>
  </si>
  <si>
    <t>ModifyDescriptionParameter.yml</t>
  </si>
  <si>
    <t>In this Playbook we tried to covere all the scenarios with Description parameter</t>
  </si>
  <si>
    <t>Playbook should pass all the scenarios for Description parameter</t>
  </si>
  <si>
    <t>Playbook is passing all the scenarios for Description parameter</t>
  </si>
  <si>
    <t>Verify HostName parameter with all the possbile scenarios</t>
  </si>
  <si>
    <t>ModifyHostNameParameter.yml</t>
  </si>
  <si>
    <t>In this Playbook we tried to covere all the scenarios with HostName parameter</t>
  </si>
  <si>
    <t>Playbook should pass all the scenarios for HostName parameter</t>
  </si>
  <si>
    <t>Playbook is passing all the scenarios for HostName parameter</t>
  </si>
  <si>
    <t>Verify ImageId parameter with all the possbile scenarios</t>
  </si>
  <si>
    <t>ModifyImageIdParameter.yml</t>
  </si>
  <si>
    <t>In this Playbook we tried to covere all the scenarios with ImageId parameter</t>
  </si>
  <si>
    <t>Playbook should pass all the scenarios for ImageId parameter</t>
  </si>
  <si>
    <t>Playbook is passing all the scenarios for ImageId parameter</t>
  </si>
  <si>
    <t>Verify InstanceName parameter with all the possbile scenarios</t>
  </si>
  <si>
    <t>ModifyInstanceNameParameter.yml</t>
  </si>
  <si>
    <t>In this Playbook we tried to covere all the scenarios with InstanceName parameter</t>
  </si>
  <si>
    <t>Playbook should pass all the scenarios for InstanceName parameter</t>
  </si>
  <si>
    <t>Playbook is passing all the scenarios for InstanceName parameter</t>
  </si>
  <si>
    <t>Verify Password parameter with all the possbile scenarios</t>
  </si>
  <si>
    <t>ModifyPasswordParameter.yml</t>
  </si>
  <si>
    <t>In this Playbook we tried to covere all the scenarios with Password parameter</t>
  </si>
  <si>
    <t>Playbook should pass all the scenarios for Password parameter</t>
  </si>
  <si>
    <t>Playbook is passing all the scenarios for Password parameter</t>
  </si>
  <si>
    <t>Getting error "The specified parameter \"HostName\" is not valid."}, {"Error Code": "InvalidHostName.Malformed"</t>
  </si>
  <si>
    <t>As per our analysis, the hostname parameter is not passed in this playbook</t>
  </si>
  <si>
    <t>Test case is passed as the present which is default state handles both creating instance and modifying instance attribute. User should receive error as instance type is not passed</t>
  </si>
  <si>
    <t>ModifyInstanceAttributeWithAliasAsEcsAccessKeySecretKeyRegion.yml</t>
  </si>
  <si>
    <t>ModifyInstanceAttributeWithAliasAsAccessKeySecretKeyAcsZone.yml</t>
  </si>
  <si>
    <t>ModifyInstanceAttributeAfterSettingEnvironmentVariable.yml</t>
  </si>
  <si>
    <t>Getting error "access key is required"</t>
  </si>
  <si>
    <t>It seems that the Environment variable is not set. Please set ACS_ACCESS_KEY_ID or ACS_ACCESS_KEY or ECS_ACCESS_KEY, ACS_SECRET_ACCESS_KEY or ACS_SECRET_KEY or ECS_SECRET_KEY, ACS_REGION or ACS_DEFAULT_REGION or ECS_REGION</t>
  </si>
  <si>
    <t>The task "Verifying password field is accepting alphabetic characters only" should also get failed</t>
  </si>
  <si>
    <t>Verify that an instance is queried when Alias are provided for region and zone</t>
  </si>
  <si>
    <t>query_instance_status_AcsRegionAcsZoneParameter.yml</t>
  </si>
  <si>
    <t>In this Playbook, we tried to query an instance status with Alias as Acs Region and Acs Zone parameter</t>
  </si>
  <si>
    <t>Instance status should be queried</t>
  </si>
  <si>
    <t>Instance status is queried successfully</t>
  </si>
  <si>
    <t>Verify that an instance is not queried when valid region and invalid zone is provided</t>
  </si>
  <si>
    <t>query_instance_status_WithValidRegionAndInvalidZoneParameter.yml</t>
  </si>
  <si>
    <t>In this Playbook, we tried to query an instance status with valid region and invalid zone parameter which is invalid test case</t>
  </si>
  <si>
    <t>Verify that an instance is queried when Alias is provided for zone parameter</t>
  </si>
  <si>
    <t>In this Playbook, we tried to query an instance status with Alias as Zone</t>
  </si>
  <si>
    <t xml:space="preserve">Verify that an instance is queried when Alias is provided as Status </t>
  </si>
  <si>
    <t>query_instance_statusWithAliasAsStatus.yml</t>
  </si>
  <si>
    <t xml:space="preserve">In this Playbook, we tried to query an instance status with Alias as Status </t>
  </si>
  <si>
    <t>Verify that an instance is queried when Alias are provided for Access key, Secret key and other parameters</t>
  </si>
  <si>
    <t>query_instance_statusWithAliaseAsAccessKeySecretKeyAndOthers.yml</t>
  </si>
  <si>
    <t>In this Playbook, we tried to query an instance status with Alias as AccessKey, SecretKey and other parameter</t>
  </si>
  <si>
    <t>Verify that an instance is queried with Default pagesize and pagenumber parameter</t>
  </si>
  <si>
    <t>query_instance_statusWithDefaultPageSizeAndPageNumberParameter.yml</t>
  </si>
  <si>
    <t>In this Playbook, we tried to query an instance status with Default page size and page number parameter</t>
  </si>
  <si>
    <t>Verify that an instance is queried with Alias as Ecs AccessKey Ecs  SecretKey and other parameters</t>
  </si>
  <si>
    <t>query_instance_statusWithEcsAliaseAsAccessKeyEcsSecretKeyAndOthers.yml</t>
  </si>
  <si>
    <t>In this Playbook, we tried to query an instance status with Alias as Ecs AccessKey, Ecs SecretKey and other parameters</t>
  </si>
  <si>
    <t>Verify that an instance is queried when Environment variables are set by for accesskey, secretkey and zone parameter</t>
  </si>
  <si>
    <t>In this Playbook, we tried to query an instance status by setting Environment variables</t>
  </si>
  <si>
    <t>Verify that an instance is not queried when invalid page number is provided</t>
  </si>
  <si>
    <t>In this Playbook, we tried to query an instance status with invalid page number parameter which is invalid test case</t>
  </si>
  <si>
    <t>Instance status should not be queried</t>
  </si>
  <si>
    <t>Instance status is not queried</t>
  </si>
  <si>
    <t>Verify that an instance is not queried when invalid page size is provided</t>
  </si>
  <si>
    <t>query_instance_statusWithInvalidPageSize.yml</t>
  </si>
  <si>
    <t>In this Playbook, we tried to query an instance status with invalid page size parameter which is invalid test case</t>
  </si>
  <si>
    <t>Verify that an instance is not queried when invalid region and valid zone parameter is provided</t>
  </si>
  <si>
    <t>query_instance_statusWithInvalidRegionAndValidZoneParameter.yml</t>
  </si>
  <si>
    <t>In this Playbook, we tried to query an instance status with invalid region and valid zone parameter which is invalid test case</t>
  </si>
  <si>
    <t>Verify that an instance is not queried when invalid region and zone parameter is provided</t>
  </si>
  <si>
    <t>query_instance_statusWithInvalidRegionAndZoneParameter.yml</t>
  </si>
  <si>
    <t>In this Playbook, we tried to query an instance status with invalid region and zone parameter which is invalid test case</t>
  </si>
  <si>
    <t xml:space="preserve">Verify that an instance is queried with maximum page size </t>
  </si>
  <si>
    <t>query_instance_statusWithMaximumPageSize.yml</t>
  </si>
  <si>
    <t>In this Playbook, we tried to query an instance status with maximum page size value</t>
  </si>
  <si>
    <t>Verify that an instance is not queried when state parameter is not provided</t>
  </si>
  <si>
    <t>query_instance_statusWithoutStateParameter.yml</t>
  </si>
  <si>
    <t>In this Playbook, we tried to query an instance status without state parameter which is invalid test case</t>
  </si>
  <si>
    <t>query_instance_statusWithPageNumberAsString.yml</t>
  </si>
  <si>
    <t>In this Playbook, we tried to query an instance status with page number as a string value which is invalid test case</t>
  </si>
  <si>
    <t>Verify that an instance is not queried when page size is provided as a String</t>
  </si>
  <si>
    <t>query_instance_statusWithPageSizeAsString.yml</t>
  </si>
  <si>
    <t>In this Playbook, we tried to query an instance status with Page size as a string value which is invalid test case</t>
  </si>
  <si>
    <t>Verify that an instance is not queried when region is considered as default parameter</t>
  </si>
  <si>
    <t>query_instance_statusWithRegionAsDefaultValue.yml</t>
  </si>
  <si>
    <t>In this Playbook, we tried to query an instance status with Region as default value which is invalid test case</t>
  </si>
  <si>
    <t>Instance statu should not be queried</t>
  </si>
  <si>
    <t>Verify that an instance is queried when valid page number is provided</t>
  </si>
  <si>
    <t>query_instance_statusWithValidPageNumber.yml</t>
  </si>
  <si>
    <t>In this Playbook, we tried to query an instance status with valid page number parameter</t>
  </si>
  <si>
    <t>Verify that an instance is queried when valid page size is provided</t>
  </si>
  <si>
    <t>query_instance_statusWithValidPageSizeValue.yml</t>
  </si>
  <si>
    <t>In this Playbook, we tried to query an instance status with valid page size parameter</t>
  </si>
  <si>
    <t>Verify that an instance is queried when valid region and zone parameter is provided</t>
  </si>
  <si>
    <t>query_instance_statusWithValidRegionAndZoneParameter.yml</t>
  </si>
  <si>
    <t>In this Playbook, we tried to query an instance status with valid region and zone parameter</t>
  </si>
  <si>
    <t>Verify that an instance is queried when zone parameter is considered as  default</t>
  </si>
  <si>
    <t>In this Playbook, we tried to query an instance status with zone as a default value</t>
  </si>
  <si>
    <t>Querying Instance Status</t>
  </si>
  <si>
    <t>QueryInstanceStatusWithInvalidPageNumber.yml</t>
  </si>
  <si>
    <t>QueryInstanceStatusZoneParameterAlias.yml</t>
  </si>
  <si>
    <t>query_instance_statusWithEnvironmentVariableSet.ymlQueryInstanceStatusWithEnvironmentVariableSet.yml</t>
  </si>
  <si>
    <t>QueryInstanceStatusWithZoneAsDefaultValue.yml</t>
  </si>
  <si>
    <t>Instance status is not queried successfully</t>
  </si>
  <si>
    <t>Fix added. Status parameter added in playbook</t>
  </si>
  <si>
    <t>Add instance to security group</t>
  </si>
  <si>
    <t>Verify that user is able to add 2 instances to the defined Security Group</t>
  </si>
  <si>
    <t xml:space="preserve">In these playbooks , we tried to cover all parameter validation and Basic Scenarios for adding Instance to the security group </t>
  </si>
  <si>
    <t>2 different instances should be added to security Group successfully</t>
  </si>
  <si>
    <t>2 different instances is  added to security Group successfully</t>
  </si>
  <si>
    <t>Verify that user is unable to add  instance to the defined Security Group with parameter State- Absent and SG_Action - join</t>
  </si>
  <si>
    <t>addInstanceToSecGroupWithParamState_Absent_SG_Action_Join.yml</t>
  </si>
  <si>
    <t>Instance should not be added to security Group if user provides the  parameter State- Absent and SG_Action - join</t>
  </si>
  <si>
    <t>Instance is not added to security Group if user provides the  parameter State- Absent and SG_Action - join</t>
  </si>
  <si>
    <t>Verify that user is unable to add invalid Secuirity Group to the Valid Instance</t>
  </si>
  <si>
    <t>addInvalidSecGroupToExistingInstance.yml</t>
  </si>
  <si>
    <t xml:space="preserve"> instance should not  be added to invalid security Group </t>
  </si>
  <si>
    <t xml:space="preserve"> instance is not  added to invalid security Group </t>
  </si>
  <si>
    <t>Verify that user is unable to add invalid Secuirity Group to the invalid Instance</t>
  </si>
  <si>
    <t>addInvalidSecGroupToInvalidInstance.yml</t>
  </si>
  <si>
    <t>invalid instance should not be added to invalid security Group .</t>
  </si>
  <si>
    <t>invalid instance is not  added to invalid security Group .</t>
  </si>
  <si>
    <t>Verify that user is able to add  Secuirity Group to the ECS  Instance</t>
  </si>
  <si>
    <t xml:space="preserve"> instance should  be added to  security Group </t>
  </si>
  <si>
    <t xml:space="preserve"> instance is  added to  security Group successfully </t>
  </si>
  <si>
    <t>Verify that user is unable to add  Secuirity Group to the invalid Instance</t>
  </si>
  <si>
    <t xml:space="preserve"> Invalid instance should not  be added to valid security Group </t>
  </si>
  <si>
    <t xml:space="preserve"> Invalid instance is not  added to valid security Group </t>
  </si>
  <si>
    <t>Verify that user is able to create ECS Instance With Defined Security Group</t>
  </si>
  <si>
    <t>createAnECSInstanceWithDefinedSecGroup.yml</t>
  </si>
  <si>
    <t>ECS instance should be created with Defined Security Group successfully</t>
  </si>
  <si>
    <t>ECS instance  is  created with Defined Security Group successfully</t>
  </si>
  <si>
    <t>Verify that user is able to create ECS Instance and then adding Security Group to it in different task.</t>
  </si>
  <si>
    <t>CreateECSInstanceNAddIToSecurityGroup.yml</t>
  </si>
  <si>
    <t>ECS instance should be created and then Instance should be added to Security Group in different task</t>
  </si>
  <si>
    <t>ECS instance is created and then Instance also  added to Security Group in different task</t>
  </si>
  <si>
    <t>Verify that user is able to get incorrect instance status</t>
  </si>
  <si>
    <t>IncorrectInstanceStatus.yml</t>
  </si>
  <si>
    <t>Difficult to generate this scenario, accidently , we tested this scenario 2 3 times, and it is working as expected</t>
  </si>
  <si>
    <t>accidently , we tested this scenario 2 3 times, and it is working as expected</t>
  </si>
  <si>
    <t>Verify that user is unable to add VPC Instance to the VPC Security Group which belongs to the different VPCs</t>
  </si>
  <si>
    <t>instanceAndSecurityGroupNotInSameVPC.yml</t>
  </si>
  <si>
    <t>VPC  instance should not be added to the VPC Security Group if it belongs to the different VPC</t>
  </si>
  <si>
    <t>VPC  instance is not  added to the VPC Security Group if it belongs to the different VPC</t>
  </si>
  <si>
    <t>Verify that user is unable add Instance to the security Group id  if instance already exist in that Security Group .</t>
  </si>
  <si>
    <t>InstanceIdAlreadyExists.yml</t>
  </si>
  <si>
    <t>instance should not be added to the  Security Group  if instance already exist in that Security Group .</t>
  </si>
  <si>
    <t xml:space="preserve">  instance is not  added to the  Security Group  if instance already exist in that Security Group .</t>
  </si>
  <si>
    <t>Verify that user is unable to add VPC instance to CLASSIC Security Group</t>
  </si>
  <si>
    <t>InstanceInVPCSecGroupInClassic.yml</t>
  </si>
  <si>
    <t xml:space="preserve">VPC instance should not be added to the CLASSIC Security Group </t>
  </si>
  <si>
    <t xml:space="preserve">VPC instance is not  added to the CLASSIC Security Group </t>
  </si>
  <si>
    <t>Verify that user is unable to add more than 5 security groups to the 1 instance</t>
  </si>
  <si>
    <t>InstanceSecurityGroupLimitExceeded.yml</t>
  </si>
  <si>
    <t>one Instance should not be added to more than 5 security Groups</t>
  </si>
  <si>
    <t>one Instance is not  added to more than 5 security Groups</t>
  </si>
  <si>
    <t>Verify that user is unable to add Security Group to the instance if he/she missed to provide Instance Id</t>
  </si>
  <si>
    <t>missingParameter_InstanceId.yml</t>
  </si>
  <si>
    <t>Instance should not be added to security Group if he/she missed to provide Instance Id</t>
  </si>
  <si>
    <t>Instance is not  added to security Group if he/she missed to provide Instance Id</t>
  </si>
  <si>
    <t>Verify that user is unable to add Security Group to the instance if he/she missed to provide Security Group Id</t>
  </si>
  <si>
    <t>missingParameter_SecurityGroupId.yml</t>
  </si>
  <si>
    <t>Instance should not be added to security Group if he/she missed to provide Security Group Id</t>
  </si>
  <si>
    <t>Instance is not  added to security Group if he/she missed to provide Security Group Id</t>
  </si>
  <si>
    <t>Verify that user is able to add Security Group to the if both are in VPC</t>
  </si>
  <si>
    <t>Instance should be added to Security Group if both are in VPC</t>
  </si>
  <si>
    <t>Instance is added to Security Group if both are in VPC</t>
  </si>
  <si>
    <t>Verify that user is unable to add CLASSIC instance to VPC Security Group</t>
  </si>
  <si>
    <t>SecGroupInVPCInstanceInClassic.yml</t>
  </si>
  <si>
    <t>Classic instance should not be added the VPC Security Group</t>
  </si>
  <si>
    <t>Classic instance is not  added the VPC Security Group</t>
  </si>
  <si>
    <t>Verify that user is unable to add more than 1000 instances to the 1 security group</t>
  </si>
  <si>
    <t>SecurityGroupInstanceLimitExceeded.yml</t>
  </si>
  <si>
    <t>more than 1000 instances should not be added to the 1 security Group</t>
  </si>
  <si>
    <t>more than 1000 instances is not  added to the 1 security Group</t>
  </si>
  <si>
    <t>Getting 'wait' is undefined error</t>
  </si>
  <si>
    <t>Fix added.</t>
  </si>
  <si>
    <t>First instance is added successful but VPC instance is not added</t>
  </si>
  <si>
    <t>The security group and instance should belongs to same VPC</t>
  </si>
  <si>
    <t>Getting 'ecs_region' is undefined error</t>
  </si>
  <si>
    <t>Fix added</t>
  </si>
  <si>
    <t>Module is restricting to add to security group when invalid status parameter is passed</t>
  </si>
  <si>
    <t>Getting error "The specified instance is already in the specified security group"</t>
  </si>
  <si>
    <t>It seems that the provided instance is already in the security group</t>
  </si>
  <si>
    <t>Verify that user is unable to remove  Secuirity Group from the invalid  ECS  Instance</t>
  </si>
  <si>
    <t>RemoveSecGroupFromInvalidInstance.yml</t>
  </si>
  <si>
    <t xml:space="preserve">In these playbooks , we tried to cover all parameter validation and Basic Scenarios for removing Instance from the security group </t>
  </si>
  <si>
    <t>Security Group should not be removed from the invalid Security Group</t>
  </si>
  <si>
    <t>Security Group is not removed from the invalid Security Group</t>
  </si>
  <si>
    <t>Verify that user is able to remove  Secuirity Group from the   ECS  Instance</t>
  </si>
  <si>
    <t>RemoveSecGroupFromExistingInstance.yml</t>
  </si>
  <si>
    <t>Security Group should  be removed from the Valid ECS Instance</t>
  </si>
  <si>
    <t>Security Group  is not  removed from the Valid ECS Instance</t>
  </si>
  <si>
    <t>Verify that user is unable to remove  invalid Secuirity Group from the invalid  ECS  Instance</t>
  </si>
  <si>
    <t>RemoveInvalidSecGroupFromInvalidInstance.yml</t>
  </si>
  <si>
    <t>Invalid Security Group should not be removed from the Invalid ECS Instance</t>
  </si>
  <si>
    <t>Invalid Security Group  is not removed from the Invalid ECS Instance</t>
  </si>
  <si>
    <t>Verify that user is unable to remove  invalid Secuirity Group from the  ECS  Instance</t>
  </si>
  <si>
    <t>RemoveInvalidSecGroupFromExistingInstance.yml</t>
  </si>
  <si>
    <t>Invalid Security Group should not be removed from the  ECS Instance</t>
  </si>
  <si>
    <t>Invalid Security Group is not removed from the  ECS Instance</t>
  </si>
  <si>
    <t>Verify that user is unable to remove Security Group from the instance if he/she missed to provide Security Group Id</t>
  </si>
  <si>
    <t>Instance should not be removed from security Group if he/she missed to provide security group id</t>
  </si>
  <si>
    <t>Instance is not removed from security Group if he/she missed to provide security group id</t>
  </si>
  <si>
    <t>Verify that user is unable to remove Security Group from the instance if he/she missed to provide  Instance Id</t>
  </si>
  <si>
    <t>Instance should not be removed from security Group if he/she missed to provide Instance Id</t>
  </si>
  <si>
    <t>Instance is not removed from security Group if he/she missed to provide Instance Id</t>
  </si>
  <si>
    <t>Removing an Instance from a Security Group</t>
  </si>
  <si>
    <t>LeaveSecurityGroupWhichIsTheOnlySecurityGroupPresentForTheInstance.yml</t>
  </si>
  <si>
    <t>Leave the security group which is the only security group present in the instance</t>
  </si>
  <si>
    <t>In this playbook, the scenario is tested to leave the security group which is the only group present in an instance</t>
  </si>
  <si>
    <t>Getting error sg_action must be either join or leave respectively</t>
  </si>
  <si>
    <t>Fixes added. Sg_action parameter were pointing to invalid value</t>
  </si>
  <si>
    <t>列1</t>
    <phoneticPr fontId="6" type="noConversion"/>
  </si>
  <si>
    <t>the same explain to No.20</t>
    <phoneticPr fontId="6" type="noConversion"/>
  </si>
  <si>
    <t>the same explain to No.14</t>
    <phoneticPr fontId="6" type="noConversion"/>
  </si>
  <si>
    <t>Yes, I'll set them and try again.</t>
    <phoneticPr fontId="6" type="noConversion"/>
  </si>
  <si>
    <t>Add2InstancesToSecurityGroup.yml</t>
    <phoneticPr fontId="6" type="noConversion"/>
  </si>
  <si>
    <t>SecGroupAndECSInstanceBothInVPC.yml</t>
    <phoneticPr fontId="6" type="noConversion"/>
  </si>
  <si>
    <t>addSecGroupToInvalidInstance.yml</t>
    <phoneticPr fontId="6" type="noConversion"/>
  </si>
  <si>
    <t>addSecGroupToExistingInstance.yml</t>
    <phoneticPr fontId="6" type="noConversion"/>
  </si>
  <si>
    <t xml:space="preserve">CreateInstanceAndAssignEipToIt.yml    </t>
  </si>
  <si>
    <r>
      <t xml:space="preserve">The vswithId is provided incorrect. Need to provide correct vswithId parameter. </t>
    </r>
    <r>
      <rPr>
        <b/>
        <sz val="11"/>
        <color theme="1"/>
        <rFont val="Calibri Light"/>
        <family val="2"/>
        <scheme val="major"/>
      </rPr>
      <t xml:space="preserve">
</t>
    </r>
  </si>
  <si>
    <r>
      <t xml:space="preserve">Though I confirmed the vswitchid 'vsw-2zegbt529eksleg3x8rbr'  is correct. I'll change another one.
</t>
    </r>
    <r>
      <rPr>
        <b/>
        <sz val="11"/>
        <color theme="1"/>
        <rFont val="Calibri Light"/>
        <family val="2"/>
        <scheme val="major"/>
      </rPr>
      <t xml:space="preserve">SMP: </t>
    </r>
    <r>
      <rPr>
        <sz val="11"/>
        <color theme="1"/>
        <rFont val="Calibri Light"/>
        <family val="2"/>
        <scheme val="major"/>
      </rPr>
      <t xml:space="preserve">Please verify if the VPC belong to the region specified in test-enviornment file.   </t>
    </r>
  </si>
  <si>
    <r>
      <t xml:space="preserve">I'am sure the accout has prepaid Instance already, see the 'i-2zehodq6fzhi0bkopu4v' in the pic above.
</t>
    </r>
    <r>
      <rPr>
        <b/>
        <sz val="11"/>
        <color theme="1"/>
        <rFont val="Calibri Light"/>
        <family val="2"/>
        <scheme val="major"/>
      </rPr>
      <t>SMP:</t>
    </r>
    <r>
      <rPr>
        <sz val="11"/>
        <color theme="1"/>
        <rFont val="Calibri Light"/>
        <family val="2"/>
        <scheme val="major"/>
      </rPr>
      <t xml:space="preserve"> This response is coming from API. Can you please share the above screen in english lang or provide content so that we can copy paste it in translator :).</t>
    </r>
  </si>
  <si>
    <r>
      <t xml:space="preserve">I think is nothing with network type, the instance is classic.And I find the instance is already joined into the security group. May be that cause the problem? But we should not throw error if the instance is already existed in security group, yes?
</t>
    </r>
    <r>
      <rPr>
        <b/>
        <sz val="11"/>
        <color theme="1"/>
        <rFont val="Calibri Light"/>
        <family val="2"/>
        <scheme val="major"/>
      </rPr>
      <t>SMP:</t>
    </r>
    <r>
      <rPr>
        <sz val="11"/>
        <color theme="1"/>
        <rFont val="Calibri Light"/>
        <family val="2"/>
        <scheme val="major"/>
      </rPr>
      <t xml:space="preserve"> Yes you are correct. It might be error in playbook. I will discuss with my team on this :).</t>
    </r>
  </si>
  <si>
    <r>
      <t xml:space="preserve">Yes, but should it throw error to user?
</t>
    </r>
    <r>
      <rPr>
        <b/>
        <sz val="11"/>
        <color theme="1"/>
        <rFont val="Calibri Light"/>
        <family val="2"/>
        <scheme val="major"/>
      </rPr>
      <t xml:space="preserve">SMP: </t>
    </r>
    <r>
      <rPr>
        <sz val="11"/>
        <color theme="1"/>
        <rFont val="Calibri Light"/>
        <family val="2"/>
        <scheme val="major"/>
      </rPr>
      <t>Might be issue in playbook</t>
    </r>
    <r>
      <rPr>
        <b/>
        <sz val="11"/>
        <color theme="1"/>
        <rFont val="Calibri Light"/>
        <family val="2"/>
        <scheme val="major"/>
      </rPr>
      <t xml:space="preserve"> </t>
    </r>
  </si>
  <si>
    <r>
      <t xml:space="preserve">Yes, but should it throw error to user?
</t>
    </r>
    <r>
      <rPr>
        <b/>
        <sz val="11"/>
        <color theme="1"/>
        <rFont val="Calibri Light"/>
        <family val="2"/>
        <scheme val="major"/>
      </rPr>
      <t xml:space="preserve">SMP: </t>
    </r>
    <r>
      <rPr>
        <sz val="11"/>
        <color theme="1"/>
        <rFont val="Calibri Light"/>
        <family val="2"/>
        <scheme val="major"/>
      </rPr>
      <t>Might be issue in playbook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</si>
</sst>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theme="1"/>
      <name val="Calibri Light"/>
      <family val="2"/>
      <scheme val="major"/>
    </font>
    <font>
      <b/>
      <sz val="11"/>
      <color theme="1"/>
      <name val="Calibri Light"/>
      <family val="2"/>
      <scheme val="major"/>
    </font>
    <font>
      <sz val="11"/>
      <color theme="0"/>
      <name val="Calibri Light"/>
      <family val="2"/>
      <scheme val="major"/>
    </font>
    <font>
      <sz val="14"/>
      <color theme="0"/>
      <name val="Calibri Light"/>
      <family val="2"/>
      <scheme val="major"/>
    </font>
    <font>
      <sz val="11"/>
      <name val="Calibri Light"/>
      <family val="2"/>
      <scheme val="major"/>
    </font>
    <font>
      <sz val="9"/>
      <name val="Calibri"/>
      <family val="2"/>
      <scheme val="minor"/>
    </font>
    <font>
      <u/>
      <sz val="11"/>
      <color theme="10"/>
      <name val="Calibri"/>
      <family val="2"/>
      <scheme val="minor"/>
    </font>
    <font>
      <u/>
      <sz val="11"/>
      <color theme="11"/>
      <name val="Calibri"/>
      <family val="2"/>
      <scheme val="minor"/>
    </font>
  </fonts>
  <fills count="10">
    <fill>
      <patternFill patternType="none"/>
    </fill>
    <fill>
      <patternFill patternType="gray125"/>
    </fill>
    <fill>
      <patternFill patternType="solid">
        <fgColor rgb="FF0070C0"/>
        <bgColor indexed="64"/>
      </patternFill>
    </fill>
    <fill>
      <patternFill patternType="solid">
        <fgColor rgb="FFFFC000"/>
        <bgColor indexed="64"/>
      </patternFill>
    </fill>
    <fill>
      <patternFill patternType="solid">
        <fgColor rgb="FF00B0F0"/>
        <bgColor indexed="64"/>
      </patternFill>
    </fill>
    <fill>
      <patternFill patternType="solid">
        <fgColor rgb="FF002060"/>
        <bgColor indexed="64"/>
      </patternFill>
    </fill>
    <fill>
      <patternFill patternType="solid">
        <fgColor theme="5"/>
        <bgColor indexed="64"/>
      </patternFill>
    </fill>
    <fill>
      <patternFill patternType="solid">
        <fgColor rgb="FF00B050"/>
        <bgColor indexed="64"/>
      </patternFill>
    </fill>
    <fill>
      <patternFill patternType="solid">
        <fgColor rgb="FFFFFF00"/>
        <bgColor indexed="64"/>
      </patternFill>
    </fill>
    <fill>
      <patternFill patternType="solid">
        <fgColor rgb="FF7030A0"/>
        <bgColor indexed="64"/>
      </patternFill>
    </fill>
  </fills>
  <borders count="9">
    <border>
      <left/>
      <right/>
      <top/>
      <bottom/>
      <diagonal/>
    </border>
    <border>
      <left/>
      <right/>
      <top style="thin">
        <color theme="0" tint="-0.499984740745262"/>
      </top>
      <bottom/>
      <diagonal/>
    </border>
    <border>
      <left/>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style="thin">
        <color theme="0" tint="-0.499984740745262"/>
      </left>
      <right/>
      <top style="thin">
        <color theme="0" tint="-0.499984740745262"/>
      </top>
      <bottom/>
      <diagonal/>
    </border>
    <border>
      <left style="thin">
        <color theme="6"/>
      </left>
      <right/>
      <top/>
      <bottom/>
      <diagonal/>
    </border>
    <border>
      <left/>
      <right style="thin">
        <color theme="0" tint="-0.499984740745262"/>
      </right>
      <top/>
      <bottom style="thin">
        <color theme="0" tint="-0.499984740745262"/>
      </bottom>
      <diagonal/>
    </border>
  </borders>
  <cellStyleXfs count="1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9">
    <xf numFmtId="0" fontId="0" fillId="0" borderId="0" xfId="0"/>
    <xf numFmtId="0" fontId="1" fillId="0" borderId="0" xfId="0" applyFont="1" applyAlignment="1">
      <alignment wrapText="1"/>
    </xf>
    <xf numFmtId="0" fontId="1" fillId="0" borderId="0" xfId="0" applyFont="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Border="1" applyAlignment="1">
      <alignment horizontal="left" vertical="top" wrapText="1"/>
    </xf>
    <xf numFmtId="0" fontId="2" fillId="0" borderId="0" xfId="0" applyFont="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0" xfId="0" applyFont="1" applyAlignment="1">
      <alignment horizontal="right" vertical="top" wrapText="1"/>
    </xf>
    <xf numFmtId="0" fontId="1" fillId="0" borderId="7" xfId="0" applyFont="1" applyBorder="1" applyAlignment="1">
      <alignment horizontal="right" vertical="top" wrapText="1"/>
    </xf>
    <xf numFmtId="0" fontId="1" fillId="0" borderId="8" xfId="0" applyFont="1" applyBorder="1" applyAlignment="1">
      <alignment horizontal="left" vertical="top" wrapText="1"/>
    </xf>
    <xf numFmtId="0" fontId="1" fillId="0" borderId="1" xfId="0" applyFont="1" applyBorder="1" applyAlignment="1">
      <alignment horizontal="right" vertical="top" wrapText="1"/>
    </xf>
    <xf numFmtId="0" fontId="3" fillId="2" borderId="3" xfId="0" applyFont="1" applyFill="1" applyBorder="1" applyAlignment="1">
      <alignment horizontal="left" vertical="top" wrapText="1"/>
    </xf>
    <xf numFmtId="0" fontId="3" fillId="2" borderId="0" xfId="0" applyFont="1" applyFill="1" applyBorder="1" applyAlignment="1">
      <alignment horizontal="left" vertical="top" wrapText="1"/>
    </xf>
    <xf numFmtId="0" fontId="1" fillId="3" borderId="0" xfId="0" applyFont="1" applyFill="1" applyAlignment="1">
      <alignment horizontal="center" vertical="center" textRotation="90" wrapText="1"/>
    </xf>
    <xf numFmtId="0" fontId="1" fillId="4" borderId="1" xfId="0" applyFont="1" applyFill="1" applyBorder="1" applyAlignment="1">
      <alignment horizontal="center" vertical="center" textRotation="90" wrapText="1"/>
    </xf>
    <xf numFmtId="0" fontId="1" fillId="4" borderId="0" xfId="0" applyFont="1" applyFill="1" applyBorder="1" applyAlignment="1">
      <alignment horizontal="center" vertical="center" textRotation="90" wrapText="1"/>
    </xf>
    <xf numFmtId="0" fontId="1" fillId="4" borderId="2" xfId="0" applyFont="1" applyFill="1" applyBorder="1" applyAlignment="1">
      <alignment horizontal="center" vertical="center" textRotation="90" wrapText="1"/>
    </xf>
    <xf numFmtId="0" fontId="1" fillId="7" borderId="0" xfId="0" applyFont="1" applyFill="1" applyBorder="1" applyAlignment="1">
      <alignment horizontal="center" vertical="center" textRotation="90" wrapText="1"/>
    </xf>
    <xf numFmtId="0" fontId="3" fillId="9" borderId="0" xfId="0" applyFont="1" applyFill="1" applyBorder="1" applyAlignment="1">
      <alignment horizontal="center" vertical="center" textRotation="90" wrapText="1"/>
    </xf>
    <xf numFmtId="0" fontId="5" fillId="8" borderId="0" xfId="0" applyFont="1" applyFill="1" applyBorder="1" applyAlignment="1">
      <alignment horizontal="center" vertical="center" textRotation="90" wrapText="1"/>
    </xf>
    <xf numFmtId="0" fontId="4" fillId="5" borderId="0" xfId="0" applyFont="1" applyFill="1" applyAlignment="1">
      <alignment horizontal="left" vertical="top" wrapText="1"/>
    </xf>
    <xf numFmtId="0" fontId="3" fillId="6" borderId="0" xfId="0" applyFont="1" applyFill="1" applyAlignment="1">
      <alignment horizontal="left" vertical="top" wrapText="1"/>
    </xf>
    <xf numFmtId="0" fontId="3" fillId="6" borderId="0" xfId="0" applyFont="1" applyFill="1" applyAlignment="1">
      <alignment horizontal="center" vertical="center" wrapText="1"/>
    </xf>
    <xf numFmtId="0" fontId="3" fillId="2" borderId="3" xfId="0" applyFont="1" applyFill="1" applyBorder="1" applyAlignment="1">
      <alignment horizontal="center" vertical="center" wrapText="1"/>
    </xf>
    <xf numFmtId="0" fontId="3" fillId="2" borderId="0" xfId="0" applyFont="1" applyFill="1" applyBorder="1" applyAlignment="1">
      <alignment horizontal="center"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30">
    <dxf>
      <font>
        <strike val="0"/>
        <outline val="0"/>
        <shadow val="0"/>
        <u val="none"/>
        <vertAlign val="baseline"/>
        <sz val="11"/>
        <color theme="1"/>
        <name val="Calibri Light"/>
        <scheme val="major"/>
      </font>
      <alignment horizontal="left" vertical="top"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b val="0"/>
        <strike val="0"/>
        <outline val="0"/>
        <shadow val="0"/>
        <u val="none"/>
        <vertAlign val="baseline"/>
        <sz val="11"/>
        <color theme="1"/>
        <name val="Calibri Light"/>
        <scheme val="major"/>
      </font>
      <alignment horizontal="left" vertical="top" wrapText="1" indent="0" justifyLastLine="0" shrinkToFit="0" readingOrder="0"/>
    </dxf>
    <dxf>
      <font>
        <strike val="0"/>
        <outline val="0"/>
        <shadow val="0"/>
        <u val="none"/>
        <vertAlign val="baseline"/>
        <sz val="11"/>
        <color theme="1"/>
        <name val="Calibri Light"/>
        <scheme val="major"/>
      </font>
      <alignment horizontal="left" vertical="top"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b val="0"/>
        <strike val="0"/>
        <outline val="0"/>
        <shadow val="0"/>
        <u val="none"/>
        <vertAlign val="baseline"/>
        <sz val="11"/>
        <color theme="1"/>
        <name val="Calibri Light"/>
        <scheme val="major"/>
      </font>
      <alignment horizontal="left" vertical="top"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12</xdr:row>
      <xdr:rowOff>179295</xdr:rowOff>
    </xdr:from>
    <xdr:to>
      <xdr:col>31</xdr:col>
      <xdr:colOff>418353</xdr:colOff>
      <xdr:row>14</xdr:row>
      <xdr:rowOff>61828</xdr:rowOff>
    </xdr:to>
    <xdr:pic>
      <xdr:nvPicPr>
        <xdr:cNvPr id="2" name="图片 1"/>
        <xdr:cNvPicPr>
          <a:picLocks noChangeAspect="1"/>
        </xdr:cNvPicPr>
      </xdr:nvPicPr>
      <xdr:blipFill>
        <a:blip xmlns:r="http://schemas.openxmlformats.org/officeDocument/2006/relationships" r:embed="rId1"/>
        <a:stretch>
          <a:fillRect/>
        </a:stretch>
      </xdr:blipFill>
      <xdr:spPr>
        <a:xfrm>
          <a:off x="23846118" y="2868707"/>
          <a:ext cx="15180235" cy="793945"/>
        </a:xfrm>
        <a:prstGeom prst="rect">
          <a:avLst/>
        </a:prstGeom>
      </xdr:spPr>
    </xdr:pic>
    <xdr:clientData/>
  </xdr:twoCellAnchor>
</xdr:wsDr>
</file>

<file path=xl/tables/table1.xml><?xml version="1.0" encoding="utf-8"?>
<table xmlns="http://schemas.openxmlformats.org/spreadsheetml/2006/main" id="2" name="Image_table3" displayName="Image_table3" ref="B10:L99" headerRowDxfId="29" dataDxfId="28" totalsRowDxfId="27">
  <autoFilter ref="B10:L99"/>
  <tableColumns count="11">
    <tableColumn id="1" name="#" totalsRowLabel="Total" dataDxfId="26"/>
    <tableColumn id="2" name="Test Case Name" dataDxfId="25"/>
    <tableColumn id="3" name="Playbook File" dataDxfId="24"/>
    <tableColumn id="4" name="Description" dataDxfId="23"/>
    <tableColumn id="5" name="Expected Result " dataDxfId="22"/>
    <tableColumn id="6" name="C2C Actual Result" dataDxfId="21"/>
    <tableColumn id="7" name="C2C Status" dataDxfId="20"/>
    <tableColumn id="8" name="Aliyun Actual Result" dataDxfId="19"/>
    <tableColumn id="9" name="Aliyun Status" totalsRowFunction="count" dataDxfId="18"/>
    <tableColumn id="10" name="Comment" dataDxfId="17" totalsRowDxfId="16"/>
    <tableColumn id="11" name="列1" dataDxfId="15" totalsRowDxfId="14"/>
  </tableColumns>
  <tableStyleInfo name="TableStyleLight11" showFirstColumn="0" showLastColumn="0" showRowStripes="0" showColumnStripes="0"/>
</table>
</file>

<file path=xl/tables/table2.xml><?xml version="1.0" encoding="utf-8"?>
<table xmlns="http://schemas.openxmlformats.org/spreadsheetml/2006/main" id="1" name="Image_table" displayName="Image_table" ref="B10:K28" headerRowDxfId="13" dataDxfId="12" totalsRowDxfId="11">
  <autoFilter ref="B10:K28"/>
  <tableColumns count="10">
    <tableColumn id="1" name="#" totalsRowLabel="Total" dataDxfId="10"/>
    <tableColumn id="2" name="Test Case Name" dataDxfId="9"/>
    <tableColumn id="3" name="Playbook File" dataDxfId="8"/>
    <tableColumn id="4" name="Description" dataDxfId="7"/>
    <tableColumn id="5" name="Expected Result " dataDxfId="6"/>
    <tableColumn id="6" name="C2C Actual Result" dataDxfId="5"/>
    <tableColumn id="7" name="C2C Status" dataDxfId="4"/>
    <tableColumn id="8" name="Aliyun Actual Result" dataDxfId="3"/>
    <tableColumn id="9" name="Aliyun Status" totalsRowFunction="count" dataDxfId="2"/>
    <tableColumn id="10" name="Comment" dataDxfId="1" totalsRowDxfId="0"/>
  </tableColumns>
  <tableStyleInfo name="TableStyleLight1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6"/>
  <sheetViews>
    <sheetView tabSelected="1" zoomScale="85" zoomScaleNormal="85" zoomScalePageLayoutView="85" workbookViewId="0">
      <selection activeCell="L106" sqref="L106"/>
    </sheetView>
  </sheetViews>
  <sheetFormatPr defaultColWidth="8.7109375" defaultRowHeight="15" x14ac:dyDescent="0.25"/>
  <cols>
    <col min="1" max="1" width="5.140625" style="2" customWidth="1"/>
    <col min="2" max="2" width="7.42578125" style="2" customWidth="1"/>
    <col min="3" max="3" width="33.28515625" style="2" customWidth="1"/>
    <col min="4" max="4" width="23.42578125" style="2" customWidth="1"/>
    <col min="5" max="5" width="30.7109375" style="2" customWidth="1"/>
    <col min="6" max="6" width="25.28515625" style="2" customWidth="1"/>
    <col min="7" max="7" width="24.140625" style="2" customWidth="1"/>
    <col min="8" max="8" width="15.85546875" style="2" customWidth="1"/>
    <col min="9" max="9" width="23.5703125" style="2" customWidth="1"/>
    <col min="10" max="10" width="18.42578125" style="2" customWidth="1"/>
    <col min="11" max="11" width="22" style="2" customWidth="1"/>
    <col min="12" max="12" width="39" style="2" customWidth="1"/>
    <col min="13" max="16384" width="8.7109375" style="2"/>
  </cols>
  <sheetData>
    <row r="1" spans="1:12" ht="18.75" customHeight="1" x14ac:dyDescent="0.25">
      <c r="C1" s="24" t="s">
        <v>86</v>
      </c>
      <c r="D1" s="24"/>
      <c r="E1" s="24"/>
      <c r="F1" s="24"/>
    </row>
    <row r="3" spans="1:12" ht="18.75" customHeight="1" x14ac:dyDescent="0.25">
      <c r="C3" s="6" t="s">
        <v>31</v>
      </c>
      <c r="E3" s="6" t="s">
        <v>38</v>
      </c>
    </row>
    <row r="4" spans="1:12" x14ac:dyDescent="0.25">
      <c r="C4" s="2" t="s">
        <v>32</v>
      </c>
      <c r="D4" s="2">
        <f>COUNT(Image_table3[])</f>
        <v>89</v>
      </c>
      <c r="E4" s="2" t="s">
        <v>32</v>
      </c>
      <c r="F4" s="2">
        <f>COUNT(Image_table3[])</f>
        <v>89</v>
      </c>
    </row>
    <row r="5" spans="1:12" x14ac:dyDescent="0.25">
      <c r="C5" s="2" t="s">
        <v>33</v>
      </c>
      <c r="D5" s="2">
        <f>COUNTIF(Image_table3[C2C Status], "Pass")</f>
        <v>89</v>
      </c>
      <c r="E5" s="2" t="s">
        <v>33</v>
      </c>
      <c r="F5" s="2">
        <f>COUNTIF(Image_table3[Aliyun Status], "Pass")</f>
        <v>68</v>
      </c>
    </row>
    <row r="6" spans="1:12" x14ac:dyDescent="0.25">
      <c r="C6" s="2" t="s">
        <v>34</v>
      </c>
      <c r="D6" s="2">
        <f>COUNTIF(Image_table3[C2C Status], "Fail")</f>
        <v>0</v>
      </c>
      <c r="E6" s="2" t="s">
        <v>34</v>
      </c>
      <c r="F6" s="2">
        <f>COUNTIF(Image_table3[Aliyun Status], "Fail")</f>
        <v>11</v>
      </c>
    </row>
    <row r="7" spans="1:12" x14ac:dyDescent="0.25">
      <c r="C7" s="2" t="s">
        <v>36</v>
      </c>
      <c r="D7" s="2">
        <f>COUNTIF(Image_table3[C2C Status], "Concern")</f>
        <v>0</v>
      </c>
      <c r="E7" s="2" t="s">
        <v>36</v>
      </c>
      <c r="F7" s="2">
        <f>COUNTIF(Image_table3[Aliyun Status], "Partially Passed")</f>
        <v>2</v>
      </c>
    </row>
    <row r="8" spans="1:12" x14ac:dyDescent="0.25">
      <c r="C8" s="2" t="s">
        <v>35</v>
      </c>
      <c r="D8" s="2">
        <f>COUNTIF(Image_table3[C2C Status], "Concern")</f>
        <v>0</v>
      </c>
      <c r="E8" s="2" t="s">
        <v>35</v>
      </c>
      <c r="F8" s="2">
        <f>COUNTIF(Image_table3[Aliyun Status], "Concern")</f>
        <v>8</v>
      </c>
    </row>
    <row r="9" spans="1:12" ht="21.75" customHeight="1" x14ac:dyDescent="0.25">
      <c r="G9" s="25" t="s">
        <v>5</v>
      </c>
      <c r="H9" s="25"/>
      <c r="I9" s="15" t="s">
        <v>6</v>
      </c>
      <c r="J9" s="16"/>
      <c r="K9" s="16"/>
    </row>
    <row r="10" spans="1:12" x14ac:dyDescent="0.25">
      <c r="B10" s="2" t="s">
        <v>0</v>
      </c>
      <c r="C10" s="2" t="s">
        <v>1</v>
      </c>
      <c r="D10" s="2" t="s">
        <v>2</v>
      </c>
      <c r="E10" s="2" t="s">
        <v>3</v>
      </c>
      <c r="F10" s="2" t="s">
        <v>4</v>
      </c>
      <c r="G10" s="2" t="s">
        <v>10</v>
      </c>
      <c r="H10" s="2" t="s">
        <v>9</v>
      </c>
      <c r="I10" s="2" t="s">
        <v>11</v>
      </c>
      <c r="J10" s="2" t="s">
        <v>12</v>
      </c>
      <c r="K10" s="2" t="s">
        <v>80</v>
      </c>
      <c r="L10" s="2" t="s">
        <v>472</v>
      </c>
    </row>
    <row r="11" spans="1:12" ht="60" x14ac:dyDescent="0.25">
      <c r="A11" s="17" t="s">
        <v>7</v>
      </c>
      <c r="B11" s="11">
        <v>1</v>
      </c>
      <c r="C11" s="2" t="s">
        <v>87</v>
      </c>
      <c r="D11" s="2" t="s">
        <v>88</v>
      </c>
      <c r="E11" s="2" t="s">
        <v>89</v>
      </c>
      <c r="F11" s="2" t="s">
        <v>90</v>
      </c>
      <c r="G11" s="2" t="s">
        <v>91</v>
      </c>
      <c r="H11" s="2" t="s">
        <v>30</v>
      </c>
      <c r="I11" s="7" t="s">
        <v>91</v>
      </c>
      <c r="J11" s="2" t="s">
        <v>30</v>
      </c>
    </row>
    <row r="12" spans="1:12" ht="60" x14ac:dyDescent="0.25">
      <c r="A12" s="17"/>
      <c r="B12" s="11">
        <v>2</v>
      </c>
      <c r="C12" s="2" t="s">
        <v>92</v>
      </c>
      <c r="D12" s="2" t="s">
        <v>93</v>
      </c>
      <c r="E12" s="2" t="s">
        <v>94</v>
      </c>
      <c r="F12" s="2" t="s">
        <v>95</v>
      </c>
      <c r="G12" s="2" t="s">
        <v>96</v>
      </c>
      <c r="H12" s="2" t="s">
        <v>30</v>
      </c>
      <c r="I12" s="7" t="s">
        <v>96</v>
      </c>
      <c r="J12" s="2" t="s">
        <v>30</v>
      </c>
    </row>
    <row r="13" spans="1:12" ht="45" x14ac:dyDescent="0.25">
      <c r="A13" s="17"/>
      <c r="B13" s="11">
        <v>3</v>
      </c>
      <c r="C13" s="2" t="s">
        <v>97</v>
      </c>
      <c r="D13" s="2" t="s">
        <v>98</v>
      </c>
      <c r="E13" s="2" t="s">
        <v>99</v>
      </c>
      <c r="F13" s="2" t="s">
        <v>100</v>
      </c>
      <c r="G13" s="2" t="s">
        <v>101</v>
      </c>
      <c r="H13" s="2" t="s">
        <v>30</v>
      </c>
      <c r="I13" s="7" t="s">
        <v>101</v>
      </c>
      <c r="J13" s="2" t="s">
        <v>30</v>
      </c>
    </row>
    <row r="14" spans="1:12" ht="75" x14ac:dyDescent="0.25">
      <c r="A14" s="17"/>
      <c r="B14" s="11">
        <v>4</v>
      </c>
      <c r="C14" s="2" t="s">
        <v>102</v>
      </c>
      <c r="D14" s="2" t="s">
        <v>480</v>
      </c>
      <c r="E14" s="2" t="s">
        <v>103</v>
      </c>
      <c r="F14" s="2" t="s">
        <v>104</v>
      </c>
      <c r="G14" s="2" t="s">
        <v>105</v>
      </c>
      <c r="H14" s="2" t="s">
        <v>30</v>
      </c>
      <c r="I14" s="7" t="s">
        <v>204</v>
      </c>
      <c r="J14" s="2" t="s">
        <v>242</v>
      </c>
      <c r="K14" s="2" t="s">
        <v>481</v>
      </c>
      <c r="L14" s="2" t="s">
        <v>482</v>
      </c>
    </row>
    <row r="15" spans="1:12" ht="45" x14ac:dyDescent="0.25">
      <c r="A15" s="17"/>
      <c r="B15" s="11">
        <v>5</v>
      </c>
      <c r="C15" s="2" t="s">
        <v>106</v>
      </c>
      <c r="D15" s="2" t="s">
        <v>107</v>
      </c>
      <c r="E15" s="2" t="s">
        <v>108</v>
      </c>
      <c r="F15" s="2" t="s">
        <v>109</v>
      </c>
      <c r="G15" s="2" t="s">
        <v>110</v>
      </c>
      <c r="H15" s="2" t="s">
        <v>30</v>
      </c>
      <c r="I15" s="7" t="s">
        <v>110</v>
      </c>
      <c r="J15" s="2" t="s">
        <v>30</v>
      </c>
    </row>
    <row r="16" spans="1:12" ht="45" x14ac:dyDescent="0.25">
      <c r="A16" s="17"/>
      <c r="B16" s="11">
        <v>6</v>
      </c>
      <c r="C16" s="2" t="s">
        <v>111</v>
      </c>
      <c r="D16" s="2" t="s">
        <v>112</v>
      </c>
      <c r="E16" s="2" t="s">
        <v>113</v>
      </c>
      <c r="F16" s="2" t="s">
        <v>114</v>
      </c>
      <c r="G16" s="2" t="s">
        <v>115</v>
      </c>
      <c r="H16" s="2" t="s">
        <v>30</v>
      </c>
      <c r="I16" s="7" t="s">
        <v>114</v>
      </c>
      <c r="J16" s="2" t="s">
        <v>30</v>
      </c>
    </row>
    <row r="17" spans="1:12" ht="60" x14ac:dyDescent="0.25">
      <c r="A17" s="17"/>
      <c r="B17" s="11">
        <v>7</v>
      </c>
      <c r="C17" s="2" t="s">
        <v>116</v>
      </c>
      <c r="D17" s="2" t="s">
        <v>117</v>
      </c>
      <c r="E17" s="2" t="s">
        <v>118</v>
      </c>
      <c r="F17" s="2" t="s">
        <v>119</v>
      </c>
      <c r="G17" s="2" t="s">
        <v>120</v>
      </c>
      <c r="H17" s="2" t="s">
        <v>30</v>
      </c>
      <c r="I17" s="7" t="s">
        <v>120</v>
      </c>
      <c r="J17" s="2" t="s">
        <v>30</v>
      </c>
    </row>
    <row r="18" spans="1:12" ht="60" x14ac:dyDescent="0.25">
      <c r="A18" s="17"/>
      <c r="B18" s="11">
        <v>8</v>
      </c>
      <c r="C18" s="2" t="s">
        <v>121</v>
      </c>
      <c r="D18" s="2" t="s">
        <v>122</v>
      </c>
      <c r="E18" s="2" t="s">
        <v>123</v>
      </c>
      <c r="F18" s="2" t="s">
        <v>205</v>
      </c>
      <c r="G18" s="2" t="s">
        <v>206</v>
      </c>
      <c r="H18" s="2" t="s">
        <v>30</v>
      </c>
      <c r="I18" s="7" t="s">
        <v>205</v>
      </c>
      <c r="J18" s="2" t="s">
        <v>30</v>
      </c>
    </row>
    <row r="19" spans="1:12" ht="60" x14ac:dyDescent="0.25">
      <c r="A19" s="17"/>
      <c r="B19" s="11">
        <v>9</v>
      </c>
      <c r="C19" s="2" t="s">
        <v>124</v>
      </c>
      <c r="D19" s="2" t="s">
        <v>125</v>
      </c>
      <c r="E19" s="2" t="s">
        <v>126</v>
      </c>
      <c r="F19" s="2" t="s">
        <v>207</v>
      </c>
      <c r="G19" s="2" t="s">
        <v>208</v>
      </c>
      <c r="H19" s="2" t="s">
        <v>30</v>
      </c>
      <c r="I19" s="7" t="s">
        <v>208</v>
      </c>
      <c r="J19" s="2" t="s">
        <v>30</v>
      </c>
    </row>
    <row r="20" spans="1:12" ht="135" x14ac:dyDescent="0.25">
      <c r="A20" s="17"/>
      <c r="B20" s="11">
        <v>10</v>
      </c>
      <c r="C20" s="2" t="s">
        <v>127</v>
      </c>
      <c r="D20" s="2" t="s">
        <v>128</v>
      </c>
      <c r="E20" s="2" t="s">
        <v>129</v>
      </c>
      <c r="F20" s="2" t="s">
        <v>209</v>
      </c>
      <c r="G20" s="2" t="s">
        <v>210</v>
      </c>
      <c r="H20" s="2" t="s">
        <v>30</v>
      </c>
      <c r="I20" s="7" t="s">
        <v>211</v>
      </c>
      <c r="J20" s="2" t="s">
        <v>241</v>
      </c>
      <c r="K20" s="2" t="s">
        <v>240</v>
      </c>
      <c r="L20" s="2" t="s">
        <v>483</v>
      </c>
    </row>
    <row r="21" spans="1:12" ht="45" x14ac:dyDescent="0.25">
      <c r="A21" s="17"/>
      <c r="B21" s="11">
        <v>11</v>
      </c>
      <c r="C21" s="2" t="s">
        <v>130</v>
      </c>
      <c r="D21" s="2" t="s">
        <v>131</v>
      </c>
      <c r="E21" s="2" t="s">
        <v>132</v>
      </c>
      <c r="F21" s="2" t="s">
        <v>207</v>
      </c>
      <c r="G21" s="2" t="s">
        <v>208</v>
      </c>
      <c r="H21" s="2" t="s">
        <v>30</v>
      </c>
      <c r="I21" s="7" t="s">
        <v>208</v>
      </c>
      <c r="J21" s="2" t="s">
        <v>30</v>
      </c>
    </row>
    <row r="22" spans="1:12" ht="60" x14ac:dyDescent="0.25">
      <c r="A22" s="17"/>
      <c r="B22" s="11">
        <v>12</v>
      </c>
      <c r="C22" s="2" t="s">
        <v>133</v>
      </c>
      <c r="D22" s="2" t="s">
        <v>134</v>
      </c>
      <c r="E22" s="2" t="s">
        <v>135</v>
      </c>
      <c r="F22" s="2" t="s">
        <v>212</v>
      </c>
      <c r="G22" s="2" t="s">
        <v>213</v>
      </c>
      <c r="H22" s="2" t="s">
        <v>30</v>
      </c>
      <c r="I22" s="7" t="s">
        <v>213</v>
      </c>
      <c r="J22" s="2" t="s">
        <v>30</v>
      </c>
    </row>
    <row r="23" spans="1:12" ht="60" x14ac:dyDescent="0.25">
      <c r="A23" s="17"/>
      <c r="B23" s="11">
        <v>13</v>
      </c>
      <c r="C23" s="2" t="s">
        <v>136</v>
      </c>
      <c r="D23" s="2" t="s">
        <v>137</v>
      </c>
      <c r="E23" s="2" t="s">
        <v>138</v>
      </c>
      <c r="F23" s="2" t="s">
        <v>214</v>
      </c>
      <c r="G23" s="2" t="s">
        <v>215</v>
      </c>
      <c r="H23" s="2" t="s">
        <v>30</v>
      </c>
      <c r="I23" s="7" t="s">
        <v>215</v>
      </c>
      <c r="J23" s="2" t="s">
        <v>30</v>
      </c>
    </row>
    <row r="24" spans="1:12" ht="165" x14ac:dyDescent="0.25">
      <c r="A24" s="17"/>
      <c r="B24" s="11">
        <v>14</v>
      </c>
      <c r="C24" s="2" t="s">
        <v>139</v>
      </c>
      <c r="D24" s="2" t="s">
        <v>140</v>
      </c>
      <c r="E24" s="2" t="s">
        <v>141</v>
      </c>
      <c r="F24" s="2" t="s">
        <v>237</v>
      </c>
      <c r="G24" s="2" t="s">
        <v>217</v>
      </c>
      <c r="H24" s="2" t="s">
        <v>30</v>
      </c>
      <c r="I24" s="7" t="s">
        <v>247</v>
      </c>
      <c r="J24" s="2" t="s">
        <v>30</v>
      </c>
      <c r="K24" s="2" t="s">
        <v>246</v>
      </c>
    </row>
    <row r="25" spans="1:12" ht="45" x14ac:dyDescent="0.25">
      <c r="A25" s="17"/>
      <c r="B25" s="11">
        <v>15</v>
      </c>
      <c r="C25" s="2" t="s">
        <v>142</v>
      </c>
      <c r="D25" s="2" t="s">
        <v>143</v>
      </c>
      <c r="E25" s="2" t="s">
        <v>144</v>
      </c>
      <c r="F25" s="2" t="s">
        <v>216</v>
      </c>
      <c r="G25" s="2" t="s">
        <v>217</v>
      </c>
      <c r="H25" s="2" t="s">
        <v>30</v>
      </c>
      <c r="I25" s="7" t="s">
        <v>217</v>
      </c>
      <c r="J25" s="2" t="s">
        <v>30</v>
      </c>
    </row>
    <row r="26" spans="1:12" ht="45" x14ac:dyDescent="0.25">
      <c r="A26" s="17"/>
      <c r="B26" s="11">
        <v>16</v>
      </c>
      <c r="C26" s="2" t="s">
        <v>145</v>
      </c>
      <c r="D26" s="2" t="s">
        <v>146</v>
      </c>
      <c r="E26" s="2" t="s">
        <v>147</v>
      </c>
      <c r="F26" s="2" t="s">
        <v>218</v>
      </c>
      <c r="G26" s="2" t="s">
        <v>217</v>
      </c>
      <c r="H26" s="2" t="s">
        <v>30</v>
      </c>
      <c r="I26" s="7" t="s">
        <v>217</v>
      </c>
      <c r="J26" s="2" t="s">
        <v>30</v>
      </c>
    </row>
    <row r="27" spans="1:12" ht="60" x14ac:dyDescent="0.25">
      <c r="A27" s="17"/>
      <c r="B27" s="11">
        <v>17</v>
      </c>
      <c r="C27" s="2" t="s">
        <v>148</v>
      </c>
      <c r="D27" s="2" t="s">
        <v>149</v>
      </c>
      <c r="E27" s="2" t="s">
        <v>150</v>
      </c>
      <c r="F27" s="2" t="s">
        <v>219</v>
      </c>
      <c r="G27" s="2" t="s">
        <v>217</v>
      </c>
      <c r="H27" s="2" t="s">
        <v>30</v>
      </c>
      <c r="I27" s="7" t="s">
        <v>217</v>
      </c>
      <c r="J27" s="2" t="s">
        <v>30</v>
      </c>
    </row>
    <row r="28" spans="1:12" ht="60" x14ac:dyDescent="0.25">
      <c r="A28" s="17"/>
      <c r="B28" s="11">
        <v>18</v>
      </c>
      <c r="C28" s="2" t="s">
        <v>151</v>
      </c>
      <c r="D28" s="2" t="s">
        <v>152</v>
      </c>
      <c r="E28" s="2" t="s">
        <v>153</v>
      </c>
      <c r="F28" s="2" t="s">
        <v>220</v>
      </c>
      <c r="G28" s="2" t="s">
        <v>217</v>
      </c>
      <c r="H28" s="2" t="s">
        <v>30</v>
      </c>
      <c r="I28" s="7" t="s">
        <v>217</v>
      </c>
      <c r="J28" s="2" t="s">
        <v>30</v>
      </c>
    </row>
    <row r="29" spans="1:12" ht="60" x14ac:dyDescent="0.25">
      <c r="A29" s="17"/>
      <c r="B29" s="11">
        <v>19</v>
      </c>
      <c r="C29" s="2" t="s">
        <v>154</v>
      </c>
      <c r="D29" s="2" t="s">
        <v>155</v>
      </c>
      <c r="E29" s="2" t="s">
        <v>156</v>
      </c>
      <c r="F29" s="2" t="s">
        <v>221</v>
      </c>
      <c r="G29" s="2" t="s">
        <v>217</v>
      </c>
      <c r="H29" s="2" t="s">
        <v>30</v>
      </c>
      <c r="I29" s="7" t="s">
        <v>217</v>
      </c>
      <c r="J29" s="2" t="s">
        <v>30</v>
      </c>
    </row>
    <row r="30" spans="1:12" ht="60" x14ac:dyDescent="0.25">
      <c r="A30" s="17"/>
      <c r="B30" s="11">
        <v>20</v>
      </c>
      <c r="C30" s="2" t="s">
        <v>157</v>
      </c>
      <c r="D30" s="2" t="s">
        <v>158</v>
      </c>
      <c r="E30" s="2" t="s">
        <v>159</v>
      </c>
      <c r="F30" s="2" t="s">
        <v>222</v>
      </c>
      <c r="G30" s="2" t="s">
        <v>217</v>
      </c>
      <c r="H30" s="2" t="s">
        <v>30</v>
      </c>
      <c r="I30" s="7" t="s">
        <v>217</v>
      </c>
      <c r="J30" s="2" t="s">
        <v>30</v>
      </c>
    </row>
    <row r="31" spans="1:12" ht="60" x14ac:dyDescent="0.25">
      <c r="A31" s="17"/>
      <c r="B31" s="11">
        <v>21</v>
      </c>
      <c r="C31" s="2" t="s">
        <v>160</v>
      </c>
      <c r="D31" s="2" t="s">
        <v>161</v>
      </c>
      <c r="E31" s="2" t="s">
        <v>162</v>
      </c>
      <c r="F31" s="2" t="s">
        <v>223</v>
      </c>
      <c r="G31" s="2" t="s">
        <v>217</v>
      </c>
      <c r="H31" s="2" t="s">
        <v>30</v>
      </c>
      <c r="I31" s="7" t="s">
        <v>217</v>
      </c>
      <c r="J31" s="2" t="s">
        <v>30</v>
      </c>
    </row>
    <row r="32" spans="1:12" ht="45" x14ac:dyDescent="0.25">
      <c r="A32" s="17"/>
      <c r="B32" s="11">
        <v>22</v>
      </c>
      <c r="C32" s="2" t="s">
        <v>163</v>
      </c>
      <c r="D32" s="2" t="s">
        <v>164</v>
      </c>
      <c r="E32" s="2" t="s">
        <v>165</v>
      </c>
      <c r="F32" s="2" t="s">
        <v>224</v>
      </c>
      <c r="G32" s="2" t="s">
        <v>217</v>
      </c>
      <c r="H32" s="2" t="s">
        <v>30</v>
      </c>
      <c r="I32" s="7" t="s">
        <v>217</v>
      </c>
      <c r="J32" s="2" t="s">
        <v>30</v>
      </c>
    </row>
    <row r="33" spans="1:12" ht="180" x14ac:dyDescent="0.25">
      <c r="A33" s="17"/>
      <c r="B33" s="11">
        <v>23</v>
      </c>
      <c r="C33" s="2" t="s">
        <v>166</v>
      </c>
      <c r="D33" s="2" t="s">
        <v>167</v>
      </c>
      <c r="E33" s="2" t="s">
        <v>168</v>
      </c>
      <c r="F33" s="2" t="s">
        <v>225</v>
      </c>
      <c r="G33" s="2" t="s">
        <v>217</v>
      </c>
      <c r="H33" s="2" t="s">
        <v>30</v>
      </c>
      <c r="I33" s="7" t="s">
        <v>239</v>
      </c>
      <c r="J33" s="2" t="s">
        <v>241</v>
      </c>
      <c r="K33" s="2" t="s">
        <v>238</v>
      </c>
      <c r="L33" s="2" t="s">
        <v>473</v>
      </c>
    </row>
    <row r="34" spans="1:12" ht="45" x14ac:dyDescent="0.25">
      <c r="A34" s="17"/>
      <c r="B34" s="11">
        <v>24</v>
      </c>
      <c r="C34" s="2" t="s">
        <v>169</v>
      </c>
      <c r="D34" s="2" t="s">
        <v>170</v>
      </c>
      <c r="E34" s="2" t="s">
        <v>171</v>
      </c>
      <c r="F34" s="2" t="s">
        <v>226</v>
      </c>
      <c r="G34" s="2" t="s">
        <v>217</v>
      </c>
      <c r="H34" s="2" t="s">
        <v>30</v>
      </c>
      <c r="I34" s="7" t="s">
        <v>217</v>
      </c>
      <c r="J34" s="2" t="s">
        <v>30</v>
      </c>
    </row>
    <row r="35" spans="1:12" ht="60" x14ac:dyDescent="0.25">
      <c r="A35" s="17"/>
      <c r="B35" s="11">
        <v>25</v>
      </c>
      <c r="C35" s="2" t="s">
        <v>172</v>
      </c>
      <c r="D35" s="2" t="s">
        <v>173</v>
      </c>
      <c r="E35" s="2" t="s">
        <v>174</v>
      </c>
      <c r="F35" s="2" t="s">
        <v>227</v>
      </c>
      <c r="G35" s="2" t="s">
        <v>217</v>
      </c>
      <c r="H35" s="2" t="s">
        <v>30</v>
      </c>
      <c r="I35" s="7" t="s">
        <v>217</v>
      </c>
      <c r="J35" s="2" t="s">
        <v>30</v>
      </c>
    </row>
    <row r="36" spans="1:12" ht="45" x14ac:dyDescent="0.25">
      <c r="A36" s="17"/>
      <c r="B36" s="11">
        <v>26</v>
      </c>
      <c r="C36" s="2" t="s">
        <v>175</v>
      </c>
      <c r="D36" s="2" t="s">
        <v>176</v>
      </c>
      <c r="E36" s="2" t="s">
        <v>177</v>
      </c>
      <c r="F36" s="2" t="s">
        <v>228</v>
      </c>
      <c r="G36" s="2" t="s">
        <v>217</v>
      </c>
      <c r="H36" s="2" t="s">
        <v>30</v>
      </c>
      <c r="I36" s="7" t="s">
        <v>217</v>
      </c>
      <c r="J36" s="2" t="s">
        <v>30</v>
      </c>
    </row>
    <row r="37" spans="1:12" ht="90" x14ac:dyDescent="0.25">
      <c r="A37" s="17"/>
      <c r="B37" s="11">
        <v>27</v>
      </c>
      <c r="C37" s="2" t="s">
        <v>178</v>
      </c>
      <c r="D37" s="2" t="s">
        <v>179</v>
      </c>
      <c r="E37" s="2" t="s">
        <v>180</v>
      </c>
      <c r="F37" s="2" t="s">
        <v>229</v>
      </c>
      <c r="G37" s="2" t="s">
        <v>217</v>
      </c>
      <c r="H37" s="2" t="s">
        <v>30</v>
      </c>
      <c r="I37" s="7" t="s">
        <v>243</v>
      </c>
      <c r="J37" s="2" t="s">
        <v>203</v>
      </c>
      <c r="K37" s="2" t="s">
        <v>245</v>
      </c>
      <c r="L37" s="2" t="s">
        <v>474</v>
      </c>
    </row>
    <row r="38" spans="1:12" ht="60" x14ac:dyDescent="0.25">
      <c r="A38" s="17"/>
      <c r="B38" s="11">
        <v>28</v>
      </c>
      <c r="C38" s="2" t="s">
        <v>181</v>
      </c>
      <c r="D38" s="2" t="s">
        <v>182</v>
      </c>
      <c r="E38" s="2" t="s">
        <v>183</v>
      </c>
      <c r="F38" s="2" t="s">
        <v>230</v>
      </c>
      <c r="G38" s="2" t="s">
        <v>217</v>
      </c>
      <c r="H38" s="2" t="s">
        <v>30</v>
      </c>
      <c r="I38" s="7" t="s">
        <v>217</v>
      </c>
      <c r="J38" s="2" t="s">
        <v>30</v>
      </c>
    </row>
    <row r="39" spans="1:12" ht="75" x14ac:dyDescent="0.25">
      <c r="A39" s="17"/>
      <c r="B39" s="11">
        <v>29</v>
      </c>
      <c r="C39" s="2" t="s">
        <v>184</v>
      </c>
      <c r="D39" s="2" t="s">
        <v>185</v>
      </c>
      <c r="E39" s="2" t="s">
        <v>186</v>
      </c>
      <c r="F39" s="2" t="s">
        <v>231</v>
      </c>
      <c r="G39" s="2" t="s">
        <v>217</v>
      </c>
      <c r="H39" s="2" t="s">
        <v>30</v>
      </c>
      <c r="I39" s="7" t="s">
        <v>244</v>
      </c>
      <c r="J39" s="2" t="s">
        <v>242</v>
      </c>
      <c r="K39" s="2" t="s">
        <v>202</v>
      </c>
      <c r="L39" s="2" t="s">
        <v>474</v>
      </c>
    </row>
    <row r="40" spans="1:12" ht="60" x14ac:dyDescent="0.25">
      <c r="A40" s="17"/>
      <c r="B40" s="11">
        <v>30</v>
      </c>
      <c r="C40" s="2" t="s">
        <v>187</v>
      </c>
      <c r="D40" s="2" t="s">
        <v>188</v>
      </c>
      <c r="E40" s="2" t="s">
        <v>189</v>
      </c>
      <c r="F40" s="2" t="s">
        <v>232</v>
      </c>
      <c r="G40" s="2" t="s">
        <v>217</v>
      </c>
      <c r="H40" s="2" t="s">
        <v>30</v>
      </c>
      <c r="I40" s="7" t="s">
        <v>217</v>
      </c>
      <c r="J40" s="2" t="s">
        <v>30</v>
      </c>
    </row>
    <row r="41" spans="1:12" ht="45" x14ac:dyDescent="0.25">
      <c r="A41" s="17"/>
      <c r="B41" s="11">
        <v>31</v>
      </c>
      <c r="C41" s="2" t="s">
        <v>190</v>
      </c>
      <c r="D41" s="2" t="s">
        <v>191</v>
      </c>
      <c r="E41" s="2" t="s">
        <v>192</v>
      </c>
      <c r="F41" s="2" t="s">
        <v>233</v>
      </c>
      <c r="G41" s="2" t="s">
        <v>217</v>
      </c>
      <c r="H41" s="2" t="s">
        <v>30</v>
      </c>
      <c r="I41" s="7" t="s">
        <v>217</v>
      </c>
      <c r="J41" s="2" t="s">
        <v>30</v>
      </c>
    </row>
    <row r="42" spans="1:12" ht="75" x14ac:dyDescent="0.25">
      <c r="A42" s="17"/>
      <c r="B42" s="11">
        <v>32</v>
      </c>
      <c r="C42" s="2" t="s">
        <v>193</v>
      </c>
      <c r="D42" s="2" t="s">
        <v>194</v>
      </c>
      <c r="E42" s="2" t="s">
        <v>195</v>
      </c>
      <c r="F42" s="2" t="s">
        <v>234</v>
      </c>
      <c r="G42" s="2" t="s">
        <v>217</v>
      </c>
      <c r="H42" s="2" t="s">
        <v>30</v>
      </c>
      <c r="I42" s="7" t="s">
        <v>217</v>
      </c>
      <c r="J42" s="2" t="s">
        <v>30</v>
      </c>
    </row>
    <row r="43" spans="1:12" ht="75" x14ac:dyDescent="0.25">
      <c r="A43" s="17"/>
      <c r="B43" s="11">
        <v>33</v>
      </c>
      <c r="C43" s="2" t="s">
        <v>196</v>
      </c>
      <c r="D43" s="2" t="s">
        <v>197</v>
      </c>
      <c r="E43" s="2" t="s">
        <v>198</v>
      </c>
      <c r="F43" s="2" t="s">
        <v>235</v>
      </c>
      <c r="G43" s="2" t="s">
        <v>217</v>
      </c>
      <c r="H43" s="2" t="s">
        <v>30</v>
      </c>
      <c r="I43" s="7" t="s">
        <v>217</v>
      </c>
      <c r="J43" s="2" t="s">
        <v>30</v>
      </c>
    </row>
    <row r="44" spans="1:12" ht="45" x14ac:dyDescent="0.25">
      <c r="A44" s="17"/>
      <c r="B44" s="11">
        <v>34</v>
      </c>
      <c r="C44" s="3" t="s">
        <v>199</v>
      </c>
      <c r="D44" s="2" t="s">
        <v>200</v>
      </c>
      <c r="E44" s="2" t="s">
        <v>201</v>
      </c>
      <c r="F44" s="3" t="s">
        <v>236</v>
      </c>
      <c r="G44" s="2" t="s">
        <v>217</v>
      </c>
      <c r="H44" s="13" t="s">
        <v>30</v>
      </c>
      <c r="I44" s="7" t="s">
        <v>217</v>
      </c>
      <c r="J44" s="3" t="s">
        <v>30</v>
      </c>
    </row>
    <row r="45" spans="1:12" ht="180" x14ac:dyDescent="0.25">
      <c r="A45" s="18" t="s">
        <v>248</v>
      </c>
      <c r="B45" s="14">
        <v>35</v>
      </c>
      <c r="C45" s="2" t="s">
        <v>249</v>
      </c>
      <c r="D45" s="4" t="s">
        <v>290</v>
      </c>
      <c r="E45" s="4" t="s">
        <v>250</v>
      </c>
      <c r="F45" s="2" t="s">
        <v>251</v>
      </c>
      <c r="G45" s="4" t="s">
        <v>252</v>
      </c>
      <c r="H45" s="2" t="s">
        <v>30</v>
      </c>
      <c r="I45" s="10" t="s">
        <v>291</v>
      </c>
      <c r="J45" s="2" t="s">
        <v>242</v>
      </c>
      <c r="K45" s="4" t="s">
        <v>292</v>
      </c>
      <c r="L45" s="2" t="s">
        <v>475</v>
      </c>
    </row>
    <row r="46" spans="1:12" ht="90" x14ac:dyDescent="0.25">
      <c r="A46" s="19"/>
      <c r="B46" s="11">
        <v>36</v>
      </c>
      <c r="C46" s="2" t="s">
        <v>253</v>
      </c>
      <c r="D46" s="2" t="s">
        <v>254</v>
      </c>
      <c r="E46" s="2" t="s">
        <v>255</v>
      </c>
      <c r="F46" s="2" t="s">
        <v>251</v>
      </c>
      <c r="G46" s="2" t="s">
        <v>252</v>
      </c>
      <c r="H46" s="2" t="s">
        <v>30</v>
      </c>
      <c r="I46" s="7" t="s">
        <v>285</v>
      </c>
      <c r="J46" s="2" t="s">
        <v>242</v>
      </c>
      <c r="K46" s="5" t="s">
        <v>286</v>
      </c>
    </row>
    <row r="47" spans="1:12" ht="60" x14ac:dyDescent="0.25">
      <c r="A47" s="19"/>
      <c r="B47" s="11">
        <v>37</v>
      </c>
      <c r="C47" s="2" t="s">
        <v>256</v>
      </c>
      <c r="D47" s="2" t="s">
        <v>289</v>
      </c>
      <c r="E47" s="2" t="s">
        <v>257</v>
      </c>
      <c r="F47" s="2" t="s">
        <v>251</v>
      </c>
      <c r="G47" s="2" t="s">
        <v>252</v>
      </c>
      <c r="H47" s="2" t="s">
        <v>30</v>
      </c>
      <c r="I47" s="7" t="s">
        <v>252</v>
      </c>
      <c r="J47" s="2" t="s">
        <v>30</v>
      </c>
      <c r="K47" s="5"/>
    </row>
    <row r="48" spans="1:12" ht="60" x14ac:dyDescent="0.25">
      <c r="A48" s="19"/>
      <c r="B48" s="11">
        <v>38</v>
      </c>
      <c r="C48" s="2" t="s">
        <v>258</v>
      </c>
      <c r="D48" s="2" t="s">
        <v>288</v>
      </c>
      <c r="E48" s="2" t="s">
        <v>259</v>
      </c>
      <c r="F48" s="2" t="s">
        <v>251</v>
      </c>
      <c r="G48" s="2" t="s">
        <v>252</v>
      </c>
      <c r="H48" s="2" t="s">
        <v>30</v>
      </c>
      <c r="I48" s="7" t="s">
        <v>252</v>
      </c>
      <c r="J48" s="2" t="s">
        <v>30</v>
      </c>
      <c r="K48" s="5"/>
    </row>
    <row r="49" spans="1:12" ht="45" x14ac:dyDescent="0.25">
      <c r="A49" s="19"/>
      <c r="B49" s="11">
        <v>39</v>
      </c>
      <c r="C49" s="2" t="s">
        <v>260</v>
      </c>
      <c r="D49" s="2" t="s">
        <v>261</v>
      </c>
      <c r="E49" s="2" t="s">
        <v>262</v>
      </c>
      <c r="F49" s="2" t="s">
        <v>263</v>
      </c>
      <c r="G49" s="2" t="s">
        <v>264</v>
      </c>
      <c r="H49" s="2" t="s">
        <v>30</v>
      </c>
      <c r="I49" s="7" t="s">
        <v>264</v>
      </c>
      <c r="J49" s="2" t="s">
        <v>30</v>
      </c>
      <c r="K49" s="5"/>
    </row>
    <row r="50" spans="1:12" ht="45" x14ac:dyDescent="0.25">
      <c r="A50" s="19"/>
      <c r="B50" s="11">
        <v>40</v>
      </c>
      <c r="C50" s="2" t="s">
        <v>265</v>
      </c>
      <c r="D50" s="2" t="s">
        <v>266</v>
      </c>
      <c r="E50" s="2" t="s">
        <v>267</v>
      </c>
      <c r="F50" s="2" t="s">
        <v>268</v>
      </c>
      <c r="G50" s="2" t="s">
        <v>269</v>
      </c>
      <c r="H50" s="2" t="s">
        <v>30</v>
      </c>
      <c r="I50" s="7" t="s">
        <v>269</v>
      </c>
      <c r="J50" s="2" t="s">
        <v>30</v>
      </c>
      <c r="K50" s="5"/>
    </row>
    <row r="51" spans="1:12" ht="120" x14ac:dyDescent="0.25">
      <c r="A51" s="19"/>
      <c r="B51" s="11">
        <v>41</v>
      </c>
      <c r="C51" s="2" t="s">
        <v>270</v>
      </c>
      <c r="D51" s="2" t="s">
        <v>271</v>
      </c>
      <c r="E51" s="2" t="s">
        <v>272</v>
      </c>
      <c r="F51" s="2" t="s">
        <v>273</v>
      </c>
      <c r="G51" s="2" t="s">
        <v>274</v>
      </c>
      <c r="H51" s="8" t="s">
        <v>30</v>
      </c>
      <c r="I51" s="5" t="s">
        <v>274</v>
      </c>
      <c r="J51" s="2" t="s">
        <v>30</v>
      </c>
      <c r="K51" s="5" t="s">
        <v>287</v>
      </c>
    </row>
    <row r="52" spans="1:12" ht="45" x14ac:dyDescent="0.25">
      <c r="A52" s="19"/>
      <c r="B52" s="11">
        <v>42</v>
      </c>
      <c r="C52" s="2" t="s">
        <v>275</v>
      </c>
      <c r="D52" s="2" t="s">
        <v>276</v>
      </c>
      <c r="E52" s="2" t="s">
        <v>277</v>
      </c>
      <c r="F52" s="2" t="s">
        <v>278</v>
      </c>
      <c r="G52" s="2" t="s">
        <v>279</v>
      </c>
      <c r="H52" s="2" t="s">
        <v>30</v>
      </c>
      <c r="I52" s="7" t="s">
        <v>279</v>
      </c>
      <c r="J52" s="2" t="s">
        <v>30</v>
      </c>
      <c r="K52" s="5"/>
    </row>
    <row r="53" spans="1:12" ht="75" x14ac:dyDescent="0.25">
      <c r="A53" s="20"/>
      <c r="B53" s="11">
        <v>43</v>
      </c>
      <c r="C53" s="3" t="s">
        <v>280</v>
      </c>
      <c r="D53" s="2" t="s">
        <v>281</v>
      </c>
      <c r="E53" s="2" t="s">
        <v>282</v>
      </c>
      <c r="F53" s="2" t="s">
        <v>283</v>
      </c>
      <c r="G53" s="2" t="s">
        <v>284</v>
      </c>
      <c r="H53" s="2" t="s">
        <v>30</v>
      </c>
      <c r="I53" s="9" t="s">
        <v>284</v>
      </c>
      <c r="J53" s="2" t="s">
        <v>30</v>
      </c>
      <c r="K53" s="3" t="s">
        <v>293</v>
      </c>
    </row>
    <row r="54" spans="1:12" ht="60" x14ac:dyDescent="0.25">
      <c r="A54" s="21" t="s">
        <v>357</v>
      </c>
      <c r="B54" s="4">
        <v>44</v>
      </c>
      <c r="C54" s="2" t="s">
        <v>294</v>
      </c>
      <c r="D54" s="4" t="s">
        <v>295</v>
      </c>
      <c r="E54" s="4" t="s">
        <v>296</v>
      </c>
      <c r="F54" s="4" t="s">
        <v>297</v>
      </c>
      <c r="G54" s="4" t="s">
        <v>298</v>
      </c>
      <c r="H54" s="4" t="s">
        <v>30</v>
      </c>
      <c r="I54" s="10" t="s">
        <v>298</v>
      </c>
      <c r="J54" s="4" t="s">
        <v>30</v>
      </c>
      <c r="K54" s="5"/>
    </row>
    <row r="55" spans="1:12" ht="75" x14ac:dyDescent="0.25">
      <c r="A55" s="21"/>
      <c r="B55" s="2">
        <v>45</v>
      </c>
      <c r="C55" s="2" t="s">
        <v>299</v>
      </c>
      <c r="D55" s="2" t="s">
        <v>300</v>
      </c>
      <c r="E55" s="2" t="s">
        <v>301</v>
      </c>
      <c r="F55" s="2" t="s">
        <v>297</v>
      </c>
      <c r="G55" s="2" t="s">
        <v>298</v>
      </c>
      <c r="H55" s="2" t="s">
        <v>30</v>
      </c>
      <c r="I55" s="7" t="s">
        <v>298</v>
      </c>
      <c r="J55" s="2" t="s">
        <v>30</v>
      </c>
      <c r="K55" s="5"/>
    </row>
    <row r="56" spans="1:12" ht="45" x14ac:dyDescent="0.25">
      <c r="A56" s="21"/>
      <c r="B56" s="2">
        <v>46</v>
      </c>
      <c r="C56" s="2" t="s">
        <v>302</v>
      </c>
      <c r="D56" s="2" t="s">
        <v>359</v>
      </c>
      <c r="E56" s="2" t="s">
        <v>303</v>
      </c>
      <c r="F56" s="2" t="s">
        <v>297</v>
      </c>
      <c r="G56" s="2" t="s">
        <v>298</v>
      </c>
      <c r="H56" s="8" t="s">
        <v>30</v>
      </c>
      <c r="I56" s="2" t="s">
        <v>298</v>
      </c>
      <c r="J56" s="2" t="s">
        <v>30</v>
      </c>
      <c r="K56" s="5"/>
    </row>
    <row r="57" spans="1:12" ht="45" x14ac:dyDescent="0.25">
      <c r="A57" s="21"/>
      <c r="B57" s="2">
        <v>47</v>
      </c>
      <c r="C57" s="2" t="s">
        <v>304</v>
      </c>
      <c r="D57" s="2" t="s">
        <v>305</v>
      </c>
      <c r="E57" s="2" t="s">
        <v>306</v>
      </c>
      <c r="F57" s="2" t="s">
        <v>297</v>
      </c>
      <c r="G57" s="2" t="s">
        <v>298</v>
      </c>
      <c r="H57" s="2" t="s">
        <v>30</v>
      </c>
      <c r="I57" s="7" t="s">
        <v>298</v>
      </c>
      <c r="J57" s="2" t="s">
        <v>30</v>
      </c>
      <c r="K57" s="5"/>
    </row>
    <row r="58" spans="1:12" ht="60" x14ac:dyDescent="0.25">
      <c r="A58" s="21"/>
      <c r="B58" s="2">
        <v>48</v>
      </c>
      <c r="C58" s="2" t="s">
        <v>307</v>
      </c>
      <c r="D58" s="2" t="s">
        <v>308</v>
      </c>
      <c r="E58" s="2" t="s">
        <v>309</v>
      </c>
      <c r="F58" s="2" t="s">
        <v>297</v>
      </c>
      <c r="G58" s="2" t="s">
        <v>298</v>
      </c>
      <c r="H58" s="2" t="s">
        <v>30</v>
      </c>
      <c r="I58" s="7" t="s">
        <v>298</v>
      </c>
      <c r="J58" s="2" t="s">
        <v>30</v>
      </c>
      <c r="K58" s="5"/>
    </row>
    <row r="59" spans="1:12" ht="60" x14ac:dyDescent="0.25">
      <c r="A59" s="21"/>
      <c r="B59" s="2">
        <v>49</v>
      </c>
      <c r="C59" s="2" t="s">
        <v>310</v>
      </c>
      <c r="D59" s="2" t="s">
        <v>311</v>
      </c>
      <c r="E59" s="2" t="s">
        <v>312</v>
      </c>
      <c r="F59" s="2" t="s">
        <v>297</v>
      </c>
      <c r="G59" s="2" t="s">
        <v>298</v>
      </c>
      <c r="H59" s="8" t="s">
        <v>30</v>
      </c>
      <c r="I59" s="2" t="s">
        <v>298</v>
      </c>
      <c r="J59" s="2" t="s">
        <v>30</v>
      </c>
      <c r="K59" s="5"/>
    </row>
    <row r="60" spans="1:12" ht="60" x14ac:dyDescent="0.25">
      <c r="A60" s="21"/>
      <c r="B60" s="2">
        <v>50</v>
      </c>
      <c r="C60" s="2" t="s">
        <v>313</v>
      </c>
      <c r="D60" s="2" t="s">
        <v>314</v>
      </c>
      <c r="E60" s="2" t="s">
        <v>315</v>
      </c>
      <c r="F60" s="2" t="s">
        <v>297</v>
      </c>
      <c r="G60" s="2" t="s">
        <v>298</v>
      </c>
      <c r="H60" s="2" t="s">
        <v>30</v>
      </c>
      <c r="I60" s="7" t="s">
        <v>298</v>
      </c>
      <c r="J60" s="2" t="s">
        <v>30</v>
      </c>
      <c r="K60" s="5"/>
    </row>
    <row r="61" spans="1:12" ht="180" x14ac:dyDescent="0.25">
      <c r="A61" s="21"/>
      <c r="B61" s="2">
        <v>51</v>
      </c>
      <c r="C61" s="2" t="s">
        <v>316</v>
      </c>
      <c r="D61" s="2" t="s">
        <v>360</v>
      </c>
      <c r="E61" s="2" t="s">
        <v>317</v>
      </c>
      <c r="F61" s="2" t="s">
        <v>297</v>
      </c>
      <c r="G61" s="2" t="s">
        <v>298</v>
      </c>
      <c r="H61" s="2" t="s">
        <v>30</v>
      </c>
      <c r="I61" s="7" t="s">
        <v>321</v>
      </c>
      <c r="J61" s="2" t="s">
        <v>242</v>
      </c>
      <c r="K61" s="5" t="s">
        <v>292</v>
      </c>
      <c r="L61" s="2" t="s">
        <v>475</v>
      </c>
    </row>
    <row r="62" spans="1:12" ht="60" x14ac:dyDescent="0.25">
      <c r="A62" s="21"/>
      <c r="B62" s="2">
        <v>52</v>
      </c>
      <c r="C62" s="2" t="s">
        <v>318</v>
      </c>
      <c r="D62" s="2" t="s">
        <v>358</v>
      </c>
      <c r="E62" s="2" t="s">
        <v>319</v>
      </c>
      <c r="F62" s="2" t="s">
        <v>320</v>
      </c>
      <c r="G62" s="2" t="s">
        <v>321</v>
      </c>
      <c r="H62" s="8" t="s">
        <v>30</v>
      </c>
      <c r="I62" s="2" t="s">
        <v>321</v>
      </c>
      <c r="J62" s="2" t="s">
        <v>30</v>
      </c>
      <c r="K62" s="5"/>
    </row>
    <row r="63" spans="1:12" ht="60" x14ac:dyDescent="0.25">
      <c r="A63" s="21"/>
      <c r="B63" s="2">
        <v>53</v>
      </c>
      <c r="C63" s="2" t="s">
        <v>322</v>
      </c>
      <c r="D63" s="2" t="s">
        <v>323</v>
      </c>
      <c r="E63" s="2" t="s">
        <v>324</v>
      </c>
      <c r="F63" s="2" t="s">
        <v>320</v>
      </c>
      <c r="G63" s="2" t="s">
        <v>321</v>
      </c>
      <c r="H63" s="2" t="s">
        <v>30</v>
      </c>
      <c r="I63" s="7" t="s">
        <v>321</v>
      </c>
      <c r="J63" s="2" t="s">
        <v>30</v>
      </c>
      <c r="K63" s="5"/>
    </row>
    <row r="64" spans="1:12" ht="75" x14ac:dyDescent="0.25">
      <c r="A64" s="21"/>
      <c r="B64" s="2">
        <v>54</v>
      </c>
      <c r="C64" s="2" t="s">
        <v>325</v>
      </c>
      <c r="D64" s="2" t="s">
        <v>326</v>
      </c>
      <c r="E64" s="2" t="s">
        <v>327</v>
      </c>
      <c r="F64" s="2" t="s">
        <v>320</v>
      </c>
      <c r="G64" s="2" t="s">
        <v>321</v>
      </c>
      <c r="H64" s="2" t="s">
        <v>30</v>
      </c>
      <c r="I64" s="7" t="s">
        <v>298</v>
      </c>
      <c r="J64" s="2" t="s">
        <v>30</v>
      </c>
      <c r="K64" s="5"/>
    </row>
    <row r="65" spans="1:12" ht="75" x14ac:dyDescent="0.25">
      <c r="A65" s="21"/>
      <c r="B65" s="2">
        <v>55</v>
      </c>
      <c r="C65" s="2" t="s">
        <v>328</v>
      </c>
      <c r="D65" s="2" t="s">
        <v>329</v>
      </c>
      <c r="E65" s="2" t="s">
        <v>330</v>
      </c>
      <c r="F65" s="2" t="s">
        <v>320</v>
      </c>
      <c r="G65" s="2" t="s">
        <v>321</v>
      </c>
      <c r="H65" s="2" t="s">
        <v>30</v>
      </c>
      <c r="I65" s="7" t="s">
        <v>321</v>
      </c>
      <c r="J65" s="2" t="s">
        <v>30</v>
      </c>
      <c r="K65" s="5"/>
    </row>
    <row r="66" spans="1:12" ht="45" x14ac:dyDescent="0.25">
      <c r="A66" s="21"/>
      <c r="B66" s="2">
        <v>56</v>
      </c>
      <c r="C66" s="2" t="s">
        <v>331</v>
      </c>
      <c r="D66" s="2" t="s">
        <v>332</v>
      </c>
      <c r="E66" s="2" t="s">
        <v>333</v>
      </c>
      <c r="F66" s="2" t="s">
        <v>297</v>
      </c>
      <c r="G66" s="2" t="s">
        <v>298</v>
      </c>
      <c r="H66" s="8" t="s">
        <v>30</v>
      </c>
      <c r="I66" s="2" t="s">
        <v>321</v>
      </c>
      <c r="J66" s="2" t="s">
        <v>30</v>
      </c>
      <c r="K66" s="5"/>
    </row>
    <row r="67" spans="1:12" ht="60" x14ac:dyDescent="0.25">
      <c r="A67" s="21"/>
      <c r="B67" s="2">
        <v>57</v>
      </c>
      <c r="C67" s="2" t="s">
        <v>334</v>
      </c>
      <c r="D67" s="2" t="s">
        <v>335</v>
      </c>
      <c r="E67" s="2" t="s">
        <v>336</v>
      </c>
      <c r="F67" s="2" t="s">
        <v>320</v>
      </c>
      <c r="G67" s="2" t="s">
        <v>321</v>
      </c>
      <c r="H67" s="2" t="s">
        <v>30</v>
      </c>
      <c r="I67" s="7" t="s">
        <v>321</v>
      </c>
      <c r="J67" s="2" t="s">
        <v>30</v>
      </c>
      <c r="K67" s="5"/>
    </row>
    <row r="68" spans="1:12" ht="60" x14ac:dyDescent="0.25">
      <c r="A68" s="21"/>
      <c r="B68" s="2">
        <v>58</v>
      </c>
      <c r="C68" s="2" t="s">
        <v>334</v>
      </c>
      <c r="D68" s="2" t="s">
        <v>337</v>
      </c>
      <c r="E68" s="2" t="s">
        <v>338</v>
      </c>
      <c r="F68" s="2" t="s">
        <v>320</v>
      </c>
      <c r="G68" s="2" t="s">
        <v>321</v>
      </c>
      <c r="H68" s="8" t="s">
        <v>30</v>
      </c>
      <c r="I68" s="2" t="s">
        <v>321</v>
      </c>
      <c r="J68" s="2" t="s">
        <v>30</v>
      </c>
      <c r="K68" s="5"/>
    </row>
    <row r="69" spans="1:12" ht="60" x14ac:dyDescent="0.25">
      <c r="A69" s="21"/>
      <c r="B69" s="2">
        <v>59</v>
      </c>
      <c r="C69" s="2" t="s">
        <v>339</v>
      </c>
      <c r="D69" s="2" t="s">
        <v>340</v>
      </c>
      <c r="E69" s="2" t="s">
        <v>341</v>
      </c>
      <c r="F69" s="2" t="s">
        <v>320</v>
      </c>
      <c r="G69" s="2" t="s">
        <v>321</v>
      </c>
      <c r="H69" s="8" t="s">
        <v>30</v>
      </c>
      <c r="I69" s="2" t="s">
        <v>298</v>
      </c>
      <c r="J69" s="2" t="s">
        <v>30</v>
      </c>
      <c r="K69" s="5"/>
    </row>
    <row r="70" spans="1:12" ht="60" x14ac:dyDescent="0.25">
      <c r="A70" s="21"/>
      <c r="B70" s="2">
        <v>60</v>
      </c>
      <c r="C70" s="2" t="s">
        <v>342</v>
      </c>
      <c r="D70" s="2" t="s">
        <v>343</v>
      </c>
      <c r="E70" s="2" t="s">
        <v>344</v>
      </c>
      <c r="F70" s="2" t="s">
        <v>345</v>
      </c>
      <c r="G70" s="2" t="s">
        <v>321</v>
      </c>
      <c r="H70" s="8" t="s">
        <v>30</v>
      </c>
      <c r="I70" s="2" t="s">
        <v>298</v>
      </c>
      <c r="J70" s="2" t="s">
        <v>30</v>
      </c>
      <c r="K70" s="5"/>
    </row>
    <row r="71" spans="1:12" ht="45" x14ac:dyDescent="0.25">
      <c r="A71" s="21"/>
      <c r="B71" s="2">
        <v>61</v>
      </c>
      <c r="C71" s="2" t="s">
        <v>346</v>
      </c>
      <c r="D71" s="2" t="s">
        <v>347</v>
      </c>
      <c r="E71" s="2" t="s">
        <v>348</v>
      </c>
      <c r="F71" s="2" t="s">
        <v>297</v>
      </c>
      <c r="G71" s="2" t="s">
        <v>298</v>
      </c>
      <c r="H71" s="8" t="s">
        <v>30</v>
      </c>
      <c r="I71" s="2" t="s">
        <v>298</v>
      </c>
      <c r="J71" s="2" t="s">
        <v>30</v>
      </c>
      <c r="K71" s="5"/>
    </row>
    <row r="72" spans="1:12" ht="45" x14ac:dyDescent="0.25">
      <c r="A72" s="21"/>
      <c r="B72" s="2">
        <v>62</v>
      </c>
      <c r="C72" s="2" t="s">
        <v>349</v>
      </c>
      <c r="D72" s="2" t="s">
        <v>350</v>
      </c>
      <c r="E72" s="2" t="s">
        <v>351</v>
      </c>
      <c r="F72" s="2" t="s">
        <v>297</v>
      </c>
      <c r="G72" s="2" t="s">
        <v>298</v>
      </c>
      <c r="H72" s="2" t="s">
        <v>30</v>
      </c>
      <c r="I72" s="7" t="s">
        <v>298</v>
      </c>
      <c r="J72" s="2" t="s">
        <v>30</v>
      </c>
      <c r="K72" s="5"/>
    </row>
    <row r="73" spans="1:12" ht="45" x14ac:dyDescent="0.25">
      <c r="A73" s="21"/>
      <c r="B73" s="2">
        <v>63</v>
      </c>
      <c r="C73" s="2" t="s">
        <v>352</v>
      </c>
      <c r="D73" s="2" t="s">
        <v>353</v>
      </c>
      <c r="E73" s="2" t="s">
        <v>354</v>
      </c>
      <c r="F73" s="2" t="s">
        <v>297</v>
      </c>
      <c r="G73" s="2" t="s">
        <v>298</v>
      </c>
      <c r="H73" s="2" t="s">
        <v>30</v>
      </c>
      <c r="I73" s="7" t="s">
        <v>298</v>
      </c>
      <c r="J73" s="2" t="s">
        <v>30</v>
      </c>
      <c r="K73" s="5"/>
    </row>
    <row r="74" spans="1:12" ht="45" x14ac:dyDescent="0.25">
      <c r="A74" s="21"/>
      <c r="B74" s="2">
        <v>64</v>
      </c>
      <c r="C74" s="3" t="s">
        <v>355</v>
      </c>
      <c r="D74" s="3" t="s">
        <v>361</v>
      </c>
      <c r="E74" s="2" t="s">
        <v>356</v>
      </c>
      <c r="F74" s="2" t="s">
        <v>297</v>
      </c>
      <c r="G74" s="3" t="s">
        <v>298</v>
      </c>
      <c r="H74" s="2" t="s">
        <v>30</v>
      </c>
      <c r="I74" s="9" t="s">
        <v>362</v>
      </c>
      <c r="J74" s="2" t="s">
        <v>203</v>
      </c>
      <c r="K74" s="5" t="s">
        <v>363</v>
      </c>
    </row>
    <row r="75" spans="1:12" ht="135" x14ac:dyDescent="0.25">
      <c r="A75" s="22" t="s">
        <v>364</v>
      </c>
      <c r="B75" s="4">
        <v>65</v>
      </c>
      <c r="C75" s="2" t="s">
        <v>365</v>
      </c>
      <c r="D75" s="2" t="s">
        <v>476</v>
      </c>
      <c r="E75" s="4" t="s">
        <v>366</v>
      </c>
      <c r="F75" s="4" t="s">
        <v>367</v>
      </c>
      <c r="G75" s="2" t="s">
        <v>368</v>
      </c>
      <c r="H75" s="4" t="s">
        <v>30</v>
      </c>
      <c r="I75" s="10" t="s">
        <v>436</v>
      </c>
      <c r="J75" s="4" t="s">
        <v>242</v>
      </c>
      <c r="K75" s="4" t="s">
        <v>437</v>
      </c>
      <c r="L75" s="2" t="s">
        <v>484</v>
      </c>
    </row>
    <row r="76" spans="1:12" ht="75" x14ac:dyDescent="0.25">
      <c r="A76" s="22"/>
      <c r="B76" s="2">
        <v>66</v>
      </c>
      <c r="C76" s="2" t="s">
        <v>369</v>
      </c>
      <c r="D76" s="2" t="s">
        <v>370</v>
      </c>
      <c r="E76" s="2" t="s">
        <v>366</v>
      </c>
      <c r="F76" s="2" t="s">
        <v>371</v>
      </c>
      <c r="G76" s="2" t="s">
        <v>372</v>
      </c>
      <c r="H76" s="8" t="s">
        <v>30</v>
      </c>
      <c r="I76" s="2" t="s">
        <v>372</v>
      </c>
      <c r="J76" s="2" t="s">
        <v>30</v>
      </c>
      <c r="K76" s="5"/>
    </row>
    <row r="77" spans="1:12" ht="60" x14ac:dyDescent="0.25">
      <c r="A77" s="22"/>
      <c r="B77" s="2">
        <v>67</v>
      </c>
      <c r="C77" s="2" t="s">
        <v>373</v>
      </c>
      <c r="D77" s="2" t="s">
        <v>374</v>
      </c>
      <c r="E77" s="2" t="s">
        <v>366</v>
      </c>
      <c r="F77" s="2" t="s">
        <v>375</v>
      </c>
      <c r="G77" s="2" t="s">
        <v>376</v>
      </c>
      <c r="H77" s="8" t="s">
        <v>30</v>
      </c>
      <c r="I77" s="2" t="s">
        <v>376</v>
      </c>
      <c r="J77" s="2" t="s">
        <v>30</v>
      </c>
      <c r="K77" s="5"/>
    </row>
    <row r="78" spans="1:12" ht="60" x14ac:dyDescent="0.25">
      <c r="A78" s="22"/>
      <c r="B78" s="2">
        <v>68</v>
      </c>
      <c r="C78" s="2" t="s">
        <v>377</v>
      </c>
      <c r="D78" s="2" t="s">
        <v>378</v>
      </c>
      <c r="E78" s="2" t="s">
        <v>366</v>
      </c>
      <c r="F78" s="2" t="s">
        <v>379</v>
      </c>
      <c r="G78" s="2" t="s">
        <v>380</v>
      </c>
      <c r="H78" s="2" t="s">
        <v>30</v>
      </c>
      <c r="I78" s="7" t="s">
        <v>380</v>
      </c>
      <c r="J78" s="2" t="s">
        <v>30</v>
      </c>
      <c r="K78" s="5"/>
    </row>
    <row r="79" spans="1:12" ht="60" x14ac:dyDescent="0.25">
      <c r="A79" s="22"/>
      <c r="B79" s="2">
        <v>69</v>
      </c>
      <c r="C79" s="2" t="s">
        <v>381</v>
      </c>
      <c r="D79" s="2" t="s">
        <v>479</v>
      </c>
      <c r="E79" s="2" t="s">
        <v>366</v>
      </c>
      <c r="F79" s="2" t="s">
        <v>382</v>
      </c>
      <c r="G79" s="2" t="s">
        <v>383</v>
      </c>
      <c r="H79" s="8" t="s">
        <v>30</v>
      </c>
      <c r="I79" s="2" t="s">
        <v>386</v>
      </c>
      <c r="J79" s="2" t="s">
        <v>242</v>
      </c>
      <c r="K79" s="5" t="s">
        <v>442</v>
      </c>
      <c r="L79" s="2" t="s">
        <v>485</v>
      </c>
    </row>
    <row r="80" spans="1:12" ht="60" x14ac:dyDescent="0.25">
      <c r="A80" s="22"/>
      <c r="B80" s="2">
        <v>70</v>
      </c>
      <c r="C80" s="2" t="s">
        <v>384</v>
      </c>
      <c r="D80" s="2" t="s">
        <v>478</v>
      </c>
      <c r="E80" s="2" t="s">
        <v>366</v>
      </c>
      <c r="F80" s="2" t="s">
        <v>385</v>
      </c>
      <c r="G80" s="2" t="s">
        <v>386</v>
      </c>
      <c r="H80" s="2" t="s">
        <v>30</v>
      </c>
      <c r="I80" s="7" t="s">
        <v>386</v>
      </c>
      <c r="J80" s="2" t="s">
        <v>30</v>
      </c>
      <c r="K80" s="5"/>
    </row>
    <row r="81" spans="1:12" ht="60" x14ac:dyDescent="0.25">
      <c r="A81" s="22"/>
      <c r="B81" s="2">
        <v>71</v>
      </c>
      <c r="C81" s="2" t="s">
        <v>387</v>
      </c>
      <c r="D81" s="2" t="s">
        <v>388</v>
      </c>
      <c r="E81" s="2" t="s">
        <v>366</v>
      </c>
      <c r="F81" s="2" t="s">
        <v>389</v>
      </c>
      <c r="G81" s="2" t="s">
        <v>390</v>
      </c>
      <c r="H81" s="2" t="s">
        <v>30</v>
      </c>
      <c r="I81" s="7" t="s">
        <v>438</v>
      </c>
      <c r="J81" s="2" t="s">
        <v>203</v>
      </c>
      <c r="K81" s="5" t="s">
        <v>439</v>
      </c>
    </row>
    <row r="82" spans="1:12" ht="75" x14ac:dyDescent="0.25">
      <c r="A82" s="22"/>
      <c r="B82" s="2">
        <v>72</v>
      </c>
      <c r="C82" s="2" t="s">
        <v>391</v>
      </c>
      <c r="D82" s="2" t="s">
        <v>392</v>
      </c>
      <c r="E82" s="2" t="s">
        <v>366</v>
      </c>
      <c r="F82" s="2" t="s">
        <v>393</v>
      </c>
      <c r="G82" s="2" t="s">
        <v>394</v>
      </c>
      <c r="H82" s="2" t="s">
        <v>30</v>
      </c>
      <c r="I82" s="7" t="s">
        <v>434</v>
      </c>
      <c r="J82" s="2" t="s">
        <v>203</v>
      </c>
      <c r="K82" s="5" t="s">
        <v>435</v>
      </c>
    </row>
    <row r="83" spans="1:12" ht="75" x14ac:dyDescent="0.25">
      <c r="A83" s="22"/>
      <c r="B83" s="2">
        <v>73</v>
      </c>
      <c r="C83" s="2" t="s">
        <v>395</v>
      </c>
      <c r="D83" s="2" t="s">
        <v>396</v>
      </c>
      <c r="E83" s="2" t="s">
        <v>366</v>
      </c>
      <c r="F83" s="2" t="s">
        <v>397</v>
      </c>
      <c r="G83" s="2" t="s">
        <v>398</v>
      </c>
      <c r="H83" s="8" t="s">
        <v>30</v>
      </c>
      <c r="I83" s="5" t="s">
        <v>440</v>
      </c>
      <c r="J83" s="2" t="s">
        <v>30</v>
      </c>
      <c r="K83" s="5"/>
    </row>
    <row r="84" spans="1:12" ht="75" x14ac:dyDescent="0.25">
      <c r="A84" s="22"/>
      <c r="B84" s="2">
        <v>74</v>
      </c>
      <c r="C84" s="2" t="s">
        <v>399</v>
      </c>
      <c r="D84" s="2" t="s">
        <v>400</v>
      </c>
      <c r="E84" s="2" t="s">
        <v>366</v>
      </c>
      <c r="F84" s="2" t="s">
        <v>401</v>
      </c>
      <c r="G84" s="2" t="s">
        <v>402</v>
      </c>
      <c r="H84" s="8" t="s">
        <v>30</v>
      </c>
      <c r="I84" s="2" t="s">
        <v>402</v>
      </c>
      <c r="J84" s="2" t="s">
        <v>30</v>
      </c>
      <c r="K84" s="5"/>
    </row>
    <row r="85" spans="1:12" ht="75" x14ac:dyDescent="0.25">
      <c r="A85" s="22"/>
      <c r="B85" s="2">
        <v>75</v>
      </c>
      <c r="C85" s="2" t="s">
        <v>403</v>
      </c>
      <c r="D85" s="2" t="s">
        <v>404</v>
      </c>
      <c r="E85" s="2" t="s">
        <v>366</v>
      </c>
      <c r="F85" s="2" t="s">
        <v>405</v>
      </c>
      <c r="G85" s="2" t="s">
        <v>406</v>
      </c>
      <c r="H85" s="8" t="s">
        <v>30</v>
      </c>
      <c r="I85" s="2" t="s">
        <v>406</v>
      </c>
      <c r="J85" s="2" t="s">
        <v>30</v>
      </c>
      <c r="K85" s="5"/>
    </row>
    <row r="86" spans="1:12" ht="60" x14ac:dyDescent="0.25">
      <c r="A86" s="22"/>
      <c r="B86" s="2">
        <v>76</v>
      </c>
      <c r="C86" s="2" t="s">
        <v>407</v>
      </c>
      <c r="D86" s="2" t="s">
        <v>408</v>
      </c>
      <c r="E86" s="2" t="s">
        <v>366</v>
      </c>
      <c r="F86" s="2" t="s">
        <v>409</v>
      </c>
      <c r="G86" s="2" t="s">
        <v>410</v>
      </c>
      <c r="H86" s="8" t="s">
        <v>30</v>
      </c>
      <c r="I86" s="2" t="s">
        <v>410</v>
      </c>
      <c r="J86" s="2" t="s">
        <v>30</v>
      </c>
      <c r="K86" s="5"/>
    </row>
    <row r="87" spans="1:12" ht="60" x14ac:dyDescent="0.25">
      <c r="A87" s="22"/>
      <c r="B87" s="2">
        <v>77</v>
      </c>
      <c r="C87" s="2" t="s">
        <v>411</v>
      </c>
      <c r="D87" s="2" t="s">
        <v>412</v>
      </c>
      <c r="E87" s="2" t="s">
        <v>366</v>
      </c>
      <c r="F87" s="2" t="s">
        <v>413</v>
      </c>
      <c r="G87" s="2" t="s">
        <v>414</v>
      </c>
      <c r="H87" s="2" t="s">
        <v>30</v>
      </c>
      <c r="I87" s="7" t="s">
        <v>414</v>
      </c>
      <c r="J87" s="2" t="s">
        <v>30</v>
      </c>
      <c r="K87" s="5"/>
    </row>
    <row r="88" spans="1:12" ht="60" x14ac:dyDescent="0.25">
      <c r="A88" s="22"/>
      <c r="B88" s="2">
        <v>78</v>
      </c>
      <c r="C88" s="2" t="s">
        <v>415</v>
      </c>
      <c r="D88" s="2" t="s">
        <v>416</v>
      </c>
      <c r="E88" s="2" t="s">
        <v>366</v>
      </c>
      <c r="F88" s="2" t="s">
        <v>417</v>
      </c>
      <c r="G88" s="2" t="s">
        <v>418</v>
      </c>
      <c r="H88" s="8" t="s">
        <v>30</v>
      </c>
      <c r="I88" s="5" t="s">
        <v>418</v>
      </c>
      <c r="J88" s="2" t="s">
        <v>30</v>
      </c>
      <c r="K88" s="5"/>
    </row>
    <row r="89" spans="1:12" ht="60" x14ac:dyDescent="0.25">
      <c r="A89" s="22"/>
      <c r="B89" s="2">
        <v>79</v>
      </c>
      <c r="C89" s="2" t="s">
        <v>419</v>
      </c>
      <c r="D89" s="2" t="s">
        <v>420</v>
      </c>
      <c r="E89" s="2" t="s">
        <v>366</v>
      </c>
      <c r="F89" s="2" t="s">
        <v>421</v>
      </c>
      <c r="G89" s="2" t="s">
        <v>422</v>
      </c>
      <c r="H89" s="2" t="s">
        <v>30</v>
      </c>
      <c r="I89" s="7" t="s">
        <v>422</v>
      </c>
      <c r="J89" s="2" t="s">
        <v>30</v>
      </c>
      <c r="K89" s="5"/>
    </row>
    <row r="90" spans="1:12" ht="60" x14ac:dyDescent="0.25">
      <c r="A90" s="22"/>
      <c r="B90" s="2">
        <v>80</v>
      </c>
      <c r="C90" s="2" t="s">
        <v>423</v>
      </c>
      <c r="D90" s="2" t="s">
        <v>477</v>
      </c>
      <c r="E90" s="2" t="s">
        <v>366</v>
      </c>
      <c r="F90" s="2" t="s">
        <v>424</v>
      </c>
      <c r="G90" s="2" t="s">
        <v>425</v>
      </c>
      <c r="H90" s="8" t="s">
        <v>30</v>
      </c>
      <c r="I90" s="5" t="s">
        <v>441</v>
      </c>
      <c r="J90" s="2" t="s">
        <v>242</v>
      </c>
      <c r="K90" s="5" t="s">
        <v>442</v>
      </c>
      <c r="L90" s="2" t="s">
        <v>486</v>
      </c>
    </row>
    <row r="91" spans="1:12" ht="60" x14ac:dyDescent="0.25">
      <c r="A91" s="22"/>
      <c r="B91" s="2">
        <v>81</v>
      </c>
      <c r="C91" s="2" t="s">
        <v>426</v>
      </c>
      <c r="D91" s="2" t="s">
        <v>427</v>
      </c>
      <c r="E91" s="2" t="s">
        <v>366</v>
      </c>
      <c r="F91" s="2" t="s">
        <v>428</v>
      </c>
      <c r="G91" s="2" t="s">
        <v>429</v>
      </c>
      <c r="H91" s="2" t="s">
        <v>30</v>
      </c>
      <c r="I91" s="7" t="s">
        <v>429</v>
      </c>
      <c r="J91" s="2" t="s">
        <v>30</v>
      </c>
      <c r="K91" s="5"/>
    </row>
    <row r="92" spans="1:12" ht="60" x14ac:dyDescent="0.25">
      <c r="A92" s="22"/>
      <c r="B92" s="2">
        <v>82</v>
      </c>
      <c r="C92" s="2" t="s">
        <v>430</v>
      </c>
      <c r="D92" s="2" t="s">
        <v>431</v>
      </c>
      <c r="E92" s="2" t="s">
        <v>366</v>
      </c>
      <c r="F92" s="2" t="s">
        <v>432</v>
      </c>
      <c r="G92" s="2" t="s">
        <v>433</v>
      </c>
      <c r="H92" s="13" t="s">
        <v>30</v>
      </c>
      <c r="I92" s="5" t="s">
        <v>433</v>
      </c>
      <c r="J92" s="2" t="s">
        <v>30</v>
      </c>
      <c r="K92" s="5"/>
    </row>
    <row r="93" spans="1:12" ht="60" customHeight="1" x14ac:dyDescent="0.25">
      <c r="A93" s="23" t="s">
        <v>466</v>
      </c>
      <c r="B93" s="4">
        <v>83</v>
      </c>
      <c r="C93" s="4" t="s">
        <v>443</v>
      </c>
      <c r="D93" s="4" t="s">
        <v>444</v>
      </c>
      <c r="E93" s="4" t="s">
        <v>445</v>
      </c>
      <c r="F93" s="4" t="s">
        <v>446</v>
      </c>
      <c r="G93" s="4" t="s">
        <v>447</v>
      </c>
      <c r="H93" s="2" t="s">
        <v>30</v>
      </c>
      <c r="I93" s="10" t="s">
        <v>470</v>
      </c>
      <c r="J93" s="4" t="s">
        <v>203</v>
      </c>
      <c r="K93" s="4" t="s">
        <v>471</v>
      </c>
    </row>
    <row r="94" spans="1:12" ht="60" x14ac:dyDescent="0.25">
      <c r="A94" s="23"/>
      <c r="B94" s="2">
        <v>84</v>
      </c>
      <c r="C94" s="2" t="s">
        <v>448</v>
      </c>
      <c r="D94" s="2" t="s">
        <v>449</v>
      </c>
      <c r="E94" s="2" t="s">
        <v>445</v>
      </c>
      <c r="F94" s="2" t="s">
        <v>450</v>
      </c>
      <c r="G94" s="2" t="s">
        <v>451</v>
      </c>
      <c r="H94" s="8" t="s">
        <v>30</v>
      </c>
      <c r="I94" s="2" t="s">
        <v>470</v>
      </c>
      <c r="J94" s="2" t="s">
        <v>203</v>
      </c>
      <c r="K94" s="4" t="s">
        <v>471</v>
      </c>
    </row>
    <row r="95" spans="1:12" ht="60" x14ac:dyDescent="0.25">
      <c r="A95" s="23"/>
      <c r="B95" s="2">
        <v>85</v>
      </c>
      <c r="C95" s="2" t="s">
        <v>452</v>
      </c>
      <c r="D95" s="2" t="s">
        <v>453</v>
      </c>
      <c r="E95" s="2" t="s">
        <v>445</v>
      </c>
      <c r="F95" s="2" t="s">
        <v>454</v>
      </c>
      <c r="G95" s="2" t="s">
        <v>455</v>
      </c>
      <c r="H95" s="2" t="s">
        <v>30</v>
      </c>
      <c r="I95" s="7" t="s">
        <v>470</v>
      </c>
      <c r="J95" s="2" t="s">
        <v>203</v>
      </c>
      <c r="K95" s="4" t="s">
        <v>471</v>
      </c>
    </row>
    <row r="96" spans="1:12" ht="60" x14ac:dyDescent="0.25">
      <c r="A96" s="23"/>
      <c r="B96" s="2">
        <v>86</v>
      </c>
      <c r="C96" s="2" t="s">
        <v>456</v>
      </c>
      <c r="D96" s="2" t="s">
        <v>457</v>
      </c>
      <c r="E96" s="2" t="s">
        <v>445</v>
      </c>
      <c r="F96" s="2" t="s">
        <v>458</v>
      </c>
      <c r="G96" s="2" t="s">
        <v>459</v>
      </c>
      <c r="H96" s="2" t="s">
        <v>30</v>
      </c>
      <c r="I96" s="7" t="s">
        <v>470</v>
      </c>
      <c r="J96" s="2" t="s">
        <v>203</v>
      </c>
      <c r="K96" s="4" t="s">
        <v>471</v>
      </c>
    </row>
    <row r="97" spans="1:11" ht="60" x14ac:dyDescent="0.25">
      <c r="A97" s="23"/>
      <c r="B97" s="2">
        <v>87</v>
      </c>
      <c r="C97" s="2" t="s">
        <v>460</v>
      </c>
      <c r="D97" s="2" t="s">
        <v>420</v>
      </c>
      <c r="E97" s="2" t="s">
        <v>445</v>
      </c>
      <c r="F97" s="2" t="s">
        <v>461</v>
      </c>
      <c r="G97" s="2" t="s">
        <v>462</v>
      </c>
      <c r="H97" s="8" t="s">
        <v>30</v>
      </c>
      <c r="I97" s="2" t="s">
        <v>470</v>
      </c>
      <c r="J97" s="2" t="s">
        <v>203</v>
      </c>
      <c r="K97" s="4" t="s">
        <v>471</v>
      </c>
    </row>
    <row r="98" spans="1:11" ht="60" x14ac:dyDescent="0.25">
      <c r="A98" s="23"/>
      <c r="B98" s="2">
        <v>88</v>
      </c>
      <c r="C98" s="2" t="s">
        <v>463</v>
      </c>
      <c r="D98" s="2" t="s">
        <v>416</v>
      </c>
      <c r="E98" s="2" t="s">
        <v>445</v>
      </c>
      <c r="F98" s="2" t="s">
        <v>464</v>
      </c>
      <c r="G98" s="2" t="s">
        <v>465</v>
      </c>
      <c r="H98" s="2" t="s">
        <v>30</v>
      </c>
      <c r="I98" s="7" t="s">
        <v>470</v>
      </c>
      <c r="J98" s="2" t="s">
        <v>203</v>
      </c>
      <c r="K98" s="4" t="s">
        <v>471</v>
      </c>
    </row>
    <row r="99" spans="1:11" ht="60" x14ac:dyDescent="0.25">
      <c r="A99" s="23"/>
      <c r="B99" s="2">
        <v>89</v>
      </c>
      <c r="C99" s="2" t="s">
        <v>468</v>
      </c>
      <c r="D99" s="2" t="s">
        <v>467</v>
      </c>
      <c r="E99" s="2" t="s">
        <v>469</v>
      </c>
      <c r="H99" s="8" t="s">
        <v>30</v>
      </c>
      <c r="I99" s="2" t="s">
        <v>470</v>
      </c>
      <c r="J99" s="2" t="s">
        <v>203</v>
      </c>
      <c r="K99" s="4" t="s">
        <v>471</v>
      </c>
    </row>
    <row r="106" spans="1:11" x14ac:dyDescent="0.25">
      <c r="C106" s="12"/>
    </row>
  </sheetData>
  <mergeCells count="8">
    <mergeCell ref="A93:A99"/>
    <mergeCell ref="C1:F1"/>
    <mergeCell ref="G9:H9"/>
    <mergeCell ref="I9:K9"/>
    <mergeCell ref="A11:A44"/>
    <mergeCell ref="A45:A53"/>
    <mergeCell ref="A54:A74"/>
    <mergeCell ref="A75:A92"/>
  </mergeCells>
  <phoneticPr fontId="6" type="noConversion"/>
  <dataValidations count="1">
    <dataValidation type="list" allowBlank="1" showInputMessage="1" showErrorMessage="1" sqref="H11:H99 J11:J99">
      <formula1>"Pass, Fail, Partially Passed, Concern"</formula1>
    </dataValidation>
  </dataValidations>
  <pageMargins left="0.7" right="0.7" top="0.75" bottom="0.75" header="0.3" footer="0.3"/>
  <pageSetup paperSize="9" orientation="portrait" verticalDpi="0" r:id="rId1"/>
  <drawing r:id="rId2"/>
  <tableParts count="1">
    <tablePart r:id="rId3"/>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zoomScale="85" zoomScaleNormal="85" zoomScalePageLayoutView="85" workbookViewId="0">
      <selection activeCell="C13" sqref="C13"/>
    </sheetView>
  </sheetViews>
  <sheetFormatPr defaultColWidth="8.7109375" defaultRowHeight="15" x14ac:dyDescent="0.25"/>
  <cols>
    <col min="1" max="1" width="5.140625" style="2" customWidth="1"/>
    <col min="2" max="2" width="7.42578125" style="2" customWidth="1"/>
    <col min="3" max="3" width="33.28515625" style="2" customWidth="1"/>
    <col min="4" max="4" width="23.42578125" style="2" customWidth="1"/>
    <col min="5" max="5" width="30.7109375" style="2" customWidth="1"/>
    <col min="6" max="6" width="25.28515625" style="2" customWidth="1"/>
    <col min="7" max="7" width="24.140625" style="2" customWidth="1"/>
    <col min="8" max="8" width="15.85546875" style="2" customWidth="1"/>
    <col min="9" max="9" width="23.5703125" style="2" customWidth="1"/>
    <col min="10" max="10" width="18.42578125" style="2" customWidth="1"/>
    <col min="11" max="11" width="22" style="2" customWidth="1"/>
    <col min="12" max="16384" width="8.7109375" style="2"/>
  </cols>
  <sheetData>
    <row r="1" spans="1:11" ht="18.75" customHeight="1" x14ac:dyDescent="0.25">
      <c r="C1" s="24" t="s">
        <v>37</v>
      </c>
      <c r="D1" s="24"/>
      <c r="E1" s="24"/>
      <c r="F1" s="24"/>
    </row>
    <row r="3" spans="1:11" ht="30" x14ac:dyDescent="0.25">
      <c r="C3" s="6" t="s">
        <v>31</v>
      </c>
      <c r="E3" s="6" t="s">
        <v>38</v>
      </c>
    </row>
    <row r="4" spans="1:11" x14ac:dyDescent="0.25">
      <c r="C4" s="2" t="s">
        <v>32</v>
      </c>
      <c r="D4" s="2">
        <f>COUNT(Image_table[])</f>
        <v>18</v>
      </c>
      <c r="E4" s="2" t="s">
        <v>32</v>
      </c>
      <c r="F4" s="2">
        <f>COUNT(Image_table[])</f>
        <v>18</v>
      </c>
    </row>
    <row r="5" spans="1:11" x14ac:dyDescent="0.25">
      <c r="C5" s="2" t="s">
        <v>33</v>
      </c>
      <c r="D5" s="2">
        <f>COUNTIF(Image_table[C2C Status], "Pass")</f>
        <v>18</v>
      </c>
      <c r="E5" s="2" t="s">
        <v>33</v>
      </c>
      <c r="F5" s="2">
        <f>COUNTIF(Image_table[Aliyun Status], "Pass")</f>
        <v>0</v>
      </c>
    </row>
    <row r="6" spans="1:11" x14ac:dyDescent="0.25">
      <c r="C6" s="2" t="s">
        <v>34</v>
      </c>
      <c r="D6" s="2">
        <f>COUNTIF(Image_table[C2C Status], "Fail")</f>
        <v>0</v>
      </c>
      <c r="E6" s="2" t="s">
        <v>34</v>
      </c>
      <c r="F6" s="2">
        <f>COUNTIF(Image_table[Aliyun Status], "Fail")</f>
        <v>0</v>
      </c>
    </row>
    <row r="7" spans="1:11" x14ac:dyDescent="0.25">
      <c r="C7" s="2" t="s">
        <v>36</v>
      </c>
      <c r="D7" s="2">
        <f>COUNTIF(Image_table[C2C Status], "Concern")</f>
        <v>0</v>
      </c>
      <c r="E7" s="2" t="s">
        <v>36</v>
      </c>
      <c r="F7" s="2">
        <f>COUNTIF(Image_table[Aliyun Status], "Partially Passed")</f>
        <v>0</v>
      </c>
    </row>
    <row r="8" spans="1:11" x14ac:dyDescent="0.25">
      <c r="C8" s="2" t="s">
        <v>35</v>
      </c>
      <c r="D8" s="2">
        <f>COUNTIF(Image_table[C2C Status], "Concern")</f>
        <v>0</v>
      </c>
      <c r="E8" s="2" t="s">
        <v>35</v>
      </c>
      <c r="F8" s="2">
        <f>COUNTIF(Image_table[Aliyun Status], "Concern")</f>
        <v>0</v>
      </c>
    </row>
    <row r="9" spans="1:11" ht="21.75" customHeight="1" x14ac:dyDescent="0.25">
      <c r="G9" s="26" t="s">
        <v>5</v>
      </c>
      <c r="H9" s="26"/>
      <c r="I9" s="27" t="s">
        <v>6</v>
      </c>
      <c r="J9" s="28"/>
      <c r="K9" s="28"/>
    </row>
    <row r="10" spans="1:11" x14ac:dyDescent="0.25">
      <c r="B10" s="2" t="s">
        <v>0</v>
      </c>
      <c r="C10" s="2" t="s">
        <v>1</v>
      </c>
      <c r="D10" s="2" t="s">
        <v>2</v>
      </c>
      <c r="E10" s="2" t="s">
        <v>3</v>
      </c>
      <c r="F10" s="2" t="s">
        <v>4</v>
      </c>
      <c r="G10" s="2" t="s">
        <v>10</v>
      </c>
      <c r="H10" s="2" t="s">
        <v>9</v>
      </c>
      <c r="I10" s="2" t="s">
        <v>11</v>
      </c>
      <c r="J10" s="2" t="s">
        <v>12</v>
      </c>
      <c r="K10" s="2" t="s">
        <v>80</v>
      </c>
    </row>
    <row r="11" spans="1:11" ht="45" x14ac:dyDescent="0.25">
      <c r="A11" s="17" t="s">
        <v>7</v>
      </c>
      <c r="B11" s="2">
        <v>1</v>
      </c>
      <c r="C11" s="1" t="s">
        <v>39</v>
      </c>
      <c r="D11" s="1" t="s">
        <v>40</v>
      </c>
      <c r="E11" s="1" t="s">
        <v>41</v>
      </c>
      <c r="F11" s="1" t="s">
        <v>42</v>
      </c>
      <c r="G11" s="1" t="s">
        <v>43</v>
      </c>
      <c r="H11" s="2" t="s">
        <v>30</v>
      </c>
      <c r="I11" s="7"/>
    </row>
    <row r="12" spans="1:11" ht="60" x14ac:dyDescent="0.25">
      <c r="A12" s="17"/>
      <c r="B12" s="2">
        <v>2</v>
      </c>
      <c r="C12" s="1" t="s">
        <v>44</v>
      </c>
      <c r="D12" s="1" t="s">
        <v>45</v>
      </c>
      <c r="E12" s="1" t="s">
        <v>46</v>
      </c>
      <c r="F12" s="1" t="s">
        <v>47</v>
      </c>
      <c r="G12" s="1" t="s">
        <v>48</v>
      </c>
      <c r="H12" s="2" t="s">
        <v>30</v>
      </c>
      <c r="I12" s="7"/>
    </row>
    <row r="13" spans="1:11" ht="60" x14ac:dyDescent="0.25">
      <c r="A13" s="17"/>
      <c r="B13" s="2">
        <v>3</v>
      </c>
      <c r="C13" s="1" t="s">
        <v>49</v>
      </c>
      <c r="D13" s="1" t="s">
        <v>50</v>
      </c>
      <c r="E13" s="1" t="s">
        <v>51</v>
      </c>
      <c r="F13" s="1" t="s">
        <v>47</v>
      </c>
      <c r="G13" s="1" t="s">
        <v>48</v>
      </c>
      <c r="H13" s="2" t="s">
        <v>30</v>
      </c>
      <c r="I13" s="7"/>
    </row>
    <row r="14" spans="1:11" ht="45" x14ac:dyDescent="0.25">
      <c r="A14" s="17"/>
      <c r="B14" s="2">
        <v>4</v>
      </c>
      <c r="C14" s="1" t="s">
        <v>83</v>
      </c>
      <c r="D14" s="1" t="s">
        <v>52</v>
      </c>
      <c r="E14" s="1" t="s">
        <v>53</v>
      </c>
      <c r="F14" s="1" t="s">
        <v>42</v>
      </c>
      <c r="G14" s="1" t="s">
        <v>84</v>
      </c>
      <c r="H14" s="2" t="s">
        <v>30</v>
      </c>
      <c r="I14" s="7"/>
    </row>
    <row r="15" spans="1:11" ht="60" x14ac:dyDescent="0.25">
      <c r="A15" s="17"/>
      <c r="B15" s="2">
        <v>5</v>
      </c>
      <c r="C15" s="1" t="s">
        <v>54</v>
      </c>
      <c r="D15" s="1" t="s">
        <v>55</v>
      </c>
      <c r="E15" s="1" t="s">
        <v>56</v>
      </c>
      <c r="F15" s="1" t="s">
        <v>47</v>
      </c>
      <c r="G15" s="1" t="s">
        <v>48</v>
      </c>
      <c r="H15" s="2" t="s">
        <v>30</v>
      </c>
      <c r="I15" s="7"/>
    </row>
    <row r="16" spans="1:11" ht="45" x14ac:dyDescent="0.25">
      <c r="A16" s="17"/>
      <c r="B16" s="2">
        <v>6</v>
      </c>
      <c r="C16" s="1" t="s">
        <v>57</v>
      </c>
      <c r="D16" s="1" t="s">
        <v>58</v>
      </c>
      <c r="E16" s="1" t="s">
        <v>59</v>
      </c>
      <c r="F16" s="1" t="s">
        <v>42</v>
      </c>
      <c r="G16" s="1" t="s">
        <v>43</v>
      </c>
      <c r="H16" s="2" t="s">
        <v>30</v>
      </c>
      <c r="I16" s="7"/>
    </row>
    <row r="17" spans="1:10" ht="60" x14ac:dyDescent="0.25">
      <c r="A17" s="17"/>
      <c r="B17" s="2">
        <v>7</v>
      </c>
      <c r="C17" s="1" t="s">
        <v>60</v>
      </c>
      <c r="D17" s="1" t="s">
        <v>85</v>
      </c>
      <c r="E17" s="1" t="s">
        <v>61</v>
      </c>
      <c r="F17" s="1" t="s">
        <v>47</v>
      </c>
      <c r="G17" s="1" t="s">
        <v>48</v>
      </c>
      <c r="H17" s="2" t="s">
        <v>30</v>
      </c>
      <c r="I17" s="7"/>
    </row>
    <row r="18" spans="1:10" ht="60" x14ac:dyDescent="0.25">
      <c r="A18" s="17"/>
      <c r="B18" s="2">
        <v>8</v>
      </c>
      <c r="C18" s="1" t="s">
        <v>62</v>
      </c>
      <c r="D18" s="1" t="s">
        <v>63</v>
      </c>
      <c r="E18" s="1" t="s">
        <v>64</v>
      </c>
      <c r="F18" s="1" t="s">
        <v>47</v>
      </c>
      <c r="G18" s="1" t="s">
        <v>48</v>
      </c>
      <c r="H18" s="2" t="s">
        <v>30</v>
      </c>
      <c r="I18" s="7"/>
    </row>
    <row r="19" spans="1:10" ht="45" x14ac:dyDescent="0.25">
      <c r="A19" s="17"/>
      <c r="B19" s="2">
        <v>9</v>
      </c>
      <c r="C19" s="1" t="s">
        <v>65</v>
      </c>
      <c r="D19" s="1" t="s">
        <v>66</v>
      </c>
      <c r="E19" s="1" t="s">
        <v>67</v>
      </c>
      <c r="F19" s="1" t="s">
        <v>42</v>
      </c>
      <c r="G19" s="1" t="s">
        <v>43</v>
      </c>
      <c r="H19" s="2" t="s">
        <v>30</v>
      </c>
      <c r="I19" s="7"/>
    </row>
    <row r="20" spans="1:10" ht="60" x14ac:dyDescent="0.25">
      <c r="A20" s="17"/>
      <c r="B20" s="2">
        <v>10</v>
      </c>
      <c r="C20" s="1" t="s">
        <v>68</v>
      </c>
      <c r="D20" s="1" t="s">
        <v>69</v>
      </c>
      <c r="E20" s="1" t="s">
        <v>70</v>
      </c>
      <c r="F20" s="1" t="s">
        <v>47</v>
      </c>
      <c r="G20" s="1" t="s">
        <v>48</v>
      </c>
      <c r="H20" s="2" t="s">
        <v>30</v>
      </c>
      <c r="I20" s="7"/>
    </row>
    <row r="21" spans="1:10" ht="60" x14ac:dyDescent="0.25">
      <c r="A21" s="17"/>
      <c r="B21" s="2">
        <v>11</v>
      </c>
      <c r="C21" s="1" t="s">
        <v>71</v>
      </c>
      <c r="D21" s="1" t="s">
        <v>72</v>
      </c>
      <c r="E21" s="1" t="s">
        <v>73</v>
      </c>
      <c r="F21" s="1" t="s">
        <v>47</v>
      </c>
      <c r="G21" s="1" t="s">
        <v>48</v>
      </c>
      <c r="H21" s="2" t="s">
        <v>30</v>
      </c>
      <c r="I21" s="7"/>
    </row>
    <row r="22" spans="1:10" ht="60" x14ac:dyDescent="0.25">
      <c r="A22" s="17"/>
      <c r="B22" s="2">
        <v>12</v>
      </c>
      <c r="C22" s="1" t="s">
        <v>74</v>
      </c>
      <c r="D22" s="1" t="s">
        <v>75</v>
      </c>
      <c r="E22" s="1" t="s">
        <v>76</v>
      </c>
      <c r="F22" s="1" t="s">
        <v>47</v>
      </c>
      <c r="G22" s="1" t="s">
        <v>48</v>
      </c>
      <c r="H22" s="8" t="s">
        <v>30</v>
      </c>
    </row>
    <row r="23" spans="1:10" ht="45" x14ac:dyDescent="0.25">
      <c r="A23" s="17"/>
      <c r="B23" s="2">
        <v>13</v>
      </c>
      <c r="C23" s="1" t="s">
        <v>77</v>
      </c>
      <c r="D23" s="1" t="s">
        <v>78</v>
      </c>
      <c r="E23" s="1" t="s">
        <v>79</v>
      </c>
      <c r="F23" s="1" t="s">
        <v>42</v>
      </c>
      <c r="G23" s="1" t="s">
        <v>43</v>
      </c>
      <c r="H23" s="3" t="s">
        <v>30</v>
      </c>
      <c r="I23" s="9"/>
      <c r="J23" s="3"/>
    </row>
    <row r="24" spans="1:10" ht="60" x14ac:dyDescent="0.25">
      <c r="A24" s="18" t="s">
        <v>8</v>
      </c>
      <c r="B24" s="4">
        <v>14</v>
      </c>
      <c r="C24" s="4" t="s">
        <v>13</v>
      </c>
      <c r="D24" s="4" t="s">
        <v>16</v>
      </c>
      <c r="E24" s="4" t="s">
        <v>21</v>
      </c>
      <c r="F24" s="4" t="s">
        <v>26</v>
      </c>
      <c r="G24" s="4" t="s">
        <v>28</v>
      </c>
      <c r="H24" s="2" t="s">
        <v>30</v>
      </c>
      <c r="I24" s="10"/>
    </row>
    <row r="25" spans="1:10" ht="45" x14ac:dyDescent="0.25">
      <c r="A25" s="19"/>
      <c r="B25" s="2">
        <v>15</v>
      </c>
      <c r="C25" s="2" t="s">
        <v>14</v>
      </c>
      <c r="D25" s="2" t="s">
        <v>17</v>
      </c>
      <c r="E25" s="2" t="s">
        <v>22</v>
      </c>
      <c r="F25" s="2" t="s">
        <v>27</v>
      </c>
      <c r="G25" s="2" t="s">
        <v>29</v>
      </c>
      <c r="H25" s="8" t="s">
        <v>30</v>
      </c>
    </row>
    <row r="26" spans="1:10" ht="60" x14ac:dyDescent="0.25">
      <c r="A26" s="19"/>
      <c r="B26" s="2">
        <v>16</v>
      </c>
      <c r="C26" s="2" t="s">
        <v>15</v>
      </c>
      <c r="D26" s="2" t="s">
        <v>18</v>
      </c>
      <c r="E26" s="2" t="s">
        <v>23</v>
      </c>
      <c r="F26" s="2" t="s">
        <v>26</v>
      </c>
      <c r="G26" s="2" t="s">
        <v>28</v>
      </c>
      <c r="H26" s="2" t="s">
        <v>30</v>
      </c>
      <c r="I26" s="7"/>
    </row>
    <row r="27" spans="1:10" ht="60" x14ac:dyDescent="0.25">
      <c r="A27" s="19"/>
      <c r="B27" s="2">
        <v>17</v>
      </c>
      <c r="C27" s="2" t="s">
        <v>81</v>
      </c>
      <c r="D27" s="2" t="s">
        <v>19</v>
      </c>
      <c r="E27" s="2" t="s">
        <v>24</v>
      </c>
      <c r="F27" s="5" t="s">
        <v>26</v>
      </c>
      <c r="G27" s="5" t="s">
        <v>28</v>
      </c>
      <c r="H27" s="2" t="s">
        <v>30</v>
      </c>
      <c r="I27" s="7"/>
    </row>
    <row r="28" spans="1:10" ht="60" x14ac:dyDescent="0.25">
      <c r="A28" s="19"/>
      <c r="B28" s="2">
        <v>18</v>
      </c>
      <c r="C28" s="2" t="s">
        <v>82</v>
      </c>
      <c r="D28" s="2" t="s">
        <v>20</v>
      </c>
      <c r="E28" s="2" t="s">
        <v>25</v>
      </c>
      <c r="F28" s="2" t="s">
        <v>26</v>
      </c>
      <c r="G28" s="2" t="s">
        <v>28</v>
      </c>
      <c r="H28" s="2" t="s">
        <v>30</v>
      </c>
      <c r="I28" s="7"/>
    </row>
  </sheetData>
  <mergeCells count="5">
    <mergeCell ref="G9:H9"/>
    <mergeCell ref="A11:A23"/>
    <mergeCell ref="A24:A28"/>
    <mergeCell ref="C1:F1"/>
    <mergeCell ref="I9:K9"/>
  </mergeCells>
  <phoneticPr fontId="6" type="noConversion"/>
  <dataValidations count="1">
    <dataValidation type="list" allowBlank="1" showInputMessage="1" showErrorMessage="1" sqref="J11:J28 H11:H28">
      <formula1>"Pass, Fail, Partially Passed, Concern"</formula1>
    </dataValidation>
  </dataValidations>
  <pageMargins left="0.7" right="0.7" top="0.75" bottom="0.75" header="0.3" footer="0.3"/>
  <pageSetup orientation="portrait"/>
  <ignoredErrors>
    <ignoredError sqref="F6" formula="1"/>
  </ignoredErrors>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ECS Interface</vt:lpstr>
      <vt:lpstr>Image Interface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Shrutika Mendhe</dc:creator>
  <cp:lastModifiedBy>Shrutika Mendhe</cp:lastModifiedBy>
  <dcterms:created xsi:type="dcterms:W3CDTF">2017-02-16T05:14:27Z</dcterms:created>
  <dcterms:modified xsi:type="dcterms:W3CDTF">2017-02-22T12:25:21Z</dcterms:modified>
</cp:coreProperties>
</file>