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MA-3" sheetId="1" r:id="rId1"/>
    <sheet name="MA-5" sheetId="2" r:id="rId2"/>
    <sheet name="Chart" sheetId="3" r:id="rId3"/>
  </sheets>
  <definedNames>
    <definedName name="_xlnm._FilterDatabase" localSheetId="0" hidden="1">'MA-3'!$A$1:$J$31</definedName>
  </definedNames>
  <calcPr calcId="152511"/>
</workbook>
</file>

<file path=xl/calcChain.xml><?xml version="1.0" encoding="utf-8"?>
<calcChain xmlns="http://schemas.openxmlformats.org/spreadsheetml/2006/main">
  <c r="J7" i="1" l="1"/>
  <c r="K7" i="1" s="1"/>
  <c r="J8" i="1"/>
  <c r="K8" i="1" s="1"/>
  <c r="J9" i="1"/>
  <c r="K9" i="1" s="1"/>
  <c r="J10" i="1"/>
  <c r="K10" i="1" s="1"/>
  <c r="J11" i="1"/>
  <c r="K11" i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/>
  <c r="J22" i="1"/>
  <c r="K22" i="1" s="1"/>
  <c r="J23" i="1"/>
  <c r="K23" i="1" s="1"/>
  <c r="J24" i="1"/>
  <c r="K24" i="1" s="1"/>
  <c r="J25" i="1"/>
  <c r="K25" i="1"/>
  <c r="J26" i="1"/>
  <c r="K26" i="1" s="1"/>
  <c r="J27" i="1"/>
  <c r="K27" i="1" s="1"/>
  <c r="J28" i="1"/>
  <c r="K28" i="1" s="1"/>
  <c r="J29" i="1"/>
  <c r="K29" i="1" s="1"/>
  <c r="J30" i="1"/>
  <c r="K30" i="1" s="1"/>
  <c r="J31" i="1"/>
  <c r="K31" i="1" s="1"/>
  <c r="H6" i="1" l="1"/>
  <c r="I6" i="1" s="1"/>
  <c r="H7" i="1"/>
  <c r="I7" i="1" s="1"/>
  <c r="H8" i="1"/>
  <c r="I8" i="1" s="1"/>
  <c r="H9" i="1"/>
  <c r="I9" i="1" s="1"/>
  <c r="H10" i="1"/>
  <c r="I10" i="1" s="1"/>
  <c r="H11" i="1"/>
  <c r="I11" i="1" s="1"/>
  <c r="H12" i="1"/>
  <c r="I12" i="1" s="1"/>
  <c r="H13" i="1"/>
  <c r="I13" i="1" s="1"/>
  <c r="H14" i="1"/>
  <c r="I14" i="1" s="1"/>
  <c r="H15" i="1"/>
  <c r="I15" i="1" s="1"/>
  <c r="H16" i="1"/>
  <c r="I16" i="1" s="1"/>
  <c r="H17" i="1"/>
  <c r="I17" i="1" s="1"/>
  <c r="H18" i="1"/>
  <c r="I18" i="1" s="1"/>
  <c r="H19" i="1"/>
  <c r="I19" i="1" s="1"/>
  <c r="H20" i="1"/>
  <c r="I20" i="1" s="1"/>
  <c r="H21" i="1"/>
  <c r="I21" i="1" s="1"/>
  <c r="H22" i="1"/>
  <c r="I22" i="1" s="1"/>
  <c r="H23" i="1"/>
  <c r="I23" i="1" s="1"/>
  <c r="H24" i="1"/>
  <c r="I24" i="1" s="1"/>
  <c r="H25" i="1"/>
  <c r="I25" i="1" s="1"/>
  <c r="H26" i="1"/>
  <c r="I26" i="1" s="1"/>
  <c r="H27" i="1"/>
  <c r="I27" i="1" s="1"/>
  <c r="H28" i="1"/>
  <c r="I28" i="1" s="1"/>
  <c r="H29" i="1"/>
  <c r="I29" i="1" s="1"/>
  <c r="H30" i="1"/>
  <c r="I30" i="1" s="1"/>
  <c r="H31" i="1"/>
  <c r="I31" i="1" s="1"/>
  <c r="H5" i="1"/>
  <c r="I5" i="1" s="1"/>
  <c r="F4" i="1" l="1"/>
  <c r="F3" i="1"/>
  <c r="F6" i="1"/>
  <c r="F7" i="1"/>
  <c r="F9" i="1"/>
  <c r="F10" i="1"/>
  <c r="F12" i="1"/>
  <c r="F13" i="1"/>
  <c r="F15" i="1"/>
  <c r="F16" i="1"/>
  <c r="F18" i="1"/>
  <c r="F19" i="1"/>
  <c r="F21" i="1"/>
  <c r="F22" i="1"/>
  <c r="F24" i="1"/>
  <c r="F25" i="1"/>
  <c r="F27" i="1"/>
  <c r="F28" i="1"/>
  <c r="F30" i="1"/>
  <c r="F31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L30" i="1" s="1"/>
  <c r="D30" i="1"/>
  <c r="D31" i="1"/>
  <c r="D5" i="1"/>
  <c r="D6" i="1"/>
  <c r="D7" i="1"/>
  <c r="D8" i="1"/>
  <c r="D9" i="1"/>
  <c r="D10" i="1"/>
  <c r="D11" i="1"/>
  <c r="D12" i="1"/>
  <c r="D4" i="1"/>
  <c r="L5" i="1" s="1"/>
  <c r="D3" i="1"/>
  <c r="L17" i="1" l="1"/>
  <c r="M17" i="1" s="1"/>
  <c r="L24" i="1"/>
  <c r="L31" i="1"/>
  <c r="M31" i="1" s="1"/>
  <c r="M30" i="1"/>
  <c r="L15" i="1"/>
  <c r="M15" i="1" s="1"/>
  <c r="L11" i="1"/>
  <c r="G21" i="1"/>
  <c r="L22" i="1"/>
  <c r="M22" i="1" s="1"/>
  <c r="L14" i="1"/>
  <c r="M14" i="1" s="1"/>
  <c r="L10" i="1"/>
  <c r="M10" i="1" s="1"/>
  <c r="L29" i="1"/>
  <c r="M29" i="1" s="1"/>
  <c r="L21" i="1"/>
  <c r="M21" i="1" s="1"/>
  <c r="L9" i="1"/>
  <c r="M9" i="1" s="1"/>
  <c r="L28" i="1"/>
  <c r="M28" i="1" s="1"/>
  <c r="L20" i="1"/>
  <c r="M20" i="1" s="1"/>
  <c r="L16" i="1"/>
  <c r="M16" i="1" s="1"/>
  <c r="M11" i="1"/>
  <c r="L12" i="1"/>
  <c r="M12" i="1" s="1"/>
  <c r="L8" i="1"/>
  <c r="M8" i="1" s="1"/>
  <c r="L27" i="1"/>
  <c r="M27" i="1" s="1"/>
  <c r="L19" i="1"/>
  <c r="M19" i="1" s="1"/>
  <c r="M5" i="1"/>
  <c r="L6" i="1"/>
  <c r="L25" i="1"/>
  <c r="M25" i="1" s="1"/>
  <c r="M24" i="1"/>
  <c r="G12" i="1"/>
  <c r="L13" i="1"/>
  <c r="M13" i="1" s="1"/>
  <c r="L23" i="1"/>
  <c r="M23" i="1" s="1"/>
  <c r="L7" i="1"/>
  <c r="M7" i="1" s="1"/>
  <c r="M6" i="1"/>
  <c r="L26" i="1"/>
  <c r="M26" i="1" s="1"/>
  <c r="L18" i="1"/>
  <c r="M18" i="1" s="1"/>
  <c r="E23" i="1"/>
  <c r="F23" i="1" s="1"/>
  <c r="G23" i="1" s="1"/>
  <c r="G15" i="1"/>
  <c r="E11" i="1"/>
  <c r="F11" i="1" s="1"/>
  <c r="G11" i="1" s="1"/>
  <c r="E2" i="1"/>
  <c r="F2" i="1" s="1"/>
  <c r="G2" i="1" s="1"/>
  <c r="G25" i="1"/>
  <c r="G10" i="1"/>
  <c r="G9" i="1"/>
  <c r="G19" i="1"/>
  <c r="G30" i="1"/>
  <c r="G7" i="1"/>
  <c r="G18" i="1"/>
  <c r="E5" i="1"/>
  <c r="F5" i="1" s="1"/>
  <c r="G5" i="1" s="1"/>
  <c r="G24" i="1"/>
  <c r="G13" i="1"/>
  <c r="G22" i="1"/>
  <c r="G28" i="1"/>
  <c r="G27" i="1"/>
  <c r="G31" i="1"/>
  <c r="G16" i="1"/>
  <c r="E14" i="1"/>
  <c r="F14" i="1" s="1"/>
  <c r="G14" i="1" s="1"/>
  <c r="G3" i="1"/>
  <c r="E26" i="1"/>
  <c r="F26" i="1" s="1"/>
  <c r="G26" i="1" s="1"/>
  <c r="G4" i="1"/>
  <c r="E17" i="1"/>
  <c r="F17" i="1" s="1"/>
  <c r="G17" i="1" s="1"/>
  <c r="E29" i="1"/>
  <c r="F29" i="1" s="1"/>
  <c r="G29" i="1" s="1"/>
  <c r="E20" i="1"/>
  <c r="F20" i="1" s="1"/>
  <c r="G20" i="1" s="1"/>
  <c r="E8" i="1"/>
  <c r="F8" i="1" s="1"/>
  <c r="G8" i="1" s="1"/>
  <c r="G6" i="1"/>
</calcChain>
</file>

<file path=xl/sharedStrings.xml><?xml version="1.0" encoding="utf-8"?>
<sst xmlns="http://schemas.openxmlformats.org/spreadsheetml/2006/main" count="26" uniqueCount="11">
  <si>
    <t>Value</t>
  </si>
  <si>
    <t>Avg % Inc</t>
  </si>
  <si>
    <t>TimeStamp</t>
  </si>
  <si>
    <t>Drive_ID</t>
  </si>
  <si>
    <t>Avg % Inc per day for a drive</t>
  </si>
  <si>
    <t>Avg % Inc Allowed per day for a drive (10% threshold)</t>
  </si>
  <si>
    <t>Check</t>
  </si>
  <si>
    <t>Weighted moving average of 3 data points</t>
  </si>
  <si>
    <t>MA-5</t>
  </si>
  <si>
    <t>check</t>
  </si>
  <si>
    <t>Weighted MA for last 3 days in % Inc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</si>
</sst>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\-mm\-dd\ hh:mm:ss"/>
    <numFmt numFmtId="165" formatCode="0.0"/>
  </numFmts>
  <fonts count="9" x14ac:knownFonts="1">
    <font>
      <sz val="11"/>
      <color theme="1"/>
      <name val="Calibri"/>
      <family val="2"/>
      <scheme val="minor"/>
    </font>
    <font>
      <sz val="11"/>
      <color rgb="FF0033CC"/>
      <name val="Calibri"/>
      <family val="2"/>
    </font>
    <font>
      <b/>
      <sz val="11"/>
      <color rgb="FFFF0000"/>
      <name val="Calibri"/>
      <family val="2"/>
    </font>
    <font>
      <b/>
      <sz val="12"/>
      <color rgb="FF0033CC"/>
      <name val="Calibri"/>
      <family val="2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33CC"/>
      <name val="Calibri"/>
      <family val="2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 applyAlignment="1">
      <alignment vertical="center"/>
    </xf>
    <xf numFmtId="164" fontId="0" fillId="0" borderId="1" xfId="0" applyNumberFormat="1" applyBorder="1"/>
    <xf numFmtId="0" fontId="2" fillId="2" borderId="1" xfId="0" applyFont="1" applyFill="1" applyBorder="1" applyAlignment="1">
      <alignment vertical="center"/>
    </xf>
    <xf numFmtId="164" fontId="0" fillId="2" borderId="1" xfId="0" applyNumberFormat="1" applyFill="1" applyBorder="1"/>
    <xf numFmtId="0" fontId="3" fillId="0" borderId="1" xfId="0" applyFont="1" applyBorder="1" applyAlignment="1">
      <alignment vertical="center"/>
    </xf>
    <xf numFmtId="0" fontId="4" fillId="0" borderId="1" xfId="0" applyFont="1" applyBorder="1"/>
    <xf numFmtId="0" fontId="6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5" fillId="0" borderId="1" xfId="0" applyFont="1" applyBorder="1"/>
    <xf numFmtId="0" fontId="7" fillId="0" borderId="1" xfId="0" applyFont="1" applyBorder="1"/>
    <xf numFmtId="165" fontId="0" fillId="0" borderId="1" xfId="0" applyNumberFormat="1" applyBorder="1"/>
    <xf numFmtId="165" fontId="0" fillId="2" borderId="1" xfId="0" applyNumberFormat="1" applyFill="1" applyBorder="1"/>
    <xf numFmtId="0" fontId="4" fillId="0" borderId="2" xfId="0" applyFont="1" applyFill="1" applyBorder="1"/>
    <xf numFmtId="1" fontId="0" fillId="0" borderId="0" xfId="0" applyNumberFormat="1"/>
    <xf numFmtId="0" fontId="8" fillId="0" borderId="1" xfId="0" applyFont="1" applyBorder="1" applyAlignment="1">
      <alignment vertical="center"/>
    </xf>
    <xf numFmtId="1" fontId="0" fillId="3" borderId="0" xfId="0" applyNumberFormat="1" applyFill="1"/>
    <xf numFmtId="0" fontId="4" fillId="4" borderId="1" xfId="0" applyFont="1" applyFill="1" applyBorder="1"/>
    <xf numFmtId="0" fontId="0" fillId="4" borderId="1" xfId="0" applyFill="1" applyBorder="1"/>
    <xf numFmtId="0" fontId="7" fillId="4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Chart!$B$1</c:f>
              <c:strCache>
                <c:ptCount val="1"/>
                <c:pt idx="0">
                  <c:v>Value</c:v>
                </c:pt>
              </c:strCache>
            </c:strRef>
          </c:tx>
          <c:marker>
            <c:symbol val="none"/>
          </c:marker>
          <c:cat>
            <c:numRef>
              <c:f>Chart!$A$2:$A$31</c:f>
              <c:numCache>
                <c:formatCode>yyyy\-mm\-dd\ hh:mm:ss</c:formatCode>
                <c:ptCount val="30"/>
                <c:pt idx="0">
                  <c:v>42618.083333333336</c:v>
                </c:pt>
                <c:pt idx="1">
                  <c:v>42618.333333333336</c:v>
                </c:pt>
                <c:pt idx="2">
                  <c:v>42618.666666666664</c:v>
                </c:pt>
                <c:pt idx="3">
                  <c:v>42619.083333333336</c:v>
                </c:pt>
                <c:pt idx="4">
                  <c:v>42619.333333333336</c:v>
                </c:pt>
                <c:pt idx="5">
                  <c:v>42619.666666666664</c:v>
                </c:pt>
                <c:pt idx="6">
                  <c:v>42620.083333333336</c:v>
                </c:pt>
                <c:pt idx="7">
                  <c:v>42620.333333333336</c:v>
                </c:pt>
                <c:pt idx="8">
                  <c:v>42620.666666666664</c:v>
                </c:pt>
                <c:pt idx="9">
                  <c:v>42621.083333333336</c:v>
                </c:pt>
                <c:pt idx="10">
                  <c:v>42621.333333333336</c:v>
                </c:pt>
                <c:pt idx="11">
                  <c:v>42621.666666666664</c:v>
                </c:pt>
                <c:pt idx="12">
                  <c:v>42622.083333333336</c:v>
                </c:pt>
                <c:pt idx="13">
                  <c:v>42622.333333333336</c:v>
                </c:pt>
                <c:pt idx="14">
                  <c:v>42622.666666666664</c:v>
                </c:pt>
                <c:pt idx="15">
                  <c:v>42623.083333333336</c:v>
                </c:pt>
                <c:pt idx="16">
                  <c:v>42623.333333333336</c:v>
                </c:pt>
                <c:pt idx="17">
                  <c:v>42623.666666666664</c:v>
                </c:pt>
                <c:pt idx="18">
                  <c:v>42624.083333333336</c:v>
                </c:pt>
                <c:pt idx="19">
                  <c:v>42624.333333333336</c:v>
                </c:pt>
                <c:pt idx="20">
                  <c:v>42624.666666666664</c:v>
                </c:pt>
                <c:pt idx="21">
                  <c:v>42625.083333333336</c:v>
                </c:pt>
                <c:pt idx="22">
                  <c:v>42625.333333333336</c:v>
                </c:pt>
                <c:pt idx="23">
                  <c:v>42625.666666666664</c:v>
                </c:pt>
                <c:pt idx="24">
                  <c:v>42626.083333333336</c:v>
                </c:pt>
                <c:pt idx="25">
                  <c:v>42626.333333333336</c:v>
                </c:pt>
                <c:pt idx="26">
                  <c:v>42626.666666666664</c:v>
                </c:pt>
                <c:pt idx="27">
                  <c:v>42627.083333333336</c:v>
                </c:pt>
                <c:pt idx="28">
                  <c:v>42627.333333333336</c:v>
                </c:pt>
                <c:pt idx="29">
                  <c:v>42627.666666666664</c:v>
                </c:pt>
              </c:numCache>
            </c:numRef>
          </c:cat>
          <c:val>
            <c:numRef>
              <c:f>Chart!$B$2:$B$31</c:f>
              <c:numCache>
                <c:formatCode>General</c:formatCode>
                <c:ptCount val="30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35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  <c:pt idx="13">
                  <c:v>90</c:v>
                </c:pt>
                <c:pt idx="14">
                  <c:v>95</c:v>
                </c:pt>
                <c:pt idx="15">
                  <c:v>100</c:v>
                </c:pt>
                <c:pt idx="16">
                  <c:v>105</c:v>
                </c:pt>
                <c:pt idx="17">
                  <c:v>110</c:v>
                </c:pt>
                <c:pt idx="18">
                  <c:v>115</c:v>
                </c:pt>
                <c:pt idx="19">
                  <c:v>120</c:v>
                </c:pt>
                <c:pt idx="20">
                  <c:v>125</c:v>
                </c:pt>
                <c:pt idx="21">
                  <c:v>130</c:v>
                </c:pt>
                <c:pt idx="22">
                  <c:v>135</c:v>
                </c:pt>
                <c:pt idx="23">
                  <c:v>140</c:v>
                </c:pt>
                <c:pt idx="24">
                  <c:v>150</c:v>
                </c:pt>
                <c:pt idx="25">
                  <c:v>155</c:v>
                </c:pt>
                <c:pt idx="26">
                  <c:v>160</c:v>
                </c:pt>
                <c:pt idx="27">
                  <c:v>165</c:v>
                </c:pt>
                <c:pt idx="28">
                  <c:v>170</c:v>
                </c:pt>
                <c:pt idx="29">
                  <c:v>200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620592"/>
        <c:axId val="201608080"/>
      </c:lineChart>
      <c:dateAx>
        <c:axId val="201620592"/>
        <c:scaling>
          <c:orientation val="minMax"/>
        </c:scaling>
        <c:delete val="0"/>
        <c:axPos val="b"/>
        <c:numFmt formatCode="yyyy\-mm\-dd\ hh:mm:ss" sourceLinked="1"/>
        <c:majorTickMark val="out"/>
        <c:minorTickMark val="none"/>
        <c:tickLblPos val="nextTo"/>
        <c:crossAx val="201608080"/>
        <c:crosses val="autoZero"/>
        <c:auto val="1"/>
        <c:lblOffset val="100"/>
        <c:baseTimeUnit val="days"/>
      </c:dateAx>
      <c:valAx>
        <c:axId val="201608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16205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411480</xdr:colOff>
      <xdr:row>0</xdr:row>
      <xdr:rowOff>167640</xdr:rowOff>
    </xdr:from>
    <xdr:to>
      <xdr:col>25</xdr:col>
      <xdr:colOff>403860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abSelected="1" workbookViewId="0">
      <selection activeCell="A2" sqref="A2"/>
    </sheetView>
  </sheetViews>
  <sheetFormatPr defaultColWidth="18" defaultRowHeight="14.4" x14ac:dyDescent="0.55000000000000004"/>
  <cols>
    <col min="1" max="1" width="9" bestFit="1" customWidth="1"/>
    <col min="2" max="2" width="18.1015625" bestFit="1" customWidth="1"/>
    <col min="3" max="3" width="6.3125" bestFit="1" customWidth="1"/>
    <col min="4" max="4" width="9.7890625" bestFit="1" customWidth="1"/>
    <col min="5" max="5" width="10.5234375" customWidth="1"/>
    <col min="6" max="6" width="11.41796875" customWidth="1"/>
    <col min="7" max="7" width="6.5234375" bestFit="1" customWidth="1"/>
    <col min="8" max="8" width="16.7890625" customWidth="1"/>
    <col min="9" max="9" width="6.5234375" bestFit="1" customWidth="1"/>
    <col min="10" max="11" width="12" bestFit="1" customWidth="1"/>
    <col min="12" max="12" width="35.7890625" bestFit="1" customWidth="1"/>
    <col min="13" max="13" width="6.5234375" bestFit="1" customWidth="1"/>
  </cols>
  <sheetData>
    <row r="1" spans="1:13" ht="15.6" x14ac:dyDescent="0.6">
      <c r="A1" s="5" t="s">
        <v>3</v>
      </c>
      <c r="B1" s="6" t="s">
        <v>2</v>
      </c>
      <c r="C1" s="5" t="s">
        <v>0</v>
      </c>
      <c r="D1" s="6" t="s">
        <v>1</v>
      </c>
      <c r="E1" s="6" t="s">
        <v>4</v>
      </c>
      <c r="F1" s="6" t="s">
        <v>5</v>
      </c>
      <c r="G1" s="6" t="s">
        <v>6</v>
      </c>
      <c r="H1" s="13" t="s">
        <v>7</v>
      </c>
      <c r="I1" s="13" t="s">
        <v>6</v>
      </c>
      <c r="J1" s="13" t="s">
        <v>8</v>
      </c>
      <c r="K1" s="13" t="s">
        <v>9</v>
      </c>
      <c r="L1" s="17" t="s">
        <v>10</v>
      </c>
      <c r="M1" s="17" t="s">
        <v>6</v>
      </c>
    </row>
    <row r="2" spans="1:13" x14ac:dyDescent="0.55000000000000004">
      <c r="A2" s="7">
        <v>1</v>
      </c>
      <c r="B2" s="2">
        <v>42618.083333333336</v>
      </c>
      <c r="C2" s="1">
        <v>10</v>
      </c>
      <c r="D2" s="11">
        <v>0</v>
      </c>
      <c r="E2" s="11">
        <f>(D2+D3+D4)/3</f>
        <v>27.777777777777775</v>
      </c>
      <c r="F2" s="11">
        <f t="shared" ref="F2:F31" si="0">(E2+E2*0.1)</f>
        <v>30.555555555555554</v>
      </c>
      <c r="G2" s="9">
        <f t="shared" ref="G2:G31" si="1">IF(D2&gt;F2,1,0)</f>
        <v>0</v>
      </c>
      <c r="I2">
        <v>0</v>
      </c>
      <c r="J2">
        <v>0</v>
      </c>
      <c r="K2">
        <v>0</v>
      </c>
      <c r="L2" s="18"/>
      <c r="M2" s="18"/>
    </row>
    <row r="3" spans="1:13" x14ac:dyDescent="0.55000000000000004">
      <c r="A3" s="8">
        <v>1</v>
      </c>
      <c r="B3" s="2">
        <v>42618.333333333336</v>
      </c>
      <c r="C3" s="1">
        <v>15</v>
      </c>
      <c r="D3" s="11">
        <f t="shared" ref="D3:D31" si="2">((C3-C2)/C2)*100</f>
        <v>50</v>
      </c>
      <c r="E3" s="11">
        <v>27.777777777777775</v>
      </c>
      <c r="F3" s="11">
        <f t="shared" si="0"/>
        <v>30.555555555555554</v>
      </c>
      <c r="G3" s="10">
        <f t="shared" si="1"/>
        <v>1</v>
      </c>
      <c r="I3">
        <v>0</v>
      </c>
      <c r="J3">
        <v>0</v>
      </c>
      <c r="K3">
        <v>0</v>
      </c>
      <c r="L3" s="18"/>
      <c r="M3" s="18"/>
    </row>
    <row r="4" spans="1:13" x14ac:dyDescent="0.55000000000000004">
      <c r="A4" s="8">
        <v>1</v>
      </c>
      <c r="B4" s="2">
        <v>42618.666666666664</v>
      </c>
      <c r="C4" s="1">
        <v>20</v>
      </c>
      <c r="D4" s="11">
        <f t="shared" si="2"/>
        <v>33.333333333333329</v>
      </c>
      <c r="E4" s="11">
        <v>27.777777777777775</v>
      </c>
      <c r="F4" s="11">
        <f t="shared" si="0"/>
        <v>30.555555555555554</v>
      </c>
      <c r="G4" s="10">
        <f t="shared" si="1"/>
        <v>1</v>
      </c>
      <c r="I4">
        <v>0</v>
      </c>
      <c r="J4">
        <v>0</v>
      </c>
      <c r="K4">
        <v>0</v>
      </c>
      <c r="L4" s="18"/>
      <c r="M4" s="18"/>
    </row>
    <row r="5" spans="1:13" x14ac:dyDescent="0.55000000000000004">
      <c r="A5" s="7">
        <v>1</v>
      </c>
      <c r="B5" s="2">
        <v>42619.083333333336</v>
      </c>
      <c r="C5" s="1">
        <v>25</v>
      </c>
      <c r="D5" s="11">
        <f t="shared" si="2"/>
        <v>25</v>
      </c>
      <c r="E5" s="11">
        <f>(D5+D6+D7)/3</f>
        <v>31.19047619047619</v>
      </c>
      <c r="F5" s="11">
        <f t="shared" si="0"/>
        <v>34.30952380952381</v>
      </c>
      <c r="G5" s="9">
        <f t="shared" si="1"/>
        <v>0</v>
      </c>
      <c r="H5" s="14">
        <f t="shared" ref="H5:H31" si="3">((C4*3)+(C3*2)+(1*C2))/6</f>
        <v>16.666666666666668</v>
      </c>
      <c r="I5" s="14">
        <f t="shared" ref="I5:I31" si="4">C5-H5</f>
        <v>8.3333333333333321</v>
      </c>
      <c r="J5">
        <v>0</v>
      </c>
      <c r="K5">
        <v>0</v>
      </c>
      <c r="L5" s="18">
        <f>((D4*3)+(D3*2)+(1*D2))/5</f>
        <v>40</v>
      </c>
      <c r="M5" s="18">
        <f>IF(D5&gt;L5,1,0)</f>
        <v>0</v>
      </c>
    </row>
    <row r="6" spans="1:13" x14ac:dyDescent="0.55000000000000004">
      <c r="A6" s="8">
        <v>1</v>
      </c>
      <c r="B6" s="4">
        <v>42619.333333333336</v>
      </c>
      <c r="C6" s="3">
        <v>35</v>
      </c>
      <c r="D6" s="12">
        <f t="shared" si="2"/>
        <v>40</v>
      </c>
      <c r="E6" s="11">
        <v>32.5</v>
      </c>
      <c r="F6" s="11">
        <f t="shared" si="0"/>
        <v>35.75</v>
      </c>
      <c r="G6" s="10">
        <f t="shared" si="1"/>
        <v>1</v>
      </c>
      <c r="H6" s="14">
        <f t="shared" si="3"/>
        <v>21.666666666666668</v>
      </c>
      <c r="I6" s="14">
        <f t="shared" si="4"/>
        <v>13.333333333333332</v>
      </c>
      <c r="J6">
        <v>0</v>
      </c>
      <c r="K6">
        <v>0</v>
      </c>
      <c r="L6" s="18">
        <f t="shared" ref="L6:L31" si="5">((D5*3)+(D4*2)+(1*D3))/5</f>
        <v>38.333333333333329</v>
      </c>
      <c r="M6" s="19">
        <f t="shared" ref="M6:M31" si="6">IF(D6&gt;L6,1,0)</f>
        <v>1</v>
      </c>
    </row>
    <row r="7" spans="1:13" x14ac:dyDescent="0.55000000000000004">
      <c r="A7" s="7">
        <v>1</v>
      </c>
      <c r="B7" s="2">
        <v>42619.666666666664</v>
      </c>
      <c r="C7" s="1">
        <v>45</v>
      </c>
      <c r="D7" s="11">
        <f t="shared" si="2"/>
        <v>28.571428571428569</v>
      </c>
      <c r="E7" s="11">
        <v>32.5</v>
      </c>
      <c r="F7" s="11">
        <f t="shared" si="0"/>
        <v>35.75</v>
      </c>
      <c r="G7" s="9">
        <f t="shared" si="1"/>
        <v>0</v>
      </c>
      <c r="H7" s="14">
        <f t="shared" si="3"/>
        <v>29.166666666666668</v>
      </c>
      <c r="I7" s="16">
        <f t="shared" si="4"/>
        <v>15.833333333333332</v>
      </c>
      <c r="J7">
        <f t="shared" ref="J7:J31" si="7">((C6*5)+(C5*4)+(C4*3)+(C3*2)+(1*C2))/15</f>
        <v>25</v>
      </c>
      <c r="K7">
        <f t="shared" ref="K7:K31" si="8">C7-J7</f>
        <v>20</v>
      </c>
      <c r="L7" s="18">
        <f t="shared" si="5"/>
        <v>40.666666666666664</v>
      </c>
      <c r="M7" s="18">
        <f t="shared" si="6"/>
        <v>0</v>
      </c>
    </row>
    <row r="8" spans="1:13" x14ac:dyDescent="0.55000000000000004">
      <c r="A8" s="7">
        <v>1</v>
      </c>
      <c r="B8" s="2">
        <v>42620.083333333336</v>
      </c>
      <c r="C8" s="1">
        <v>50</v>
      </c>
      <c r="D8" s="11">
        <f t="shared" si="2"/>
        <v>11.111111111111111</v>
      </c>
      <c r="E8" s="11">
        <f>(D8+D9+D10)/3</f>
        <v>10.067340067340067</v>
      </c>
      <c r="F8" s="11">
        <f t="shared" si="0"/>
        <v>11.074074074074074</v>
      </c>
      <c r="G8" s="10">
        <f t="shared" si="1"/>
        <v>1</v>
      </c>
      <c r="H8" s="14">
        <f t="shared" si="3"/>
        <v>38.333333333333336</v>
      </c>
      <c r="I8" s="14">
        <f t="shared" si="4"/>
        <v>11.666666666666664</v>
      </c>
      <c r="J8">
        <f t="shared" si="7"/>
        <v>33</v>
      </c>
      <c r="K8">
        <f t="shared" si="8"/>
        <v>17</v>
      </c>
      <c r="L8" s="18">
        <f t="shared" si="5"/>
        <v>38.142857142857146</v>
      </c>
      <c r="M8" s="18">
        <f t="shared" si="6"/>
        <v>0</v>
      </c>
    </row>
    <row r="9" spans="1:13" x14ac:dyDescent="0.55000000000000004">
      <c r="A9" s="7">
        <v>1</v>
      </c>
      <c r="B9" s="2">
        <v>42620.333333333336</v>
      </c>
      <c r="C9" s="1">
        <v>55</v>
      </c>
      <c r="D9" s="11">
        <f t="shared" si="2"/>
        <v>10</v>
      </c>
      <c r="E9" s="11">
        <v>10.067340067340067</v>
      </c>
      <c r="F9" s="11">
        <f t="shared" si="0"/>
        <v>11.074074074074074</v>
      </c>
      <c r="G9" s="9">
        <f t="shared" si="1"/>
        <v>0</v>
      </c>
      <c r="H9" s="14">
        <f t="shared" si="3"/>
        <v>45.833333333333336</v>
      </c>
      <c r="I9" s="14">
        <f t="shared" si="4"/>
        <v>9.1666666666666643</v>
      </c>
      <c r="J9">
        <f t="shared" si="7"/>
        <v>40.333333333333336</v>
      </c>
      <c r="K9">
        <f t="shared" si="8"/>
        <v>14.666666666666664</v>
      </c>
      <c r="L9" s="18">
        <f t="shared" si="5"/>
        <v>26.095238095238095</v>
      </c>
      <c r="M9" s="18">
        <f t="shared" si="6"/>
        <v>0</v>
      </c>
    </row>
    <row r="10" spans="1:13" x14ac:dyDescent="0.55000000000000004">
      <c r="A10" s="7">
        <v>1</v>
      </c>
      <c r="B10" s="2">
        <v>42620.666666666664</v>
      </c>
      <c r="C10" s="1">
        <v>60</v>
      </c>
      <c r="D10" s="11">
        <f t="shared" si="2"/>
        <v>9.0909090909090917</v>
      </c>
      <c r="E10" s="11">
        <v>10.067340067340067</v>
      </c>
      <c r="F10" s="11">
        <f t="shared" si="0"/>
        <v>11.074074074074074</v>
      </c>
      <c r="G10" s="9">
        <f t="shared" si="1"/>
        <v>0</v>
      </c>
      <c r="H10" s="14">
        <f t="shared" si="3"/>
        <v>51.666666666666664</v>
      </c>
      <c r="I10" s="14">
        <f t="shared" si="4"/>
        <v>8.3333333333333357</v>
      </c>
      <c r="J10">
        <f t="shared" si="7"/>
        <v>47</v>
      </c>
      <c r="K10">
        <f t="shared" si="8"/>
        <v>13</v>
      </c>
      <c r="L10" s="18">
        <f t="shared" si="5"/>
        <v>16.158730158730158</v>
      </c>
      <c r="M10" s="18">
        <f t="shared" si="6"/>
        <v>0</v>
      </c>
    </row>
    <row r="11" spans="1:13" x14ac:dyDescent="0.55000000000000004">
      <c r="A11" s="7">
        <v>1</v>
      </c>
      <c r="B11" s="2">
        <v>42621.083333333336</v>
      </c>
      <c r="C11" s="1">
        <v>65</v>
      </c>
      <c r="D11" s="11">
        <f t="shared" si="2"/>
        <v>8.3333333333333321</v>
      </c>
      <c r="E11" s="11">
        <f>(D11+D12+D13)/3</f>
        <v>7.7228327228327229</v>
      </c>
      <c r="F11" s="11">
        <f t="shared" si="0"/>
        <v>8.4951159951159951</v>
      </c>
      <c r="G11" s="9">
        <f t="shared" si="1"/>
        <v>0</v>
      </c>
      <c r="H11" s="14">
        <f t="shared" si="3"/>
        <v>56.666666666666664</v>
      </c>
      <c r="I11" s="14">
        <f t="shared" si="4"/>
        <v>8.3333333333333357</v>
      </c>
      <c r="J11">
        <f t="shared" si="7"/>
        <v>53</v>
      </c>
      <c r="K11">
        <f t="shared" si="8"/>
        <v>12</v>
      </c>
      <c r="L11" s="18">
        <f t="shared" si="5"/>
        <v>11.676767676767676</v>
      </c>
      <c r="M11" s="18">
        <f t="shared" si="6"/>
        <v>0</v>
      </c>
    </row>
    <row r="12" spans="1:13" x14ac:dyDescent="0.55000000000000004">
      <c r="A12" s="7">
        <v>1</v>
      </c>
      <c r="B12" s="2">
        <v>42621.333333333336</v>
      </c>
      <c r="C12" s="1">
        <v>70</v>
      </c>
      <c r="D12" s="11">
        <f t="shared" si="2"/>
        <v>7.6923076923076925</v>
      </c>
      <c r="E12" s="11">
        <v>7.7228327228327229</v>
      </c>
      <c r="F12" s="11">
        <f t="shared" si="0"/>
        <v>8.4951159951159951</v>
      </c>
      <c r="G12" s="9">
        <f t="shared" si="1"/>
        <v>0</v>
      </c>
      <c r="H12" s="14">
        <f t="shared" si="3"/>
        <v>61.666666666666664</v>
      </c>
      <c r="I12" s="14">
        <f t="shared" si="4"/>
        <v>8.3333333333333357</v>
      </c>
      <c r="J12">
        <f t="shared" si="7"/>
        <v>58.333333333333336</v>
      </c>
      <c r="K12">
        <f t="shared" si="8"/>
        <v>11.666666666666664</v>
      </c>
      <c r="L12" s="18">
        <f t="shared" si="5"/>
        <v>10.636363636363637</v>
      </c>
      <c r="M12" s="18">
        <f t="shared" si="6"/>
        <v>0</v>
      </c>
    </row>
    <row r="13" spans="1:13" x14ac:dyDescent="0.55000000000000004">
      <c r="A13" s="7">
        <v>1</v>
      </c>
      <c r="B13" s="2">
        <v>42621.666666666664</v>
      </c>
      <c r="C13" s="1">
        <v>75</v>
      </c>
      <c r="D13" s="11">
        <f t="shared" si="2"/>
        <v>7.1428571428571423</v>
      </c>
      <c r="E13" s="11">
        <v>7.7228327228327229</v>
      </c>
      <c r="F13" s="11">
        <f t="shared" si="0"/>
        <v>8.4951159951159951</v>
      </c>
      <c r="G13" s="9">
        <f t="shared" si="1"/>
        <v>0</v>
      </c>
      <c r="H13" s="14">
        <f t="shared" si="3"/>
        <v>66.666666666666671</v>
      </c>
      <c r="I13" s="14">
        <f t="shared" si="4"/>
        <v>8.3333333333333286</v>
      </c>
      <c r="J13">
        <f t="shared" si="7"/>
        <v>63.333333333333336</v>
      </c>
      <c r="K13">
        <f t="shared" si="8"/>
        <v>11.666666666666664</v>
      </c>
      <c r="L13" s="18">
        <f t="shared" si="5"/>
        <v>9.7668997668997655</v>
      </c>
      <c r="M13" s="18">
        <f t="shared" si="6"/>
        <v>0</v>
      </c>
    </row>
    <row r="14" spans="1:13" x14ac:dyDescent="0.55000000000000004">
      <c r="A14" s="7">
        <v>1</v>
      </c>
      <c r="B14" s="2">
        <v>42622.083333333336</v>
      </c>
      <c r="C14" s="1">
        <v>80</v>
      </c>
      <c r="D14" s="11">
        <f t="shared" si="2"/>
        <v>6.666666666666667</v>
      </c>
      <c r="E14" s="11">
        <f>(D14+D15+D16)/3</f>
        <v>8.2407407407407405</v>
      </c>
      <c r="F14" s="11">
        <f t="shared" si="0"/>
        <v>9.0648148148148149</v>
      </c>
      <c r="G14" s="9">
        <f t="shared" si="1"/>
        <v>0</v>
      </c>
      <c r="H14" s="14">
        <f t="shared" si="3"/>
        <v>71.666666666666671</v>
      </c>
      <c r="I14" s="14">
        <f t="shared" si="4"/>
        <v>8.3333333333333286</v>
      </c>
      <c r="J14">
        <f t="shared" si="7"/>
        <v>68.333333333333329</v>
      </c>
      <c r="K14">
        <f t="shared" si="8"/>
        <v>11.666666666666671</v>
      </c>
      <c r="L14" s="18">
        <f t="shared" si="5"/>
        <v>9.0293040293040292</v>
      </c>
      <c r="M14" s="18">
        <f t="shared" si="6"/>
        <v>0</v>
      </c>
    </row>
    <row r="15" spans="1:13" x14ac:dyDescent="0.55000000000000004">
      <c r="A15" s="8">
        <v>1</v>
      </c>
      <c r="B15" s="4">
        <v>42622.333333333336</v>
      </c>
      <c r="C15" s="3">
        <v>90</v>
      </c>
      <c r="D15" s="12">
        <f t="shared" si="2"/>
        <v>12.5</v>
      </c>
      <c r="E15" s="11">
        <v>8.2407407407407405</v>
      </c>
      <c r="F15" s="11">
        <f t="shared" si="0"/>
        <v>9.0648148148148149</v>
      </c>
      <c r="G15" s="10">
        <f t="shared" si="1"/>
        <v>1</v>
      </c>
      <c r="H15" s="14">
        <f t="shared" si="3"/>
        <v>76.666666666666671</v>
      </c>
      <c r="I15" s="16">
        <f t="shared" si="4"/>
        <v>13.333333333333329</v>
      </c>
      <c r="J15">
        <f t="shared" si="7"/>
        <v>73.333333333333329</v>
      </c>
      <c r="K15">
        <f t="shared" si="8"/>
        <v>16.666666666666671</v>
      </c>
      <c r="L15" s="18">
        <f t="shared" si="5"/>
        <v>8.395604395604396</v>
      </c>
      <c r="M15" s="19">
        <f t="shared" si="6"/>
        <v>1</v>
      </c>
    </row>
    <row r="16" spans="1:13" x14ac:dyDescent="0.55000000000000004">
      <c r="A16" s="7">
        <v>1</v>
      </c>
      <c r="B16" s="2">
        <v>42622.666666666664</v>
      </c>
      <c r="C16" s="1">
        <v>95</v>
      </c>
      <c r="D16" s="11">
        <f t="shared" si="2"/>
        <v>5.5555555555555554</v>
      </c>
      <c r="E16" s="11">
        <v>8.2407407407407405</v>
      </c>
      <c r="F16" s="11">
        <f t="shared" si="0"/>
        <v>9.0648148148148149</v>
      </c>
      <c r="G16" s="9">
        <f t="shared" si="1"/>
        <v>0</v>
      </c>
      <c r="H16" s="14">
        <f t="shared" si="3"/>
        <v>84.166666666666671</v>
      </c>
      <c r="I16" s="14">
        <f t="shared" si="4"/>
        <v>10.833333333333329</v>
      </c>
      <c r="J16">
        <f t="shared" si="7"/>
        <v>80</v>
      </c>
      <c r="K16">
        <f t="shared" si="8"/>
        <v>15</v>
      </c>
      <c r="L16" s="18">
        <f t="shared" si="5"/>
        <v>11.595238095238097</v>
      </c>
      <c r="M16" s="18">
        <f t="shared" si="6"/>
        <v>0</v>
      </c>
    </row>
    <row r="17" spans="1:13" x14ac:dyDescent="0.55000000000000004">
      <c r="A17" s="7">
        <v>1</v>
      </c>
      <c r="B17" s="2">
        <v>42623.083333333336</v>
      </c>
      <c r="C17" s="1">
        <v>100</v>
      </c>
      <c r="D17" s="11">
        <f t="shared" si="2"/>
        <v>5.2631578947368416</v>
      </c>
      <c r="E17" s="11">
        <f>(D17+D18+D19)/3</f>
        <v>5.0083542188805348</v>
      </c>
      <c r="F17" s="11">
        <f t="shared" si="0"/>
        <v>5.5091896407685885</v>
      </c>
      <c r="G17" s="9">
        <f t="shared" si="1"/>
        <v>0</v>
      </c>
      <c r="H17" s="14">
        <f t="shared" si="3"/>
        <v>90.833333333333329</v>
      </c>
      <c r="I17" s="14">
        <f t="shared" si="4"/>
        <v>9.1666666666666714</v>
      </c>
      <c r="J17">
        <f t="shared" si="7"/>
        <v>86.333333333333329</v>
      </c>
      <c r="K17">
        <f t="shared" si="8"/>
        <v>13.666666666666671</v>
      </c>
      <c r="L17" s="18">
        <f t="shared" si="5"/>
        <v>9.6666666666666661</v>
      </c>
      <c r="M17" s="18">
        <f t="shared" si="6"/>
        <v>0</v>
      </c>
    </row>
    <row r="18" spans="1:13" x14ac:dyDescent="0.55000000000000004">
      <c r="A18" s="7">
        <v>1</v>
      </c>
      <c r="B18" s="2">
        <v>42623.333333333336</v>
      </c>
      <c r="C18" s="1">
        <v>105</v>
      </c>
      <c r="D18" s="11">
        <f t="shared" si="2"/>
        <v>5</v>
      </c>
      <c r="E18" s="11">
        <v>5.0083542188805348</v>
      </c>
      <c r="F18" s="11">
        <f t="shared" si="0"/>
        <v>5.5091896407685885</v>
      </c>
      <c r="G18" s="9">
        <f t="shared" si="1"/>
        <v>0</v>
      </c>
      <c r="H18" s="14">
        <f t="shared" si="3"/>
        <v>96.666666666666671</v>
      </c>
      <c r="I18" s="14">
        <f t="shared" si="4"/>
        <v>8.3333333333333286</v>
      </c>
      <c r="J18">
        <f t="shared" si="7"/>
        <v>92.333333333333329</v>
      </c>
      <c r="K18">
        <f t="shared" si="8"/>
        <v>12.666666666666671</v>
      </c>
      <c r="L18" s="18">
        <f t="shared" si="5"/>
        <v>7.8801169590643267</v>
      </c>
      <c r="M18" s="18">
        <f t="shared" si="6"/>
        <v>0</v>
      </c>
    </row>
    <row r="19" spans="1:13" x14ac:dyDescent="0.55000000000000004">
      <c r="A19" s="7">
        <v>1</v>
      </c>
      <c r="B19" s="2">
        <v>42623.666666666664</v>
      </c>
      <c r="C19" s="1">
        <v>110</v>
      </c>
      <c r="D19" s="11">
        <f t="shared" si="2"/>
        <v>4.7619047619047619</v>
      </c>
      <c r="E19" s="11">
        <v>5.0083542188805348</v>
      </c>
      <c r="F19" s="11">
        <f t="shared" si="0"/>
        <v>5.5091896407685885</v>
      </c>
      <c r="G19" s="9">
        <f t="shared" si="1"/>
        <v>0</v>
      </c>
      <c r="H19" s="14">
        <f t="shared" si="3"/>
        <v>101.66666666666667</v>
      </c>
      <c r="I19" s="14">
        <f t="shared" si="4"/>
        <v>8.3333333333333286</v>
      </c>
      <c r="J19">
        <f t="shared" si="7"/>
        <v>98</v>
      </c>
      <c r="K19">
        <f t="shared" si="8"/>
        <v>12</v>
      </c>
      <c r="L19" s="18">
        <f t="shared" si="5"/>
        <v>6.2163742690058488</v>
      </c>
      <c r="M19" s="18">
        <f t="shared" si="6"/>
        <v>0</v>
      </c>
    </row>
    <row r="20" spans="1:13" x14ac:dyDescent="0.55000000000000004">
      <c r="A20" s="7">
        <v>1</v>
      </c>
      <c r="B20" s="2">
        <v>42624.083333333336</v>
      </c>
      <c r="C20" s="1">
        <v>115</v>
      </c>
      <c r="D20" s="11">
        <f t="shared" si="2"/>
        <v>4.5454545454545459</v>
      </c>
      <c r="E20" s="11">
        <f>(D20+D21+D22)/3</f>
        <v>4.3533157663592439</v>
      </c>
      <c r="F20" s="11">
        <f t="shared" si="0"/>
        <v>4.7886473429951684</v>
      </c>
      <c r="G20" s="9">
        <f t="shared" si="1"/>
        <v>0</v>
      </c>
      <c r="H20" s="14">
        <f t="shared" si="3"/>
        <v>106.66666666666667</v>
      </c>
      <c r="I20" s="14">
        <f t="shared" si="4"/>
        <v>8.3333333333333286</v>
      </c>
      <c r="J20">
        <f t="shared" si="7"/>
        <v>103.33333333333333</v>
      </c>
      <c r="K20">
        <f t="shared" si="8"/>
        <v>11.666666666666671</v>
      </c>
      <c r="L20" s="18">
        <f t="shared" si="5"/>
        <v>5.9097744360902258</v>
      </c>
      <c r="M20" s="18">
        <f t="shared" si="6"/>
        <v>0</v>
      </c>
    </row>
    <row r="21" spans="1:13" x14ac:dyDescent="0.55000000000000004">
      <c r="A21" s="7">
        <v>1</v>
      </c>
      <c r="B21" s="2">
        <v>42624.333333333336</v>
      </c>
      <c r="C21" s="1">
        <v>120</v>
      </c>
      <c r="D21" s="11">
        <f t="shared" si="2"/>
        <v>4.3478260869565215</v>
      </c>
      <c r="E21" s="11">
        <v>4.3533157663592439</v>
      </c>
      <c r="F21" s="11">
        <f t="shared" si="0"/>
        <v>4.7886473429951684</v>
      </c>
      <c r="G21" s="9">
        <f t="shared" si="1"/>
        <v>0</v>
      </c>
      <c r="H21" s="14">
        <f t="shared" si="3"/>
        <v>111.66666666666667</v>
      </c>
      <c r="I21" s="14">
        <f t="shared" si="4"/>
        <v>8.3333333333333286</v>
      </c>
      <c r="J21">
        <f t="shared" si="7"/>
        <v>108.33333333333333</v>
      </c>
      <c r="K21">
        <f t="shared" si="8"/>
        <v>11.666666666666671</v>
      </c>
      <c r="L21" s="18">
        <f t="shared" si="5"/>
        <v>5.6320346320346317</v>
      </c>
      <c r="M21" s="18">
        <f t="shared" si="6"/>
        <v>0</v>
      </c>
    </row>
    <row r="22" spans="1:13" x14ac:dyDescent="0.55000000000000004">
      <c r="A22" s="7">
        <v>1</v>
      </c>
      <c r="B22" s="2">
        <v>42624.666666666664</v>
      </c>
      <c r="C22" s="1">
        <v>125</v>
      </c>
      <c r="D22" s="11">
        <f t="shared" si="2"/>
        <v>4.1666666666666661</v>
      </c>
      <c r="E22" s="11">
        <v>4.3533157663592439</v>
      </c>
      <c r="F22" s="11">
        <f t="shared" si="0"/>
        <v>4.7886473429951684</v>
      </c>
      <c r="G22" s="9">
        <f t="shared" si="1"/>
        <v>0</v>
      </c>
      <c r="H22" s="14">
        <f t="shared" si="3"/>
        <v>116.66666666666667</v>
      </c>
      <c r="I22" s="14">
        <f t="shared" si="4"/>
        <v>8.3333333333333286</v>
      </c>
      <c r="J22">
        <f t="shared" si="7"/>
        <v>113.33333333333333</v>
      </c>
      <c r="K22">
        <f t="shared" si="8"/>
        <v>11.666666666666671</v>
      </c>
      <c r="L22" s="18">
        <f t="shared" si="5"/>
        <v>5.379258422736684</v>
      </c>
      <c r="M22" s="18">
        <f t="shared" si="6"/>
        <v>0</v>
      </c>
    </row>
    <row r="23" spans="1:13" x14ac:dyDescent="0.55000000000000004">
      <c r="A23" s="7">
        <v>1</v>
      </c>
      <c r="B23" s="2">
        <v>42625.083333333336</v>
      </c>
      <c r="C23" s="1">
        <v>130</v>
      </c>
      <c r="D23" s="11">
        <f t="shared" si="2"/>
        <v>4</v>
      </c>
      <c r="E23" s="11">
        <f>(D23+D24+D25)/3</f>
        <v>3.849952516619183</v>
      </c>
      <c r="F23" s="11">
        <f t="shared" si="0"/>
        <v>4.234947768281101</v>
      </c>
      <c r="G23" s="9">
        <f t="shared" si="1"/>
        <v>0</v>
      </c>
      <c r="H23" s="14">
        <f t="shared" si="3"/>
        <v>121.66666666666667</v>
      </c>
      <c r="I23" s="14">
        <f t="shared" si="4"/>
        <v>8.3333333333333286</v>
      </c>
      <c r="J23">
        <f t="shared" si="7"/>
        <v>118.33333333333333</v>
      </c>
      <c r="K23">
        <f t="shared" si="8"/>
        <v>11.666666666666671</v>
      </c>
      <c r="L23" s="18">
        <f t="shared" si="5"/>
        <v>5.1482213438735176</v>
      </c>
      <c r="M23" s="18">
        <f t="shared" si="6"/>
        <v>0</v>
      </c>
    </row>
    <row r="24" spans="1:13" x14ac:dyDescent="0.55000000000000004">
      <c r="A24" s="7">
        <v>1</v>
      </c>
      <c r="B24" s="2">
        <v>42625.333333333336</v>
      </c>
      <c r="C24" s="1">
        <v>135</v>
      </c>
      <c r="D24" s="11">
        <f t="shared" si="2"/>
        <v>3.8461538461538463</v>
      </c>
      <c r="E24" s="11">
        <v>3.849952516619183</v>
      </c>
      <c r="F24" s="11">
        <f t="shared" si="0"/>
        <v>4.234947768281101</v>
      </c>
      <c r="G24" s="9">
        <f t="shared" si="1"/>
        <v>0</v>
      </c>
      <c r="H24" s="14">
        <f t="shared" si="3"/>
        <v>126.66666666666667</v>
      </c>
      <c r="I24" s="14">
        <f t="shared" si="4"/>
        <v>8.3333333333333286</v>
      </c>
      <c r="J24">
        <f t="shared" si="7"/>
        <v>123.33333333333333</v>
      </c>
      <c r="K24">
        <f t="shared" si="8"/>
        <v>11.666666666666671</v>
      </c>
      <c r="L24" s="18">
        <f t="shared" si="5"/>
        <v>4.9362318840579702</v>
      </c>
      <c r="M24" s="18">
        <f t="shared" si="6"/>
        <v>0</v>
      </c>
    </row>
    <row r="25" spans="1:13" x14ac:dyDescent="0.55000000000000004">
      <c r="A25" s="7">
        <v>1</v>
      </c>
      <c r="B25" s="2">
        <v>42625.666666666664</v>
      </c>
      <c r="C25" s="1">
        <v>140</v>
      </c>
      <c r="D25" s="11">
        <f t="shared" si="2"/>
        <v>3.7037037037037033</v>
      </c>
      <c r="E25" s="11">
        <v>3.849952516619183</v>
      </c>
      <c r="F25" s="11">
        <f t="shared" si="0"/>
        <v>4.234947768281101</v>
      </c>
      <c r="G25" s="9">
        <f t="shared" si="1"/>
        <v>0</v>
      </c>
      <c r="H25" s="14">
        <f t="shared" si="3"/>
        <v>131.66666666666666</v>
      </c>
      <c r="I25" s="14">
        <f t="shared" si="4"/>
        <v>8.3333333333333428</v>
      </c>
      <c r="J25">
        <f t="shared" si="7"/>
        <v>128.33333333333334</v>
      </c>
      <c r="K25">
        <f t="shared" si="8"/>
        <v>11.666666666666657</v>
      </c>
      <c r="L25" s="18">
        <f t="shared" si="5"/>
        <v>4.7410256410256411</v>
      </c>
      <c r="M25" s="18">
        <f t="shared" si="6"/>
        <v>0</v>
      </c>
    </row>
    <row r="26" spans="1:13" x14ac:dyDescent="0.55000000000000004">
      <c r="A26" s="8">
        <v>1</v>
      </c>
      <c r="B26" s="4">
        <v>42626.083333333336</v>
      </c>
      <c r="C26" s="3">
        <v>150</v>
      </c>
      <c r="D26" s="12">
        <f t="shared" si="2"/>
        <v>7.1428571428571423</v>
      </c>
      <c r="E26" s="11">
        <f>(D26+D27+D28)/3</f>
        <v>4.5673323092677931</v>
      </c>
      <c r="F26" s="11">
        <f t="shared" si="0"/>
        <v>5.024065540194572</v>
      </c>
      <c r="G26" s="10">
        <f t="shared" si="1"/>
        <v>1</v>
      </c>
      <c r="H26" s="14">
        <f t="shared" si="3"/>
        <v>136.66666666666666</v>
      </c>
      <c r="I26" s="14">
        <f t="shared" si="4"/>
        <v>13.333333333333343</v>
      </c>
      <c r="J26">
        <f t="shared" si="7"/>
        <v>133.33333333333334</v>
      </c>
      <c r="K26">
        <f t="shared" si="8"/>
        <v>16.666666666666657</v>
      </c>
      <c r="L26" s="18">
        <f t="shared" si="5"/>
        <v>4.5606837606837605</v>
      </c>
      <c r="M26" s="19">
        <f t="shared" si="6"/>
        <v>1</v>
      </c>
    </row>
    <row r="27" spans="1:13" x14ac:dyDescent="0.55000000000000004">
      <c r="A27" s="7">
        <v>1</v>
      </c>
      <c r="B27" s="2">
        <v>42626.333333333336</v>
      </c>
      <c r="C27" s="1">
        <v>155</v>
      </c>
      <c r="D27" s="11">
        <f t="shared" si="2"/>
        <v>3.3333333333333335</v>
      </c>
      <c r="E27" s="11">
        <v>4.5673323092677931</v>
      </c>
      <c r="F27" s="11">
        <f t="shared" si="0"/>
        <v>5.024065540194572</v>
      </c>
      <c r="G27" s="9">
        <f t="shared" si="1"/>
        <v>0</v>
      </c>
      <c r="H27" s="14">
        <f t="shared" si="3"/>
        <v>144.16666666666666</v>
      </c>
      <c r="I27" s="14">
        <f t="shared" si="4"/>
        <v>10.833333333333343</v>
      </c>
      <c r="J27">
        <f t="shared" si="7"/>
        <v>140</v>
      </c>
      <c r="K27">
        <f t="shared" si="8"/>
        <v>15</v>
      </c>
      <c r="L27" s="18">
        <f t="shared" si="5"/>
        <v>6.5364265364265366</v>
      </c>
      <c r="M27" s="18">
        <f t="shared" si="6"/>
        <v>0</v>
      </c>
    </row>
    <row r="28" spans="1:13" x14ac:dyDescent="0.55000000000000004">
      <c r="A28" s="7">
        <v>1</v>
      </c>
      <c r="B28" s="2">
        <v>42626.666666666664</v>
      </c>
      <c r="C28" s="1">
        <v>160</v>
      </c>
      <c r="D28" s="11">
        <f t="shared" si="2"/>
        <v>3.225806451612903</v>
      </c>
      <c r="E28" s="11">
        <v>4.5673323092677931</v>
      </c>
      <c r="F28" s="11">
        <f t="shared" si="0"/>
        <v>5.024065540194572</v>
      </c>
      <c r="G28" s="9">
        <f t="shared" si="1"/>
        <v>0</v>
      </c>
      <c r="H28" s="14">
        <f t="shared" si="3"/>
        <v>150.83333333333334</v>
      </c>
      <c r="I28" s="14">
        <f t="shared" si="4"/>
        <v>9.1666666666666572</v>
      </c>
      <c r="J28">
        <f t="shared" si="7"/>
        <v>146.33333333333334</v>
      </c>
      <c r="K28">
        <f t="shared" si="8"/>
        <v>13.666666666666657</v>
      </c>
      <c r="L28" s="18">
        <f t="shared" si="5"/>
        <v>5.5978835978835972</v>
      </c>
      <c r="M28" s="18">
        <f t="shared" si="6"/>
        <v>0</v>
      </c>
    </row>
    <row r="29" spans="1:13" x14ac:dyDescent="0.55000000000000004">
      <c r="A29" s="7">
        <v>1</v>
      </c>
      <c r="B29" s="2">
        <v>42627.083333333336</v>
      </c>
      <c r="C29" s="1">
        <v>165</v>
      </c>
      <c r="D29" s="11">
        <f t="shared" si="2"/>
        <v>3.125</v>
      </c>
      <c r="E29" s="11">
        <f>(D29+D30+D31)/3</f>
        <v>7.9341206179441484</v>
      </c>
      <c r="F29" s="11">
        <f t="shared" si="0"/>
        <v>8.7275326797385624</v>
      </c>
      <c r="G29" s="9">
        <f t="shared" si="1"/>
        <v>0</v>
      </c>
      <c r="H29" s="14">
        <f t="shared" si="3"/>
        <v>156.66666666666666</v>
      </c>
      <c r="I29" s="14">
        <f t="shared" si="4"/>
        <v>8.3333333333333428</v>
      </c>
      <c r="J29">
        <f t="shared" si="7"/>
        <v>152.33333333333334</v>
      </c>
      <c r="K29">
        <f t="shared" si="8"/>
        <v>12.666666666666657</v>
      </c>
      <c r="L29" s="18">
        <f t="shared" si="5"/>
        <v>4.6973886328725039</v>
      </c>
      <c r="M29" s="18">
        <f t="shared" si="6"/>
        <v>0</v>
      </c>
    </row>
    <row r="30" spans="1:13" x14ac:dyDescent="0.55000000000000004">
      <c r="A30" s="7">
        <v>1</v>
      </c>
      <c r="B30" s="2">
        <v>42627.333333333336</v>
      </c>
      <c r="C30" s="1">
        <v>170</v>
      </c>
      <c r="D30" s="11">
        <f t="shared" si="2"/>
        <v>3.0303030303030303</v>
      </c>
      <c r="E30" s="11">
        <v>3.0321598336304216</v>
      </c>
      <c r="F30" s="11">
        <f t="shared" si="0"/>
        <v>3.335375816993464</v>
      </c>
      <c r="G30" s="9">
        <f t="shared" si="1"/>
        <v>0</v>
      </c>
      <c r="H30" s="14">
        <f t="shared" si="3"/>
        <v>161.66666666666666</v>
      </c>
      <c r="I30" s="14">
        <f t="shared" si="4"/>
        <v>8.3333333333333428</v>
      </c>
      <c r="J30">
        <f t="shared" si="7"/>
        <v>158</v>
      </c>
      <c r="K30">
        <f t="shared" si="8"/>
        <v>12</v>
      </c>
      <c r="L30" s="18">
        <f t="shared" si="5"/>
        <v>3.831989247311828</v>
      </c>
      <c r="M30" s="18">
        <f t="shared" si="6"/>
        <v>0</v>
      </c>
    </row>
    <row r="31" spans="1:13" x14ac:dyDescent="0.55000000000000004">
      <c r="A31" s="7">
        <v>1</v>
      </c>
      <c r="B31" s="2">
        <v>42627.666666666664</v>
      </c>
      <c r="C31" s="15">
        <v>200</v>
      </c>
      <c r="D31" s="11">
        <f t="shared" si="2"/>
        <v>17.647058823529413</v>
      </c>
      <c r="E31" s="11">
        <v>3.0321598336304216</v>
      </c>
      <c r="F31" s="11">
        <f t="shared" si="0"/>
        <v>3.335375816993464</v>
      </c>
      <c r="G31" s="9">
        <f t="shared" si="1"/>
        <v>1</v>
      </c>
      <c r="H31" s="14">
        <f t="shared" si="3"/>
        <v>166.66666666666666</v>
      </c>
      <c r="I31" s="16">
        <f t="shared" si="4"/>
        <v>33.333333333333343</v>
      </c>
      <c r="J31">
        <f t="shared" si="7"/>
        <v>163.33333333333334</v>
      </c>
      <c r="K31">
        <f t="shared" si="8"/>
        <v>36.666666666666657</v>
      </c>
      <c r="L31" s="18">
        <f t="shared" si="5"/>
        <v>3.7133431085043989</v>
      </c>
      <c r="M31" s="19">
        <f t="shared" si="6"/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workbookViewId="0"/>
  </sheetViews>
  <sheetFormatPr defaultRowHeight="14.4" x14ac:dyDescent="0.55000000000000004"/>
  <sheetData>
    <row r="1" spans="1:11" x14ac:dyDescent="0.55000000000000004">
      <c r="A1" t="s">
        <v>3</v>
      </c>
      <c r="B1" t="s">
        <v>2</v>
      </c>
      <c r="C1" t="s">
        <v>0</v>
      </c>
      <c r="D1" t="s">
        <v>1</v>
      </c>
      <c r="E1" t="s">
        <v>4</v>
      </c>
      <c r="F1" t="s">
        <v>5</v>
      </c>
      <c r="G1" t="s">
        <v>6</v>
      </c>
      <c r="H1" t="s">
        <v>7</v>
      </c>
      <c r="I1" t="s">
        <v>6</v>
      </c>
      <c r="J1" t="s">
        <v>8</v>
      </c>
      <c r="K1" t="s">
        <v>9</v>
      </c>
    </row>
    <row r="2" spans="1:11" x14ac:dyDescent="0.55000000000000004">
      <c r="A2">
        <v>1</v>
      </c>
      <c r="B2">
        <v>42627.666666666664</v>
      </c>
      <c r="C2">
        <v>200</v>
      </c>
      <c r="D2">
        <v>17.647058823529413</v>
      </c>
      <c r="E2">
        <v>3.0321598336304216</v>
      </c>
      <c r="F2">
        <v>3.335375816993464</v>
      </c>
      <c r="G2">
        <v>1</v>
      </c>
      <c r="H2">
        <v>166.66666666666666</v>
      </c>
      <c r="I2">
        <v>33.333333333333343</v>
      </c>
      <c r="J2">
        <v>163.33333333333334</v>
      </c>
      <c r="K2">
        <v>36.666666666666657</v>
      </c>
    </row>
    <row r="3" spans="1:11" x14ac:dyDescent="0.55000000000000004">
      <c r="A3">
        <v>1</v>
      </c>
      <c r="B3">
        <v>42619.666666666664</v>
      </c>
      <c r="C3">
        <v>45</v>
      </c>
      <c r="D3">
        <v>28.571428571428569</v>
      </c>
      <c r="E3">
        <v>32.5</v>
      </c>
      <c r="F3">
        <v>35.75</v>
      </c>
      <c r="G3">
        <v>0</v>
      </c>
      <c r="H3">
        <v>29.166666666666668</v>
      </c>
      <c r="I3">
        <v>15.833333333333332</v>
      </c>
      <c r="J3">
        <v>25</v>
      </c>
      <c r="K3">
        <v>20</v>
      </c>
    </row>
    <row r="4" spans="1:11" x14ac:dyDescent="0.55000000000000004">
      <c r="A4">
        <v>1</v>
      </c>
      <c r="B4">
        <v>42620.083333333336</v>
      </c>
      <c r="C4">
        <v>50</v>
      </c>
      <c r="D4">
        <v>11.111111111111111</v>
      </c>
      <c r="E4">
        <v>10.067340067340067</v>
      </c>
      <c r="F4">
        <v>11.074074074074074</v>
      </c>
      <c r="G4">
        <v>1</v>
      </c>
      <c r="H4">
        <v>38.333333333333336</v>
      </c>
      <c r="I4">
        <v>11.666666666666664</v>
      </c>
      <c r="J4">
        <v>33</v>
      </c>
      <c r="K4">
        <v>17</v>
      </c>
    </row>
    <row r="5" spans="1:11" x14ac:dyDescent="0.55000000000000004">
      <c r="A5">
        <v>1</v>
      </c>
      <c r="B5">
        <v>42622.333333333336</v>
      </c>
      <c r="C5">
        <v>90</v>
      </c>
      <c r="D5">
        <v>12.5</v>
      </c>
      <c r="E5">
        <v>8.2407407407407405</v>
      </c>
      <c r="F5">
        <v>9.0648148148148149</v>
      </c>
      <c r="G5">
        <v>1</v>
      </c>
      <c r="H5">
        <v>76.666666666666671</v>
      </c>
      <c r="I5">
        <v>13.333333333333329</v>
      </c>
      <c r="J5">
        <v>73.333333333333329</v>
      </c>
      <c r="K5">
        <v>16.666666666666671</v>
      </c>
    </row>
    <row r="6" spans="1:11" x14ac:dyDescent="0.55000000000000004">
      <c r="A6">
        <v>1</v>
      </c>
      <c r="B6">
        <v>42626.083333333336</v>
      </c>
      <c r="C6">
        <v>150</v>
      </c>
      <c r="D6">
        <v>7.1428571428571423</v>
      </c>
      <c r="E6">
        <v>4.5673323092677931</v>
      </c>
      <c r="F6">
        <v>5.024065540194572</v>
      </c>
      <c r="G6">
        <v>1</v>
      </c>
      <c r="H6">
        <v>136.66666666666666</v>
      </c>
      <c r="I6">
        <v>13.333333333333343</v>
      </c>
      <c r="J6">
        <v>133.33333333333334</v>
      </c>
      <c r="K6">
        <v>16.666666666666657</v>
      </c>
    </row>
    <row r="7" spans="1:11" x14ac:dyDescent="0.55000000000000004">
      <c r="A7">
        <v>1</v>
      </c>
      <c r="B7">
        <v>42622.666666666664</v>
      </c>
      <c r="C7">
        <v>95</v>
      </c>
      <c r="D7">
        <v>5.5555555555555554</v>
      </c>
      <c r="E7">
        <v>8.2407407407407405</v>
      </c>
      <c r="F7">
        <v>9.0648148148148149</v>
      </c>
      <c r="G7">
        <v>0</v>
      </c>
      <c r="H7">
        <v>84.166666666666671</v>
      </c>
      <c r="I7">
        <v>10.833333333333329</v>
      </c>
      <c r="J7">
        <v>80</v>
      </c>
      <c r="K7">
        <v>15</v>
      </c>
    </row>
    <row r="8" spans="1:11" x14ac:dyDescent="0.55000000000000004">
      <c r="A8">
        <v>1</v>
      </c>
      <c r="B8">
        <v>42626.333333333336</v>
      </c>
      <c r="C8">
        <v>155</v>
      </c>
      <c r="D8">
        <v>3.3333333333333335</v>
      </c>
      <c r="E8">
        <v>4.5673323092677931</v>
      </c>
      <c r="F8">
        <v>5.024065540194572</v>
      </c>
      <c r="G8">
        <v>0</v>
      </c>
      <c r="H8">
        <v>144.16666666666666</v>
      </c>
      <c r="I8">
        <v>10.833333333333343</v>
      </c>
      <c r="J8">
        <v>140</v>
      </c>
      <c r="K8">
        <v>15</v>
      </c>
    </row>
    <row r="9" spans="1:11" x14ac:dyDescent="0.55000000000000004">
      <c r="A9">
        <v>1</v>
      </c>
      <c r="B9">
        <v>42620.333333333336</v>
      </c>
      <c r="C9">
        <v>55</v>
      </c>
      <c r="D9">
        <v>10</v>
      </c>
      <c r="E9">
        <v>10.067340067340067</v>
      </c>
      <c r="F9">
        <v>11.074074074074074</v>
      </c>
      <c r="G9">
        <v>0</v>
      </c>
      <c r="H9">
        <v>45.833333333333336</v>
      </c>
      <c r="I9">
        <v>9.1666666666666643</v>
      </c>
      <c r="J9">
        <v>40.333333333333336</v>
      </c>
      <c r="K9">
        <v>14.666666666666664</v>
      </c>
    </row>
    <row r="10" spans="1:11" x14ac:dyDescent="0.55000000000000004">
      <c r="A10">
        <v>1</v>
      </c>
      <c r="B10">
        <v>42623.083333333336</v>
      </c>
      <c r="C10">
        <v>100</v>
      </c>
      <c r="D10">
        <v>5.2631578947368416</v>
      </c>
      <c r="E10">
        <v>5.0083542188805348</v>
      </c>
      <c r="F10">
        <v>5.5091896407685885</v>
      </c>
      <c r="G10">
        <v>0</v>
      </c>
      <c r="H10">
        <v>90.833333333333329</v>
      </c>
      <c r="I10">
        <v>9.1666666666666714</v>
      </c>
      <c r="J10">
        <v>86.333333333333329</v>
      </c>
      <c r="K10">
        <v>13.666666666666671</v>
      </c>
    </row>
    <row r="11" spans="1:11" x14ac:dyDescent="0.55000000000000004">
      <c r="A11">
        <v>1</v>
      </c>
      <c r="B11">
        <v>42626.666666666664</v>
      </c>
      <c r="C11">
        <v>160</v>
      </c>
      <c r="D11">
        <v>3.225806451612903</v>
      </c>
      <c r="E11">
        <v>4.5673323092677931</v>
      </c>
      <c r="F11">
        <v>5.024065540194572</v>
      </c>
      <c r="G11">
        <v>0</v>
      </c>
      <c r="H11">
        <v>150.83333333333334</v>
      </c>
      <c r="I11">
        <v>9.1666666666666572</v>
      </c>
      <c r="J11">
        <v>146.33333333333334</v>
      </c>
      <c r="K11">
        <v>13.666666666666657</v>
      </c>
    </row>
    <row r="12" spans="1:11" x14ac:dyDescent="0.55000000000000004">
      <c r="A12">
        <v>1</v>
      </c>
      <c r="B12">
        <v>42620.666666666664</v>
      </c>
      <c r="C12">
        <v>60</v>
      </c>
      <c r="D12">
        <v>9.0909090909090917</v>
      </c>
      <c r="E12">
        <v>10.067340067340067</v>
      </c>
      <c r="F12">
        <v>11.074074074074074</v>
      </c>
      <c r="G12">
        <v>0</v>
      </c>
      <c r="H12">
        <v>51.666666666666664</v>
      </c>
      <c r="I12">
        <v>8.3333333333333357</v>
      </c>
      <c r="J12">
        <v>47</v>
      </c>
      <c r="K12">
        <v>13</v>
      </c>
    </row>
    <row r="13" spans="1:11" x14ac:dyDescent="0.55000000000000004">
      <c r="A13">
        <v>1</v>
      </c>
      <c r="B13">
        <v>42623.333333333336</v>
      </c>
      <c r="C13">
        <v>105</v>
      </c>
      <c r="D13">
        <v>5</v>
      </c>
      <c r="E13">
        <v>5.0083542188805348</v>
      </c>
      <c r="F13">
        <v>5.5091896407685885</v>
      </c>
      <c r="G13">
        <v>0</v>
      </c>
      <c r="H13">
        <v>96.666666666666671</v>
      </c>
      <c r="I13">
        <v>8.3333333333333286</v>
      </c>
      <c r="J13">
        <v>92.333333333333329</v>
      </c>
      <c r="K13">
        <v>12.666666666666671</v>
      </c>
    </row>
    <row r="14" spans="1:11" x14ac:dyDescent="0.55000000000000004">
      <c r="A14">
        <v>1</v>
      </c>
      <c r="B14">
        <v>42627.083333333336</v>
      </c>
      <c r="C14">
        <v>165</v>
      </c>
      <c r="D14">
        <v>3.125</v>
      </c>
      <c r="E14">
        <v>7.9341206179441484</v>
      </c>
      <c r="F14">
        <v>8.7275326797385624</v>
      </c>
      <c r="G14">
        <v>0</v>
      </c>
      <c r="H14">
        <v>156.66666666666666</v>
      </c>
      <c r="I14">
        <v>8.3333333333333428</v>
      </c>
      <c r="J14">
        <v>152.33333333333334</v>
      </c>
      <c r="K14">
        <v>12.666666666666657</v>
      </c>
    </row>
    <row r="15" spans="1:11" x14ac:dyDescent="0.55000000000000004">
      <c r="A15">
        <v>1</v>
      </c>
      <c r="B15">
        <v>42621.083333333336</v>
      </c>
      <c r="C15">
        <v>65</v>
      </c>
      <c r="D15">
        <v>8.3333333333333321</v>
      </c>
      <c r="E15">
        <v>7.7228327228327229</v>
      </c>
      <c r="F15">
        <v>8.4951159951159951</v>
      </c>
      <c r="G15">
        <v>0</v>
      </c>
      <c r="H15">
        <v>56.666666666666664</v>
      </c>
      <c r="I15">
        <v>8.3333333333333357</v>
      </c>
      <c r="J15">
        <v>53</v>
      </c>
      <c r="K15">
        <v>12</v>
      </c>
    </row>
    <row r="16" spans="1:11" x14ac:dyDescent="0.55000000000000004">
      <c r="A16">
        <v>1</v>
      </c>
      <c r="B16">
        <v>42623.666666666664</v>
      </c>
      <c r="C16">
        <v>110</v>
      </c>
      <c r="D16">
        <v>4.7619047619047619</v>
      </c>
      <c r="E16">
        <v>5.0083542188805348</v>
      </c>
      <c r="F16">
        <v>5.5091896407685885</v>
      </c>
      <c r="G16">
        <v>0</v>
      </c>
      <c r="H16">
        <v>101.66666666666667</v>
      </c>
      <c r="I16">
        <v>8.3333333333333286</v>
      </c>
      <c r="J16">
        <v>98</v>
      </c>
      <c r="K16">
        <v>12</v>
      </c>
    </row>
    <row r="17" spans="1:11" x14ac:dyDescent="0.55000000000000004">
      <c r="A17">
        <v>1</v>
      </c>
      <c r="B17">
        <v>42627.333333333336</v>
      </c>
      <c r="C17">
        <v>170</v>
      </c>
      <c r="D17">
        <v>3.0303030303030303</v>
      </c>
      <c r="E17">
        <v>3.0321598336304216</v>
      </c>
      <c r="F17">
        <v>3.335375816993464</v>
      </c>
      <c r="G17">
        <v>0</v>
      </c>
      <c r="H17">
        <v>161.66666666666666</v>
      </c>
      <c r="I17">
        <v>8.3333333333333428</v>
      </c>
      <c r="J17">
        <v>158</v>
      </c>
      <c r="K17">
        <v>12</v>
      </c>
    </row>
    <row r="18" spans="1:11" x14ac:dyDescent="0.55000000000000004">
      <c r="A18">
        <v>1</v>
      </c>
      <c r="B18">
        <v>42622.083333333336</v>
      </c>
      <c r="C18">
        <v>80</v>
      </c>
      <c r="D18">
        <v>6.666666666666667</v>
      </c>
      <c r="E18">
        <v>8.2407407407407405</v>
      </c>
      <c r="F18">
        <v>9.0648148148148149</v>
      </c>
      <c r="G18">
        <v>0</v>
      </c>
      <c r="H18">
        <v>71.666666666666671</v>
      </c>
      <c r="I18">
        <v>8.3333333333333286</v>
      </c>
      <c r="J18">
        <v>68.333333333333329</v>
      </c>
      <c r="K18">
        <v>11.666666666666671</v>
      </c>
    </row>
    <row r="19" spans="1:11" x14ac:dyDescent="0.55000000000000004">
      <c r="A19">
        <v>1</v>
      </c>
      <c r="B19">
        <v>42624.083333333336</v>
      </c>
      <c r="C19">
        <v>115</v>
      </c>
      <c r="D19">
        <v>4.5454545454545459</v>
      </c>
      <c r="E19">
        <v>4.3533157663592439</v>
      </c>
      <c r="F19">
        <v>4.7886473429951684</v>
      </c>
      <c r="G19">
        <v>0</v>
      </c>
      <c r="H19">
        <v>106.66666666666667</v>
      </c>
      <c r="I19">
        <v>8.3333333333333286</v>
      </c>
      <c r="J19">
        <v>103.33333333333333</v>
      </c>
      <c r="K19">
        <v>11.666666666666671</v>
      </c>
    </row>
    <row r="20" spans="1:11" x14ac:dyDescent="0.55000000000000004">
      <c r="A20">
        <v>1</v>
      </c>
      <c r="B20">
        <v>42624.333333333336</v>
      </c>
      <c r="C20">
        <v>120</v>
      </c>
      <c r="D20">
        <v>4.3478260869565215</v>
      </c>
      <c r="E20">
        <v>4.3533157663592439</v>
      </c>
      <c r="F20">
        <v>4.7886473429951684</v>
      </c>
      <c r="G20">
        <v>0</v>
      </c>
      <c r="H20">
        <v>111.66666666666667</v>
      </c>
      <c r="I20">
        <v>8.3333333333333286</v>
      </c>
      <c r="J20">
        <v>108.33333333333333</v>
      </c>
      <c r="K20">
        <v>11.666666666666671</v>
      </c>
    </row>
    <row r="21" spans="1:11" x14ac:dyDescent="0.55000000000000004">
      <c r="A21">
        <v>1</v>
      </c>
      <c r="B21">
        <v>42624.666666666664</v>
      </c>
      <c r="C21">
        <v>125</v>
      </c>
      <c r="D21">
        <v>4.1666666666666661</v>
      </c>
      <c r="E21">
        <v>4.3533157663592439</v>
      </c>
      <c r="F21">
        <v>4.7886473429951684</v>
      </c>
      <c r="G21">
        <v>0</v>
      </c>
      <c r="H21">
        <v>116.66666666666667</v>
      </c>
      <c r="I21">
        <v>8.3333333333333286</v>
      </c>
      <c r="J21">
        <v>113.33333333333333</v>
      </c>
      <c r="K21">
        <v>11.666666666666671</v>
      </c>
    </row>
    <row r="22" spans="1:11" x14ac:dyDescent="0.55000000000000004">
      <c r="A22">
        <v>1</v>
      </c>
      <c r="B22">
        <v>42625.083333333336</v>
      </c>
      <c r="C22">
        <v>130</v>
      </c>
      <c r="D22">
        <v>4</v>
      </c>
      <c r="E22">
        <v>3.849952516619183</v>
      </c>
      <c r="F22">
        <v>4.234947768281101</v>
      </c>
      <c r="G22">
        <v>0</v>
      </c>
      <c r="H22">
        <v>121.66666666666667</v>
      </c>
      <c r="I22">
        <v>8.3333333333333286</v>
      </c>
      <c r="J22">
        <v>118.33333333333333</v>
      </c>
      <c r="K22">
        <v>11.666666666666671</v>
      </c>
    </row>
    <row r="23" spans="1:11" x14ac:dyDescent="0.55000000000000004">
      <c r="A23">
        <v>1</v>
      </c>
      <c r="B23">
        <v>42625.333333333336</v>
      </c>
      <c r="C23">
        <v>135</v>
      </c>
      <c r="D23">
        <v>3.8461538461538463</v>
      </c>
      <c r="E23">
        <v>3.849952516619183</v>
      </c>
      <c r="F23">
        <v>4.234947768281101</v>
      </c>
      <c r="G23">
        <v>0</v>
      </c>
      <c r="H23">
        <v>126.66666666666667</v>
      </c>
      <c r="I23">
        <v>8.3333333333333286</v>
      </c>
      <c r="J23">
        <v>123.33333333333333</v>
      </c>
      <c r="K23">
        <v>11.666666666666671</v>
      </c>
    </row>
    <row r="24" spans="1:11" x14ac:dyDescent="0.55000000000000004">
      <c r="A24">
        <v>1</v>
      </c>
      <c r="B24">
        <v>42621.333333333336</v>
      </c>
      <c r="C24">
        <v>70</v>
      </c>
      <c r="D24">
        <v>7.6923076923076925</v>
      </c>
      <c r="E24">
        <v>7.7228327228327229</v>
      </c>
      <c r="F24">
        <v>8.4951159951159951</v>
      </c>
      <c r="G24">
        <v>0</v>
      </c>
      <c r="H24">
        <v>61.666666666666664</v>
      </c>
      <c r="I24">
        <v>8.3333333333333357</v>
      </c>
      <c r="J24">
        <v>58.333333333333336</v>
      </c>
      <c r="K24">
        <v>11.666666666666664</v>
      </c>
    </row>
    <row r="25" spans="1:11" x14ac:dyDescent="0.55000000000000004">
      <c r="A25">
        <v>1</v>
      </c>
      <c r="B25">
        <v>42621.666666666664</v>
      </c>
      <c r="C25">
        <v>75</v>
      </c>
      <c r="D25">
        <v>7.1428571428571423</v>
      </c>
      <c r="E25">
        <v>7.7228327228327229</v>
      </c>
      <c r="F25">
        <v>8.4951159951159951</v>
      </c>
      <c r="G25">
        <v>0</v>
      </c>
      <c r="H25">
        <v>66.666666666666671</v>
      </c>
      <c r="I25">
        <v>8.3333333333333286</v>
      </c>
      <c r="J25">
        <v>63.333333333333336</v>
      </c>
      <c r="K25">
        <v>11.666666666666664</v>
      </c>
    </row>
    <row r="26" spans="1:11" x14ac:dyDescent="0.55000000000000004">
      <c r="A26">
        <v>1</v>
      </c>
      <c r="B26">
        <v>42625.666666666664</v>
      </c>
      <c r="C26">
        <v>140</v>
      </c>
      <c r="D26">
        <v>3.7037037037037033</v>
      </c>
      <c r="E26">
        <v>3.849952516619183</v>
      </c>
      <c r="F26">
        <v>4.234947768281101</v>
      </c>
      <c r="G26">
        <v>0</v>
      </c>
      <c r="H26">
        <v>131.66666666666666</v>
      </c>
      <c r="I26">
        <v>8.3333333333333428</v>
      </c>
      <c r="J26">
        <v>128.33333333333334</v>
      </c>
      <c r="K26">
        <v>11.666666666666657</v>
      </c>
    </row>
    <row r="27" spans="1:11" x14ac:dyDescent="0.55000000000000004">
      <c r="A27">
        <v>1</v>
      </c>
      <c r="B27">
        <v>42618.083333333336</v>
      </c>
      <c r="C27">
        <v>10</v>
      </c>
      <c r="D27">
        <v>0</v>
      </c>
      <c r="E27">
        <v>27.777777777777775</v>
      </c>
      <c r="F27">
        <v>30.555555555555554</v>
      </c>
      <c r="G27">
        <v>0</v>
      </c>
      <c r="I27">
        <v>0</v>
      </c>
      <c r="J27">
        <v>0</v>
      </c>
      <c r="K27">
        <v>0</v>
      </c>
    </row>
    <row r="28" spans="1:11" x14ac:dyDescent="0.55000000000000004">
      <c r="A28">
        <v>1</v>
      </c>
      <c r="B28">
        <v>42618.333333333336</v>
      </c>
      <c r="C28">
        <v>15</v>
      </c>
      <c r="D28">
        <v>50</v>
      </c>
      <c r="E28">
        <v>27.777777777777775</v>
      </c>
      <c r="F28">
        <v>30.555555555555554</v>
      </c>
      <c r="G28">
        <v>1</v>
      </c>
      <c r="I28">
        <v>0</v>
      </c>
      <c r="J28">
        <v>0</v>
      </c>
      <c r="K28">
        <v>0</v>
      </c>
    </row>
    <row r="29" spans="1:11" x14ac:dyDescent="0.55000000000000004">
      <c r="A29">
        <v>1</v>
      </c>
      <c r="B29">
        <v>42618.666666666664</v>
      </c>
      <c r="C29">
        <v>20</v>
      </c>
      <c r="D29">
        <v>33.333333333333329</v>
      </c>
      <c r="E29">
        <v>27.777777777777775</v>
      </c>
      <c r="F29">
        <v>30.555555555555554</v>
      </c>
      <c r="G29">
        <v>1</v>
      </c>
      <c r="I29">
        <v>0</v>
      </c>
      <c r="J29">
        <v>0</v>
      </c>
      <c r="K29">
        <v>0</v>
      </c>
    </row>
    <row r="30" spans="1:11" x14ac:dyDescent="0.55000000000000004">
      <c r="A30">
        <v>1</v>
      </c>
      <c r="B30">
        <v>42619.083333333336</v>
      </c>
      <c r="C30">
        <v>25</v>
      </c>
      <c r="D30">
        <v>25</v>
      </c>
      <c r="E30">
        <v>31.19047619047619</v>
      </c>
      <c r="F30">
        <v>34.30952380952381</v>
      </c>
      <c r="G30">
        <v>0</v>
      </c>
      <c r="H30">
        <v>16.666666666666668</v>
      </c>
      <c r="I30">
        <v>8.3333333333333321</v>
      </c>
      <c r="J30">
        <v>0</v>
      </c>
      <c r="K30">
        <v>0</v>
      </c>
    </row>
    <row r="31" spans="1:11" x14ac:dyDescent="0.55000000000000004">
      <c r="A31">
        <v>1</v>
      </c>
      <c r="B31">
        <v>42619.333333333336</v>
      </c>
      <c r="C31">
        <v>35</v>
      </c>
      <c r="D31">
        <v>40</v>
      </c>
      <c r="E31">
        <v>32.5</v>
      </c>
      <c r="F31">
        <v>35.75</v>
      </c>
      <c r="G31">
        <v>1</v>
      </c>
      <c r="H31">
        <v>21.666666666666668</v>
      </c>
      <c r="I31">
        <v>13.333333333333332</v>
      </c>
      <c r="J31">
        <v>0</v>
      </c>
      <c r="K31">
        <v>0</v>
      </c>
    </row>
  </sheetData>
  <sortState ref="A2:K31">
    <sortCondition descending="1" ref="K2:K3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"/>
  <sheetViews>
    <sheetView topLeftCell="D1" workbookViewId="0">
      <selection sqref="A1:B1048576"/>
    </sheetView>
  </sheetViews>
  <sheetFormatPr defaultRowHeight="14.4" x14ac:dyDescent="0.55000000000000004"/>
  <cols>
    <col min="1" max="1" width="18.1015625" bestFit="1" customWidth="1"/>
    <col min="2" max="2" width="6.3125" bestFit="1" customWidth="1"/>
  </cols>
  <sheetData>
    <row r="1" spans="1:2" ht="15.6" x14ac:dyDescent="0.6">
      <c r="A1" s="6" t="s">
        <v>2</v>
      </c>
      <c r="B1" s="5" t="s">
        <v>0</v>
      </c>
    </row>
    <row r="2" spans="1:2" x14ac:dyDescent="0.55000000000000004">
      <c r="A2" s="2">
        <v>42618.083333333336</v>
      </c>
      <c r="B2" s="1">
        <v>10</v>
      </c>
    </row>
    <row r="3" spans="1:2" x14ac:dyDescent="0.55000000000000004">
      <c r="A3" s="2">
        <v>42618.333333333336</v>
      </c>
      <c r="B3" s="1">
        <v>15</v>
      </c>
    </row>
    <row r="4" spans="1:2" x14ac:dyDescent="0.55000000000000004">
      <c r="A4" s="2">
        <v>42618.666666666664</v>
      </c>
      <c r="B4" s="1">
        <v>20</v>
      </c>
    </row>
    <row r="5" spans="1:2" x14ac:dyDescent="0.55000000000000004">
      <c r="A5" s="2">
        <v>42619.083333333336</v>
      </c>
      <c r="B5" s="1">
        <v>25</v>
      </c>
    </row>
    <row r="6" spans="1:2" x14ac:dyDescent="0.55000000000000004">
      <c r="A6" s="4">
        <v>42619.333333333336</v>
      </c>
      <c r="B6" s="3">
        <v>35</v>
      </c>
    </row>
    <row r="7" spans="1:2" x14ac:dyDescent="0.55000000000000004">
      <c r="A7" s="2">
        <v>42619.666666666664</v>
      </c>
      <c r="B7" s="1">
        <v>45</v>
      </c>
    </row>
    <row r="8" spans="1:2" x14ac:dyDescent="0.55000000000000004">
      <c r="A8" s="2">
        <v>42620.083333333336</v>
      </c>
      <c r="B8" s="1">
        <v>50</v>
      </c>
    </row>
    <row r="9" spans="1:2" x14ac:dyDescent="0.55000000000000004">
      <c r="A9" s="2">
        <v>42620.333333333336</v>
      </c>
      <c r="B9" s="1">
        <v>55</v>
      </c>
    </row>
    <row r="10" spans="1:2" x14ac:dyDescent="0.55000000000000004">
      <c r="A10" s="2">
        <v>42620.666666666664</v>
      </c>
      <c r="B10" s="1">
        <v>60</v>
      </c>
    </row>
    <row r="11" spans="1:2" x14ac:dyDescent="0.55000000000000004">
      <c r="A11" s="2">
        <v>42621.083333333336</v>
      </c>
      <c r="B11" s="1">
        <v>65</v>
      </c>
    </row>
    <row r="12" spans="1:2" x14ac:dyDescent="0.55000000000000004">
      <c r="A12" s="2">
        <v>42621.333333333336</v>
      </c>
      <c r="B12" s="1">
        <v>70</v>
      </c>
    </row>
    <row r="13" spans="1:2" x14ac:dyDescent="0.55000000000000004">
      <c r="A13" s="2">
        <v>42621.666666666664</v>
      </c>
      <c r="B13" s="1">
        <v>75</v>
      </c>
    </row>
    <row r="14" spans="1:2" x14ac:dyDescent="0.55000000000000004">
      <c r="A14" s="2">
        <v>42622.083333333336</v>
      </c>
      <c r="B14" s="1">
        <v>80</v>
      </c>
    </row>
    <row r="15" spans="1:2" x14ac:dyDescent="0.55000000000000004">
      <c r="A15" s="4">
        <v>42622.333333333336</v>
      </c>
      <c r="B15" s="3">
        <v>90</v>
      </c>
    </row>
    <row r="16" spans="1:2" x14ac:dyDescent="0.55000000000000004">
      <c r="A16" s="2">
        <v>42622.666666666664</v>
      </c>
      <c r="B16" s="1">
        <v>95</v>
      </c>
    </row>
    <row r="17" spans="1:2" x14ac:dyDescent="0.55000000000000004">
      <c r="A17" s="2">
        <v>42623.083333333336</v>
      </c>
      <c r="B17" s="1">
        <v>100</v>
      </c>
    </row>
    <row r="18" spans="1:2" x14ac:dyDescent="0.55000000000000004">
      <c r="A18" s="2">
        <v>42623.333333333336</v>
      </c>
      <c r="B18" s="1">
        <v>105</v>
      </c>
    </row>
    <row r="19" spans="1:2" x14ac:dyDescent="0.55000000000000004">
      <c r="A19" s="2">
        <v>42623.666666666664</v>
      </c>
      <c r="B19" s="1">
        <v>110</v>
      </c>
    </row>
    <row r="20" spans="1:2" x14ac:dyDescent="0.55000000000000004">
      <c r="A20" s="2">
        <v>42624.083333333336</v>
      </c>
      <c r="B20" s="1">
        <v>115</v>
      </c>
    </row>
    <row r="21" spans="1:2" x14ac:dyDescent="0.55000000000000004">
      <c r="A21" s="2">
        <v>42624.333333333336</v>
      </c>
      <c r="B21" s="1">
        <v>120</v>
      </c>
    </row>
    <row r="22" spans="1:2" x14ac:dyDescent="0.55000000000000004">
      <c r="A22" s="2">
        <v>42624.666666666664</v>
      </c>
      <c r="B22" s="1">
        <v>125</v>
      </c>
    </row>
    <row r="23" spans="1:2" x14ac:dyDescent="0.55000000000000004">
      <c r="A23" s="2">
        <v>42625.083333333336</v>
      </c>
      <c r="B23" s="1">
        <v>130</v>
      </c>
    </row>
    <row r="24" spans="1:2" x14ac:dyDescent="0.55000000000000004">
      <c r="A24" s="2">
        <v>42625.333333333336</v>
      </c>
      <c r="B24" s="1">
        <v>135</v>
      </c>
    </row>
    <row r="25" spans="1:2" x14ac:dyDescent="0.55000000000000004">
      <c r="A25" s="2">
        <v>42625.666666666664</v>
      </c>
      <c r="B25" s="1">
        <v>140</v>
      </c>
    </row>
    <row r="26" spans="1:2" x14ac:dyDescent="0.55000000000000004">
      <c r="A26" s="4">
        <v>42626.083333333336</v>
      </c>
      <c r="B26" s="3">
        <v>150</v>
      </c>
    </row>
    <row r="27" spans="1:2" x14ac:dyDescent="0.55000000000000004">
      <c r="A27" s="2">
        <v>42626.333333333336</v>
      </c>
      <c r="B27" s="1">
        <v>155</v>
      </c>
    </row>
    <row r="28" spans="1:2" x14ac:dyDescent="0.55000000000000004">
      <c r="A28" s="2">
        <v>42626.666666666664</v>
      </c>
      <c r="B28" s="1">
        <v>160</v>
      </c>
    </row>
    <row r="29" spans="1:2" x14ac:dyDescent="0.55000000000000004">
      <c r="A29" s="2">
        <v>42627.083333333336</v>
      </c>
      <c r="B29" s="1">
        <v>165</v>
      </c>
    </row>
    <row r="30" spans="1:2" x14ac:dyDescent="0.55000000000000004">
      <c r="A30" s="2">
        <v>42627.333333333336</v>
      </c>
      <c r="B30" s="1">
        <v>170</v>
      </c>
    </row>
    <row r="31" spans="1:2" x14ac:dyDescent="0.55000000000000004">
      <c r="A31" s="2">
        <v>42627.666666666664</v>
      </c>
      <c r="B31" s="15">
        <v>200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MA-3</vt:lpstr>
      <vt:lpstr>MA-5</vt:lpstr>
      <vt:lpstr>Chart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2016-12-14T01:26:15Z</dcterms:modified>
</cp:coreProperties>
</file>