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UK\Assignments\RM\"/>
    </mc:Choice>
  </mc:AlternateContent>
  <xr:revisionPtr revIDLastSave="0" documentId="8_{D97CD126-EE41-4460-AC35-44E97BA7C6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City Codes" sheetId="2" r:id="rId2"/>
  </sheets>
  <definedNames>
    <definedName name="_xlnm._FilterDatabase" localSheetId="0" hidden="1">Summary!$A$1:$Q$31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8" i="1"/>
  <c r="K30" i="1"/>
  <c r="L30" i="1"/>
  <c r="M30" i="1"/>
  <c r="N30" i="1"/>
  <c r="O30" i="1"/>
  <c r="P30" i="1"/>
  <c r="Q30" i="1"/>
  <c r="J30" i="1"/>
  <c r="I32" i="1" l="1"/>
</calcChain>
</file>

<file path=xl/sharedStrings.xml><?xml version="1.0" encoding="utf-8"?>
<sst xmlns="http://schemas.openxmlformats.org/spreadsheetml/2006/main" count="152" uniqueCount="86">
  <si>
    <t>SOU-SFO</t>
  </si>
  <si>
    <t>SFO-AKL</t>
  </si>
  <si>
    <t>AKL-SYD</t>
  </si>
  <si>
    <t>SYD-BNE</t>
  </si>
  <si>
    <t>BNE-HKG</t>
  </si>
  <si>
    <t>HKG-SIN</t>
  </si>
  <si>
    <t>SIN-DXB</t>
  </si>
  <si>
    <t>DXB-SOU</t>
  </si>
  <si>
    <t>AKL-DXB</t>
  </si>
  <si>
    <t>AKL</t>
  </si>
  <si>
    <t>DXB</t>
  </si>
  <si>
    <t>AKL-HKG</t>
  </si>
  <si>
    <t>HKG</t>
  </si>
  <si>
    <t>AKL-SIN</t>
  </si>
  <si>
    <t>SIN</t>
  </si>
  <si>
    <t>AKL-SOU</t>
  </si>
  <si>
    <t>SOU</t>
  </si>
  <si>
    <t>SYD</t>
  </si>
  <si>
    <t>BNE</t>
  </si>
  <si>
    <t>BNE-SOU</t>
  </si>
  <si>
    <t>HKG-DXB</t>
  </si>
  <si>
    <t>HKG-SOU</t>
  </si>
  <si>
    <t>SFO</t>
  </si>
  <si>
    <t>SFO-HKG</t>
  </si>
  <si>
    <t>SFO-SIN</t>
  </si>
  <si>
    <t>SFO-SYD</t>
  </si>
  <si>
    <t>SIN-SOU</t>
  </si>
  <si>
    <t>SOU-AKL</t>
  </si>
  <si>
    <t>SOU-BNE</t>
  </si>
  <si>
    <t>SOU-HKG</t>
  </si>
  <si>
    <t>SOU-SIN</t>
  </si>
  <si>
    <t>SOU-SOU</t>
  </si>
  <si>
    <t>SOU-SYD</t>
  </si>
  <si>
    <t>SYD-DXB</t>
  </si>
  <si>
    <t>SYD-HKG</t>
  </si>
  <si>
    <t>SYD-SIN</t>
  </si>
  <si>
    <t>SYD-SOU</t>
  </si>
  <si>
    <t>Embark Port</t>
  </si>
  <si>
    <t>Route</t>
  </si>
  <si>
    <t>Disembark Port</t>
  </si>
  <si>
    <t>Average Price pp</t>
  </si>
  <si>
    <t>Duration (nights)</t>
  </si>
  <si>
    <t>Number of Passengers</t>
  </si>
  <si>
    <t>Code</t>
  </si>
  <si>
    <t>City</t>
  </si>
  <si>
    <t>Southampton</t>
  </si>
  <si>
    <t>Hong Kong</t>
  </si>
  <si>
    <t>Singapore</t>
  </si>
  <si>
    <t>Total</t>
  </si>
  <si>
    <t>Occupancy</t>
  </si>
  <si>
    <t>Auckland (New Zealand)</t>
  </si>
  <si>
    <t>Sydney (Australia - New South Wales)</t>
  </si>
  <si>
    <t>Brisbane (Australia - Queensland)</t>
  </si>
  <si>
    <t>San Francisco (USA - West Coast)</t>
  </si>
  <si>
    <t>Dubai (UAE)</t>
  </si>
  <si>
    <t>Increase</t>
  </si>
  <si>
    <t>total revenue</t>
  </si>
  <si>
    <t>total</t>
  </si>
  <si>
    <t>B</t>
  </si>
  <si>
    <t>S</t>
  </si>
  <si>
    <t>O</t>
  </si>
  <si>
    <t>I</t>
  </si>
  <si>
    <t>Increase %</t>
  </si>
  <si>
    <t>Overbooking</t>
  </si>
  <si>
    <t>B-65%</t>
  </si>
  <si>
    <t>S-0</t>
  </si>
  <si>
    <t>I-20%</t>
  </si>
  <si>
    <t>O-15%</t>
  </si>
  <si>
    <t>SYD-441</t>
  </si>
  <si>
    <t>66%-291</t>
  </si>
  <si>
    <t>18%-79</t>
  </si>
  <si>
    <t>16%-71</t>
  </si>
  <si>
    <t>DXB-28%,SIN-20%</t>
  </si>
  <si>
    <t>DXB-13,SIN-12</t>
  </si>
  <si>
    <t>DXB-11,SIN-10</t>
  </si>
  <si>
    <t>DXB-2,</t>
  </si>
  <si>
    <t>SIN-2</t>
  </si>
  <si>
    <t>SIN-20,BNE-22</t>
  </si>
  <si>
    <t>SIN-285,BNE-151,DXB-12</t>
  </si>
  <si>
    <t>SIN-180,BNE-85,DXB-8</t>
  </si>
  <si>
    <t>SIN-42,BNE-42,DXB-4</t>
  </si>
  <si>
    <t>SIN-54,BNE-18</t>
  </si>
  <si>
    <t>SIN-9,BNE-6</t>
  </si>
  <si>
    <t>DXB-28</t>
  </si>
  <si>
    <t>DXB-467</t>
  </si>
  <si>
    <t>DXB-133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</si>
</sst>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0.0%"/>
    <numFmt numFmtId="166" formatCode="_-&quot;£&quot;* #,##0_-;\-&quot;£&quot;* #,##0_-;_-&quot;£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0" fillId="34" borderId="0" xfId="0" applyFill="1"/>
    <xf numFmtId="0" fontId="0" fillId="34" borderId="0" xfId="0" applyFill="1" applyAlignment="1">
      <alignment wrapText="1"/>
    </xf>
    <xf numFmtId="0" fontId="0" fillId="34" borderId="14" xfId="0" applyFill="1" applyBorder="1"/>
    <xf numFmtId="0" fontId="0" fillId="34" borderId="10" xfId="0" applyFill="1" applyBorder="1"/>
    <xf numFmtId="0" fontId="0" fillId="34" borderId="10" xfId="0" applyFill="1" applyBorder="1" applyAlignment="1">
      <alignment wrapText="1"/>
    </xf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4" borderId="17" xfId="0" applyFill="1" applyBorder="1" applyAlignment="1">
      <alignment wrapText="1"/>
    </xf>
    <xf numFmtId="0" fontId="0" fillId="34" borderId="18" xfId="0" applyFill="1" applyBorder="1"/>
    <xf numFmtId="0" fontId="0" fillId="34" borderId="0" xfId="0" applyFill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 wrapText="1"/>
    </xf>
    <xf numFmtId="0" fontId="13" fillId="33" borderId="13" xfId="0" applyFont="1" applyFill="1" applyBorder="1" applyAlignment="1">
      <alignment horizontal="center" vertical="center" wrapText="1"/>
    </xf>
    <xf numFmtId="0" fontId="13" fillId="33" borderId="10" xfId="0" applyFont="1" applyFill="1" applyBorder="1"/>
    <xf numFmtId="0" fontId="0" fillId="0" borderId="10" xfId="0" applyBorder="1"/>
    <xf numFmtId="0" fontId="0" fillId="34" borderId="15" xfId="0" applyFill="1" applyBorder="1" applyAlignment="1">
      <alignment wrapText="1"/>
    </xf>
    <xf numFmtId="0" fontId="0" fillId="34" borderId="19" xfId="0" applyFill="1" applyBorder="1"/>
    <xf numFmtId="0" fontId="0" fillId="34" borderId="20" xfId="0" applyFill="1" applyBorder="1"/>
    <xf numFmtId="165" fontId="0" fillId="34" borderId="21" xfId="43" applyNumberFormat="1" applyFont="1" applyFill="1" applyBorder="1"/>
    <xf numFmtId="165" fontId="0" fillId="34" borderId="22" xfId="43" applyNumberFormat="1" applyFont="1" applyFill="1" applyBorder="1"/>
    <xf numFmtId="0" fontId="13" fillId="33" borderId="23" xfId="0" applyFont="1" applyFill="1" applyBorder="1" applyAlignment="1">
      <alignment horizontal="center"/>
    </xf>
    <xf numFmtId="0" fontId="13" fillId="33" borderId="24" xfId="0" applyFont="1" applyFill="1" applyBorder="1" applyAlignment="1">
      <alignment horizontal="center"/>
    </xf>
    <xf numFmtId="0" fontId="13" fillId="33" borderId="25" xfId="0" applyFont="1" applyFill="1" applyBorder="1" applyAlignment="1">
      <alignment horizontal="center" vertical="center"/>
    </xf>
    <xf numFmtId="0" fontId="13" fillId="33" borderId="26" xfId="0" applyFont="1" applyFill="1" applyBorder="1" applyAlignment="1">
      <alignment horizontal="center" vertical="center"/>
    </xf>
    <xf numFmtId="0" fontId="13" fillId="33" borderId="27" xfId="0" applyFont="1" applyFill="1" applyBorder="1" applyAlignment="1">
      <alignment horizontal="center" vertical="center"/>
    </xf>
    <xf numFmtId="0" fontId="0" fillId="34" borderId="18" xfId="0" applyFill="1" applyBorder="1" applyAlignment="1">
      <alignment wrapText="1"/>
    </xf>
    <xf numFmtId="166" fontId="0" fillId="34" borderId="10" xfId="1" applyNumberFormat="1" applyFont="1" applyFill="1" applyBorder="1"/>
    <xf numFmtId="166" fontId="0" fillId="34" borderId="17" xfId="1" applyNumberFormat="1" applyFont="1" applyFill="1" applyBorder="1"/>
    <xf numFmtId="0" fontId="0" fillId="34" borderId="28" xfId="0" applyFill="1" applyBorder="1"/>
    <xf numFmtId="165" fontId="0" fillId="34" borderId="29" xfId="43" applyNumberFormat="1" applyFont="1" applyFill="1" applyBorder="1"/>
    <xf numFmtId="0" fontId="0" fillId="35" borderId="0" xfId="0" applyFill="1"/>
    <xf numFmtId="0" fontId="0" fillId="35" borderId="14" xfId="0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166" fontId="0" fillId="35" borderId="10" xfId="1" applyNumberFormat="1" applyFont="1" applyFill="1" applyBorder="1"/>
    <xf numFmtId="0" fontId="0" fillId="35" borderId="15" xfId="0" applyFill="1" applyBorder="1"/>
    <xf numFmtId="0" fontId="0" fillId="36" borderId="14" xfId="0" applyFill="1" applyBorder="1"/>
    <xf numFmtId="0" fontId="0" fillId="36" borderId="10" xfId="0" applyFill="1" applyBorder="1"/>
    <xf numFmtId="0" fontId="0" fillId="36" borderId="10" xfId="0" applyFill="1" applyBorder="1" applyAlignment="1">
      <alignment wrapText="1"/>
    </xf>
    <xf numFmtId="166" fontId="0" fillId="36" borderId="10" xfId="1" applyNumberFormat="1" applyFont="1" applyFill="1" applyBorder="1"/>
    <xf numFmtId="0" fontId="0" fillId="36" borderId="15" xfId="0" applyFill="1" applyBorder="1"/>
    <xf numFmtId="0" fontId="0" fillId="36" borderId="0" xfId="0" applyFill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7" borderId="0" xfId="0" applyFill="1"/>
    <xf numFmtId="0" fontId="0" fillId="37" borderId="14" xfId="0" applyFill="1" applyBorder="1"/>
    <xf numFmtId="0" fontId="0" fillId="37" borderId="10" xfId="0" applyFill="1" applyBorder="1"/>
    <xf numFmtId="0" fontId="0" fillId="37" borderId="10" xfId="0" applyFill="1" applyBorder="1" applyAlignment="1">
      <alignment wrapText="1"/>
    </xf>
    <xf numFmtId="166" fontId="0" fillId="37" borderId="10" xfId="1" applyNumberFormat="1" applyFont="1" applyFill="1" applyBorder="1"/>
    <xf numFmtId="0" fontId="0" fillId="37" borderId="15" xfId="0" applyFill="1" applyBorder="1"/>
    <xf numFmtId="0" fontId="0" fillId="37" borderId="14" xfId="0" applyFill="1" applyBorder="1" applyAlignment="1">
      <alignment wrapText="1"/>
    </xf>
    <xf numFmtId="0" fontId="0" fillId="0" borderId="14" xfId="0" applyBorder="1"/>
    <xf numFmtId="0" fontId="0" fillId="0" borderId="10" xfId="0" applyBorder="1" applyAlignment="1">
      <alignment wrapText="1"/>
    </xf>
    <xf numFmtId="166" fontId="0" fillId="0" borderId="10" xfId="1" applyNumberFormat="1" applyFont="1" applyFill="1" applyBorder="1"/>
    <xf numFmtId="0" fontId="0" fillId="0" borderId="15" xfId="0" applyBorder="1"/>
    <xf numFmtId="0" fontId="0" fillId="0" borderId="14" xfId="0" applyBorder="1" applyAlignment="1">
      <alignment wrapText="1"/>
    </xf>
    <xf numFmtId="0" fontId="18" fillId="0" borderId="0" xfId="0" applyFont="1"/>
    <xf numFmtId="0" fontId="18" fillId="0" borderId="14" xfId="0" applyFont="1" applyBorder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166" fontId="18" fillId="0" borderId="10" xfId="1" applyNumberFormat="1" applyFont="1" applyFill="1" applyBorder="1"/>
    <xf numFmtId="0" fontId="18" fillId="0" borderId="15" xfId="0" applyFont="1" applyBorder="1"/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0" fillId="36" borderId="14" xfId="0" applyFill="1" applyBorder="1" applyAlignment="1">
      <alignment wrapText="1"/>
    </xf>
    <xf numFmtId="0" fontId="0" fillId="38" borderId="0" xfId="0" applyFill="1"/>
    <xf numFmtId="0" fontId="0" fillId="38" borderId="14" xfId="0" applyFill="1" applyBorder="1"/>
    <xf numFmtId="0" fontId="0" fillId="38" borderId="10" xfId="0" applyFill="1" applyBorder="1"/>
    <xf numFmtId="0" fontId="0" fillId="38" borderId="10" xfId="0" applyFill="1" applyBorder="1" applyAlignment="1">
      <alignment wrapText="1"/>
    </xf>
    <xf numFmtId="166" fontId="0" fillId="38" borderId="10" xfId="1" applyNumberFormat="1" applyFont="1" applyFill="1" applyBorder="1"/>
    <xf numFmtId="0" fontId="0" fillId="38" borderId="15" xfId="0" applyFill="1" applyBorder="1"/>
    <xf numFmtId="0" fontId="0" fillId="38" borderId="14" xfId="0" applyFill="1" applyBorder="1" applyAlignment="1">
      <alignment wrapText="1"/>
    </xf>
    <xf numFmtId="0" fontId="13" fillId="33" borderId="19" xfId="0" applyFont="1" applyFill="1" applyBorder="1" applyAlignment="1">
      <alignment horizontal="center" vertical="center" wrapText="1"/>
    </xf>
    <xf numFmtId="0" fontId="0" fillId="35" borderId="30" xfId="0" applyFill="1" applyBorder="1"/>
    <xf numFmtId="0" fontId="0" fillId="34" borderId="31" xfId="0" applyFill="1" applyBorder="1"/>
    <xf numFmtId="0" fontId="0" fillId="37" borderId="31" xfId="0" applyFill="1" applyBorder="1"/>
    <xf numFmtId="0" fontId="0" fillId="36" borderId="31" xfId="0" applyFill="1" applyBorder="1"/>
    <xf numFmtId="0" fontId="13" fillId="33" borderId="28" xfId="0" applyFont="1" applyFill="1" applyBorder="1" applyAlignment="1">
      <alignment horizontal="center"/>
    </xf>
    <xf numFmtId="0" fontId="13" fillId="33" borderId="29" xfId="0" applyFont="1" applyFill="1" applyBorder="1" applyAlignment="1">
      <alignment horizontal="center"/>
    </xf>
    <xf numFmtId="9" fontId="0" fillId="34" borderId="0" xfId="0" applyNumberForma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"/>
  <sheetViews>
    <sheetView tabSelected="1" zoomScale="85" zoomScaleNormal="85" workbookViewId="0">
      <pane ySplit="1" topLeftCell="A2" activePane="bottomLeft" state="frozen"/>
      <selection pane="bottomLeft" activeCell="Q42" sqref="Q42"/>
    </sheetView>
  </sheetViews>
  <sheetFormatPr defaultColWidth="8.77734375" defaultRowHeight="14.4" x14ac:dyDescent="0.3"/>
  <cols>
    <col min="1" max="1" width="8.77734375" style="1"/>
    <col min="2" max="2" width="9.21875" style="1" bestFit="1" customWidth="1"/>
    <col min="3" max="3" width="11.44140625" style="1" bestFit="1" customWidth="1"/>
    <col min="4" max="4" width="10.21875" style="1" bestFit="1" customWidth="1"/>
    <col min="5" max="6" width="13" style="2" customWidth="1"/>
    <col min="7" max="7" width="13" style="1" customWidth="1"/>
    <col min="8" max="8" width="11.44140625" style="1" bestFit="1" customWidth="1"/>
    <col min="9" max="9" width="11.44140625" style="1" customWidth="1"/>
    <col min="10" max="10" width="11.77734375" style="1" bestFit="1" customWidth="1"/>
    <col min="11" max="11" width="11.21875" style="1" bestFit="1" customWidth="1"/>
    <col min="12" max="12" width="21.77734375" style="1" customWidth="1"/>
    <col min="13" max="13" width="26.77734375" style="1" customWidth="1"/>
    <col min="14" max="14" width="11.77734375" style="1" bestFit="1" customWidth="1"/>
    <col min="15" max="16" width="11.21875" style="1" bestFit="1" customWidth="1"/>
    <col min="17" max="17" width="11.77734375" style="1" bestFit="1" customWidth="1"/>
    <col min="18" max="16384" width="8.77734375" style="1"/>
  </cols>
  <sheetData>
    <row r="1" spans="1:17" s="11" customFormat="1" ht="28.8" x14ac:dyDescent="0.3">
      <c r="B1" s="12" t="s">
        <v>38</v>
      </c>
      <c r="C1" s="13" t="s">
        <v>37</v>
      </c>
      <c r="D1" s="13" t="s">
        <v>39</v>
      </c>
      <c r="E1" s="13" t="s">
        <v>42</v>
      </c>
      <c r="F1" s="13" t="s">
        <v>55</v>
      </c>
      <c r="G1" s="13" t="s">
        <v>40</v>
      </c>
      <c r="H1" s="14" t="s">
        <v>41</v>
      </c>
      <c r="I1" s="75"/>
      <c r="J1" s="24" t="s">
        <v>0</v>
      </c>
      <c r="K1" s="25" t="s">
        <v>1</v>
      </c>
      <c r="L1" s="25" t="s">
        <v>2</v>
      </c>
      <c r="M1" s="25" t="s">
        <v>3</v>
      </c>
      <c r="N1" s="25" t="s">
        <v>4</v>
      </c>
      <c r="O1" s="25" t="s">
        <v>5</v>
      </c>
      <c r="P1" s="25" t="s">
        <v>6</v>
      </c>
      <c r="Q1" s="26" t="s">
        <v>7</v>
      </c>
    </row>
    <row r="2" spans="1:17" s="32" customFormat="1" hidden="1" x14ac:dyDescent="0.3">
      <c r="A2"/>
      <c r="B2" s="33" t="s">
        <v>8</v>
      </c>
      <c r="C2" s="34" t="s">
        <v>9</v>
      </c>
      <c r="D2" s="34" t="s">
        <v>10</v>
      </c>
      <c r="E2" s="35">
        <v>10</v>
      </c>
      <c r="F2" s="35">
        <v>12</v>
      </c>
      <c r="G2" s="36">
        <v>4348</v>
      </c>
      <c r="H2" s="37">
        <v>40</v>
      </c>
      <c r="I2" s="76"/>
      <c r="J2" s="44">
        <v>0</v>
      </c>
      <c r="K2" s="45">
        <v>0</v>
      </c>
      <c r="L2" s="45">
        <v>10</v>
      </c>
      <c r="M2" s="45">
        <v>10</v>
      </c>
      <c r="N2" s="45">
        <v>10</v>
      </c>
      <c r="O2" s="45">
        <v>10</v>
      </c>
      <c r="P2" s="45">
        <v>10</v>
      </c>
      <c r="Q2" s="46">
        <v>0</v>
      </c>
    </row>
    <row r="3" spans="1:17" hidden="1" x14ac:dyDescent="0.3">
      <c r="A3"/>
      <c r="B3" s="3" t="s">
        <v>11</v>
      </c>
      <c r="C3" s="4" t="s">
        <v>9</v>
      </c>
      <c r="D3" s="4" t="s">
        <v>12</v>
      </c>
      <c r="E3" s="5">
        <v>14</v>
      </c>
      <c r="F3" s="5"/>
      <c r="G3" s="28">
        <v>1483</v>
      </c>
      <c r="H3" s="6">
        <v>23</v>
      </c>
      <c r="I3" s="77"/>
      <c r="J3" s="3">
        <v>0</v>
      </c>
      <c r="K3" s="4">
        <v>0</v>
      </c>
      <c r="L3" s="5">
        <v>14</v>
      </c>
      <c r="M3" s="5">
        <v>14</v>
      </c>
      <c r="N3" s="5">
        <v>14</v>
      </c>
      <c r="O3" s="4">
        <v>0</v>
      </c>
      <c r="P3" s="4">
        <v>0</v>
      </c>
      <c r="Q3" s="6">
        <v>0</v>
      </c>
    </row>
    <row r="4" spans="1:17" s="47" customFormat="1" hidden="1" x14ac:dyDescent="0.3">
      <c r="A4"/>
      <c r="B4" s="48" t="s">
        <v>13</v>
      </c>
      <c r="C4" s="49" t="s">
        <v>9</v>
      </c>
      <c r="D4" s="49" t="s">
        <v>14</v>
      </c>
      <c r="E4" s="50">
        <v>10</v>
      </c>
      <c r="F4" s="50">
        <v>12</v>
      </c>
      <c r="G4" s="51">
        <v>2597</v>
      </c>
      <c r="H4" s="52">
        <v>29</v>
      </c>
      <c r="I4" s="78"/>
      <c r="J4" s="48">
        <v>0</v>
      </c>
      <c r="K4" s="49">
        <v>0</v>
      </c>
      <c r="L4" s="50">
        <v>10</v>
      </c>
      <c r="M4" s="50">
        <v>10</v>
      </c>
      <c r="N4" s="50">
        <v>10</v>
      </c>
      <c r="O4" s="50">
        <v>10</v>
      </c>
      <c r="P4" s="49">
        <v>0</v>
      </c>
      <c r="Q4" s="52">
        <v>0</v>
      </c>
    </row>
    <row r="5" spans="1:17" x14ac:dyDescent="0.3">
      <c r="A5"/>
      <c r="B5" s="3" t="s">
        <v>15</v>
      </c>
      <c r="C5" s="4" t="s">
        <v>9</v>
      </c>
      <c r="D5" s="4" t="s">
        <v>16</v>
      </c>
      <c r="E5" s="5">
        <v>61</v>
      </c>
      <c r="F5" s="5"/>
      <c r="G5" s="28">
        <v>15486</v>
      </c>
      <c r="H5" s="6">
        <v>59</v>
      </c>
      <c r="I5" s="77"/>
      <c r="J5" s="3">
        <v>0</v>
      </c>
      <c r="K5" s="4">
        <v>0</v>
      </c>
      <c r="L5" s="5">
        <v>61</v>
      </c>
      <c r="M5" s="5">
        <v>61</v>
      </c>
      <c r="N5" s="5">
        <v>61</v>
      </c>
      <c r="O5" s="5">
        <v>61</v>
      </c>
      <c r="P5" s="5">
        <v>61</v>
      </c>
      <c r="Q5" s="17">
        <v>61</v>
      </c>
    </row>
    <row r="6" spans="1:17" s="43" customFormat="1" hidden="1" x14ac:dyDescent="0.3">
      <c r="A6"/>
      <c r="B6" s="38" t="s">
        <v>2</v>
      </c>
      <c r="C6" s="39" t="s">
        <v>9</v>
      </c>
      <c r="D6" s="39" t="s">
        <v>17</v>
      </c>
      <c r="E6" s="40">
        <v>172</v>
      </c>
      <c r="F6" s="40">
        <v>209</v>
      </c>
      <c r="G6" s="41">
        <v>275</v>
      </c>
      <c r="H6" s="42">
        <v>4</v>
      </c>
      <c r="I6" s="79"/>
      <c r="J6" s="38">
        <v>0</v>
      </c>
      <c r="K6" s="39">
        <v>0</v>
      </c>
      <c r="L6" s="39">
        <v>172</v>
      </c>
      <c r="M6" s="39">
        <v>0</v>
      </c>
      <c r="N6" s="39">
        <v>0</v>
      </c>
      <c r="O6" s="39">
        <v>0</v>
      </c>
      <c r="P6" s="39">
        <v>0</v>
      </c>
      <c r="Q6" s="42">
        <v>0</v>
      </c>
    </row>
    <row r="7" spans="1:17" hidden="1" x14ac:dyDescent="0.3">
      <c r="A7"/>
      <c r="B7" s="3" t="s">
        <v>4</v>
      </c>
      <c r="C7" s="4" t="s">
        <v>18</v>
      </c>
      <c r="D7" s="4" t="s">
        <v>12</v>
      </c>
      <c r="E7" s="5">
        <v>137</v>
      </c>
      <c r="F7" s="5"/>
      <c r="G7" s="28">
        <v>935</v>
      </c>
      <c r="H7" s="6">
        <v>16</v>
      </c>
      <c r="I7" s="77"/>
      <c r="J7" s="3">
        <v>0</v>
      </c>
      <c r="K7" s="4">
        <v>0</v>
      </c>
      <c r="L7" s="4">
        <v>0</v>
      </c>
      <c r="M7" s="4">
        <v>0</v>
      </c>
      <c r="N7" s="4">
        <v>137</v>
      </c>
      <c r="O7" s="4">
        <v>0</v>
      </c>
      <c r="P7" s="4">
        <v>0</v>
      </c>
      <c r="Q7" s="6">
        <v>0</v>
      </c>
    </row>
    <row r="8" spans="1:17" x14ac:dyDescent="0.3">
      <c r="A8"/>
      <c r="B8" s="3" t="s">
        <v>19</v>
      </c>
      <c r="C8" s="4" t="s">
        <v>18</v>
      </c>
      <c r="D8" s="4" t="s">
        <v>16</v>
      </c>
      <c r="E8" s="5">
        <v>77</v>
      </c>
      <c r="F8" s="5"/>
      <c r="G8" s="28">
        <v>4931</v>
      </c>
      <c r="H8" s="6">
        <v>52</v>
      </c>
      <c r="I8" s="77">
        <f>(G8*E8)</f>
        <v>379687</v>
      </c>
      <c r="J8" s="3">
        <v>0</v>
      </c>
      <c r="K8" s="4">
        <v>0</v>
      </c>
      <c r="L8" s="4">
        <v>0</v>
      </c>
      <c r="M8" s="4">
        <v>0</v>
      </c>
      <c r="N8" s="5">
        <v>77</v>
      </c>
      <c r="O8" s="5">
        <v>77</v>
      </c>
      <c r="P8" s="5">
        <v>77</v>
      </c>
      <c r="Q8" s="17">
        <v>77</v>
      </c>
    </row>
    <row r="9" spans="1:17" x14ac:dyDescent="0.3">
      <c r="A9"/>
      <c r="B9" s="3" t="s">
        <v>7</v>
      </c>
      <c r="C9" s="4" t="s">
        <v>10</v>
      </c>
      <c r="D9" s="4" t="s">
        <v>16</v>
      </c>
      <c r="E9" s="5">
        <v>444</v>
      </c>
      <c r="F9" s="5"/>
      <c r="G9" s="28">
        <v>1497</v>
      </c>
      <c r="H9" s="6">
        <v>19</v>
      </c>
      <c r="I9" s="77">
        <f t="shared" ref="I9:I29" si="0">(G9*E9)</f>
        <v>664668</v>
      </c>
      <c r="J9" s="3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17">
        <v>444</v>
      </c>
    </row>
    <row r="10" spans="1:17" s="32" customFormat="1" hidden="1" x14ac:dyDescent="0.3">
      <c r="A10"/>
      <c r="B10" s="33" t="s">
        <v>20</v>
      </c>
      <c r="C10" s="34" t="s">
        <v>12</v>
      </c>
      <c r="D10" s="34" t="s">
        <v>10</v>
      </c>
      <c r="E10" s="35">
        <v>365</v>
      </c>
      <c r="F10" s="35">
        <v>467</v>
      </c>
      <c r="G10" s="36">
        <v>1653</v>
      </c>
      <c r="H10" s="37">
        <v>17</v>
      </c>
      <c r="I10" s="77">
        <f t="shared" si="0"/>
        <v>603345</v>
      </c>
      <c r="J10" s="33">
        <v>0</v>
      </c>
      <c r="K10" s="34">
        <v>0</v>
      </c>
      <c r="L10" s="34">
        <v>0</v>
      </c>
      <c r="M10" s="34">
        <v>0</v>
      </c>
      <c r="N10" s="34">
        <v>0</v>
      </c>
      <c r="O10" s="35">
        <v>365</v>
      </c>
      <c r="P10" s="35">
        <v>365</v>
      </c>
      <c r="Q10" s="37">
        <v>0</v>
      </c>
    </row>
    <row r="11" spans="1:17" x14ac:dyDescent="0.3">
      <c r="A11"/>
      <c r="B11" s="3" t="s">
        <v>21</v>
      </c>
      <c r="C11" s="4" t="s">
        <v>12</v>
      </c>
      <c r="D11" s="4" t="s">
        <v>16</v>
      </c>
      <c r="E11" s="5">
        <v>148</v>
      </c>
      <c r="F11" s="5"/>
      <c r="G11" s="28">
        <v>3493</v>
      </c>
      <c r="H11" s="6">
        <v>36</v>
      </c>
      <c r="I11" s="77">
        <f t="shared" si="0"/>
        <v>516964</v>
      </c>
      <c r="J11" s="3">
        <v>0</v>
      </c>
      <c r="K11" s="4">
        <v>0</v>
      </c>
      <c r="L11" s="4">
        <v>0</v>
      </c>
      <c r="M11" s="4">
        <v>0</v>
      </c>
      <c r="N11" s="4">
        <v>0</v>
      </c>
      <c r="O11" s="5">
        <v>148</v>
      </c>
      <c r="P11" s="5">
        <v>148</v>
      </c>
      <c r="Q11" s="17">
        <v>148</v>
      </c>
    </row>
    <row r="12" spans="1:17" s="43" customFormat="1" hidden="1" x14ac:dyDescent="0.3">
      <c r="A12"/>
      <c r="B12" s="38" t="s">
        <v>1</v>
      </c>
      <c r="C12" s="39" t="s">
        <v>22</v>
      </c>
      <c r="D12" s="39" t="s">
        <v>9</v>
      </c>
      <c r="E12" s="40">
        <v>76</v>
      </c>
      <c r="F12" s="40">
        <v>83</v>
      </c>
      <c r="G12" s="41">
        <v>1192</v>
      </c>
      <c r="H12" s="42">
        <v>16</v>
      </c>
      <c r="I12" s="77">
        <f t="shared" si="0"/>
        <v>90592</v>
      </c>
      <c r="J12" s="38">
        <v>0</v>
      </c>
      <c r="K12" s="40">
        <v>76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42">
        <v>0</v>
      </c>
    </row>
    <row r="13" spans="1:17" hidden="1" x14ac:dyDescent="0.3">
      <c r="A13"/>
      <c r="B13" s="3" t="s">
        <v>23</v>
      </c>
      <c r="C13" s="4" t="s">
        <v>22</v>
      </c>
      <c r="D13" s="4" t="s">
        <v>12</v>
      </c>
      <c r="E13" s="5">
        <v>32</v>
      </c>
      <c r="F13" s="5"/>
      <c r="G13" s="28">
        <v>3931</v>
      </c>
      <c r="H13" s="6">
        <v>39</v>
      </c>
      <c r="I13" s="77">
        <f t="shared" si="0"/>
        <v>125792</v>
      </c>
      <c r="J13" s="3">
        <v>0</v>
      </c>
      <c r="K13" s="5">
        <v>32</v>
      </c>
      <c r="L13" s="5">
        <v>32</v>
      </c>
      <c r="M13" s="5">
        <v>32</v>
      </c>
      <c r="N13" s="5">
        <v>32</v>
      </c>
      <c r="O13" s="4">
        <v>0</v>
      </c>
      <c r="P13" s="4">
        <v>0</v>
      </c>
      <c r="Q13" s="6">
        <v>0</v>
      </c>
    </row>
    <row r="14" spans="1:17" s="47" customFormat="1" hidden="1" x14ac:dyDescent="0.3">
      <c r="A14"/>
      <c r="B14" s="48" t="s">
        <v>24</v>
      </c>
      <c r="C14" s="49" t="s">
        <v>22</v>
      </c>
      <c r="D14" s="49" t="s">
        <v>14</v>
      </c>
      <c r="E14" s="50">
        <v>14</v>
      </c>
      <c r="F14" s="50"/>
      <c r="G14" s="51">
        <v>5089</v>
      </c>
      <c r="H14" s="52">
        <v>45</v>
      </c>
      <c r="I14" s="77">
        <f t="shared" si="0"/>
        <v>71246</v>
      </c>
      <c r="J14" s="48">
        <v>0</v>
      </c>
      <c r="K14" s="50">
        <v>14</v>
      </c>
      <c r="L14" s="50">
        <v>14</v>
      </c>
      <c r="M14" s="50">
        <v>14</v>
      </c>
      <c r="N14" s="50">
        <v>14</v>
      </c>
      <c r="O14" s="50">
        <v>14</v>
      </c>
      <c r="P14" s="49">
        <v>0</v>
      </c>
      <c r="Q14" s="52">
        <v>0</v>
      </c>
    </row>
    <row r="15" spans="1:17" s="43" customFormat="1" hidden="1" x14ac:dyDescent="0.3">
      <c r="A15"/>
      <c r="B15" s="38" t="s">
        <v>25</v>
      </c>
      <c r="C15" s="39" t="s">
        <v>22</v>
      </c>
      <c r="D15" s="39" t="s">
        <v>17</v>
      </c>
      <c r="E15" s="40">
        <v>362</v>
      </c>
      <c r="F15" s="40">
        <v>441</v>
      </c>
      <c r="G15" s="41">
        <v>4141</v>
      </c>
      <c r="H15" s="42">
        <v>20</v>
      </c>
      <c r="I15" s="77">
        <f t="shared" si="0"/>
        <v>1499042</v>
      </c>
      <c r="J15" s="38">
        <v>0</v>
      </c>
      <c r="K15" s="40">
        <v>362</v>
      </c>
      <c r="L15" s="40">
        <v>362</v>
      </c>
      <c r="M15" s="39">
        <v>0</v>
      </c>
      <c r="N15" s="39">
        <v>0</v>
      </c>
      <c r="O15" s="39">
        <v>0</v>
      </c>
      <c r="P15" s="39">
        <v>0</v>
      </c>
      <c r="Q15" s="42">
        <v>0</v>
      </c>
    </row>
    <row r="16" spans="1:17" s="32" customFormat="1" hidden="1" x14ac:dyDescent="0.3">
      <c r="A16"/>
      <c r="B16" s="33" t="s">
        <v>6</v>
      </c>
      <c r="C16" s="34" t="s">
        <v>14</v>
      </c>
      <c r="D16" s="34" t="s">
        <v>10</v>
      </c>
      <c r="E16" s="35">
        <v>104</v>
      </c>
      <c r="F16" s="35">
        <v>133</v>
      </c>
      <c r="G16" s="36">
        <v>998</v>
      </c>
      <c r="H16" s="37">
        <v>11</v>
      </c>
      <c r="I16" s="77">
        <f t="shared" si="0"/>
        <v>103792</v>
      </c>
      <c r="J16" s="33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104</v>
      </c>
      <c r="Q16" s="37">
        <v>0</v>
      </c>
    </row>
    <row r="17" spans="1:17" x14ac:dyDescent="0.3">
      <c r="A17"/>
      <c r="B17" s="3" t="s">
        <v>26</v>
      </c>
      <c r="C17" s="4" t="s">
        <v>14</v>
      </c>
      <c r="D17" s="4" t="s">
        <v>16</v>
      </c>
      <c r="E17" s="5">
        <v>160</v>
      </c>
      <c r="F17" s="5"/>
      <c r="G17" s="28">
        <v>2827</v>
      </c>
      <c r="H17" s="6">
        <v>30</v>
      </c>
      <c r="I17" s="77">
        <f t="shared" si="0"/>
        <v>452320</v>
      </c>
      <c r="J17" s="3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160</v>
      </c>
      <c r="Q17" s="17">
        <v>160</v>
      </c>
    </row>
    <row r="18" spans="1:17" s="43" customFormat="1" hidden="1" x14ac:dyDescent="0.3">
      <c r="A18"/>
      <c r="B18" s="38" t="s">
        <v>27</v>
      </c>
      <c r="C18" s="39" t="s">
        <v>16</v>
      </c>
      <c r="D18" s="39" t="s">
        <v>9</v>
      </c>
      <c r="E18" s="40">
        <v>160</v>
      </c>
      <c r="F18" s="40">
        <v>176</v>
      </c>
      <c r="G18" s="41">
        <v>3690</v>
      </c>
      <c r="H18" s="42">
        <v>40</v>
      </c>
      <c r="I18" s="77">
        <f t="shared" si="0"/>
        <v>590400</v>
      </c>
      <c r="J18" s="67">
        <v>160</v>
      </c>
      <c r="K18" s="40">
        <v>160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42">
        <v>0</v>
      </c>
    </row>
    <row r="19" spans="1:17" s="43" customFormat="1" hidden="1" x14ac:dyDescent="0.3">
      <c r="A19"/>
      <c r="B19" s="38" t="s">
        <v>28</v>
      </c>
      <c r="C19" s="39" t="s">
        <v>16</v>
      </c>
      <c r="D19" s="39" t="s">
        <v>18</v>
      </c>
      <c r="E19" s="40">
        <v>75</v>
      </c>
      <c r="F19" s="40">
        <v>91</v>
      </c>
      <c r="G19" s="41">
        <v>4075</v>
      </c>
      <c r="H19" s="42">
        <v>47</v>
      </c>
      <c r="I19" s="77">
        <f t="shared" si="0"/>
        <v>305625</v>
      </c>
      <c r="J19" s="67">
        <v>75</v>
      </c>
      <c r="K19" s="40">
        <v>75</v>
      </c>
      <c r="L19" s="40">
        <v>75</v>
      </c>
      <c r="M19" s="40">
        <v>75</v>
      </c>
      <c r="N19" s="39">
        <v>0</v>
      </c>
      <c r="O19" s="39">
        <v>0</v>
      </c>
      <c r="P19" s="39">
        <v>0</v>
      </c>
      <c r="Q19" s="42">
        <v>0</v>
      </c>
    </row>
    <row r="20" spans="1:17" customFormat="1" hidden="1" x14ac:dyDescent="0.3">
      <c r="A20">
        <v>3</v>
      </c>
      <c r="B20" s="54" t="s">
        <v>29</v>
      </c>
      <c r="C20" s="16" t="s">
        <v>16</v>
      </c>
      <c r="D20" s="16" t="s">
        <v>12</v>
      </c>
      <c r="E20" s="55">
        <v>3</v>
      </c>
      <c r="F20" s="55"/>
      <c r="G20" s="56">
        <v>7176</v>
      </c>
      <c r="H20" s="57">
        <v>63</v>
      </c>
      <c r="I20" s="77">
        <f t="shared" si="0"/>
        <v>21528</v>
      </c>
      <c r="J20" s="58">
        <v>3</v>
      </c>
      <c r="K20" s="55">
        <v>3</v>
      </c>
      <c r="L20" s="55">
        <v>3</v>
      </c>
      <c r="M20" s="55">
        <v>3</v>
      </c>
      <c r="N20" s="55">
        <v>3</v>
      </c>
      <c r="O20" s="16">
        <v>0</v>
      </c>
      <c r="P20" s="16">
        <v>0</v>
      </c>
      <c r="Q20" s="57">
        <v>0</v>
      </c>
    </row>
    <row r="21" spans="1:17" s="68" customFormat="1" hidden="1" x14ac:dyDescent="0.3">
      <c r="A21"/>
      <c r="B21" s="69" t="s">
        <v>0</v>
      </c>
      <c r="C21" s="70" t="s">
        <v>16</v>
      </c>
      <c r="D21" s="70" t="s">
        <v>22</v>
      </c>
      <c r="E21" s="71">
        <v>479</v>
      </c>
      <c r="F21" s="71">
        <v>637</v>
      </c>
      <c r="G21" s="72">
        <v>1666</v>
      </c>
      <c r="H21" s="73">
        <v>24</v>
      </c>
      <c r="I21" s="77">
        <f t="shared" si="0"/>
        <v>798014</v>
      </c>
      <c r="J21" s="74">
        <v>479</v>
      </c>
      <c r="K21" s="70">
        <v>0</v>
      </c>
      <c r="L21" s="70">
        <v>0</v>
      </c>
      <c r="M21" s="70">
        <v>0</v>
      </c>
      <c r="N21" s="70">
        <v>0</v>
      </c>
      <c r="O21" s="70">
        <v>0</v>
      </c>
      <c r="P21" s="70">
        <v>0</v>
      </c>
      <c r="Q21" s="73">
        <v>0</v>
      </c>
    </row>
    <row r="22" spans="1:17" s="47" customFormat="1" hidden="1" x14ac:dyDescent="0.3">
      <c r="A22">
        <v>2</v>
      </c>
      <c r="B22" s="48" t="s">
        <v>30</v>
      </c>
      <c r="C22" s="49" t="s">
        <v>16</v>
      </c>
      <c r="D22" s="49" t="s">
        <v>14</v>
      </c>
      <c r="E22" s="50">
        <v>10</v>
      </c>
      <c r="F22" s="50"/>
      <c r="G22" s="51">
        <v>6077</v>
      </c>
      <c r="H22" s="52">
        <v>69</v>
      </c>
      <c r="I22" s="77">
        <f t="shared" si="0"/>
        <v>60770</v>
      </c>
      <c r="J22" s="53">
        <v>10</v>
      </c>
      <c r="K22" s="50">
        <v>10</v>
      </c>
      <c r="L22" s="50">
        <v>10</v>
      </c>
      <c r="M22" s="50">
        <v>10</v>
      </c>
      <c r="N22" s="50">
        <v>10</v>
      </c>
      <c r="O22" s="50">
        <v>10</v>
      </c>
      <c r="P22" s="49">
        <v>0</v>
      </c>
      <c r="Q22" s="52">
        <v>0</v>
      </c>
    </row>
    <row r="23" spans="1:17" s="59" customFormat="1" x14ac:dyDescent="0.3">
      <c r="A23" s="59">
        <v>1</v>
      </c>
      <c r="B23" s="60" t="s">
        <v>31</v>
      </c>
      <c r="C23" s="61" t="s">
        <v>16</v>
      </c>
      <c r="D23" s="61" t="s">
        <v>16</v>
      </c>
      <c r="E23" s="62">
        <v>811</v>
      </c>
      <c r="F23" s="62"/>
      <c r="G23" s="63">
        <v>10302</v>
      </c>
      <c r="H23" s="64">
        <v>99</v>
      </c>
      <c r="I23" s="77">
        <f t="shared" si="0"/>
        <v>8354922</v>
      </c>
      <c r="J23" s="65">
        <v>811</v>
      </c>
      <c r="K23" s="62">
        <v>811</v>
      </c>
      <c r="L23" s="62">
        <v>811</v>
      </c>
      <c r="M23" s="62">
        <v>811</v>
      </c>
      <c r="N23" s="62">
        <v>811</v>
      </c>
      <c r="O23" s="62">
        <v>811</v>
      </c>
      <c r="P23" s="62">
        <v>811</v>
      </c>
      <c r="Q23" s="66">
        <v>811</v>
      </c>
    </row>
    <row r="24" spans="1:17" s="43" customFormat="1" hidden="1" x14ac:dyDescent="0.3">
      <c r="A24"/>
      <c r="B24" s="38" t="s">
        <v>32</v>
      </c>
      <c r="C24" s="39" t="s">
        <v>16</v>
      </c>
      <c r="D24" s="39" t="s">
        <v>17</v>
      </c>
      <c r="E24" s="40">
        <v>418</v>
      </c>
      <c r="F24" s="40">
        <v>509</v>
      </c>
      <c r="G24" s="41">
        <v>5734</v>
      </c>
      <c r="H24" s="42">
        <v>44</v>
      </c>
      <c r="I24" s="77">
        <f t="shared" si="0"/>
        <v>2396812</v>
      </c>
      <c r="J24" s="67">
        <v>418</v>
      </c>
      <c r="K24" s="40">
        <v>418</v>
      </c>
      <c r="L24" s="40">
        <v>418</v>
      </c>
      <c r="M24" s="39">
        <v>0</v>
      </c>
      <c r="N24" s="39">
        <v>0</v>
      </c>
      <c r="O24" s="39">
        <v>0</v>
      </c>
      <c r="P24" s="39">
        <v>0</v>
      </c>
      <c r="Q24" s="42">
        <v>0</v>
      </c>
    </row>
    <row r="25" spans="1:17" s="43" customFormat="1" hidden="1" x14ac:dyDescent="0.3">
      <c r="A25"/>
      <c r="B25" s="38" t="s">
        <v>3</v>
      </c>
      <c r="C25" s="39" t="s">
        <v>17</v>
      </c>
      <c r="D25" s="39" t="s">
        <v>18</v>
      </c>
      <c r="E25" s="40">
        <v>124</v>
      </c>
      <c r="F25" s="40">
        <v>151</v>
      </c>
      <c r="G25" s="41">
        <v>277</v>
      </c>
      <c r="H25" s="42">
        <v>3</v>
      </c>
      <c r="I25" s="77">
        <f t="shared" si="0"/>
        <v>34348</v>
      </c>
      <c r="J25" s="38">
        <v>0</v>
      </c>
      <c r="K25" s="39">
        <v>0</v>
      </c>
      <c r="L25" s="39">
        <v>0</v>
      </c>
      <c r="M25" s="39">
        <v>124</v>
      </c>
      <c r="N25" s="39">
        <v>0</v>
      </c>
      <c r="O25" s="39">
        <v>0</v>
      </c>
      <c r="P25" s="39">
        <v>0</v>
      </c>
      <c r="Q25" s="42">
        <v>0</v>
      </c>
    </row>
    <row r="26" spans="1:17" s="32" customFormat="1" hidden="1" x14ac:dyDescent="0.3">
      <c r="A26"/>
      <c r="B26" s="33" t="s">
        <v>33</v>
      </c>
      <c r="C26" s="34" t="s">
        <v>17</v>
      </c>
      <c r="D26" s="34" t="s">
        <v>10</v>
      </c>
      <c r="E26" s="35">
        <v>9</v>
      </c>
      <c r="F26" s="35">
        <v>12</v>
      </c>
      <c r="G26" s="36">
        <v>3337</v>
      </c>
      <c r="H26" s="37">
        <v>36</v>
      </c>
      <c r="I26" s="77">
        <f t="shared" si="0"/>
        <v>30033</v>
      </c>
      <c r="J26" s="33">
        <v>0</v>
      </c>
      <c r="K26" s="34">
        <v>0</v>
      </c>
      <c r="L26" s="34">
        <v>0</v>
      </c>
      <c r="M26" s="34">
        <v>9</v>
      </c>
      <c r="N26" s="34">
        <v>9</v>
      </c>
      <c r="O26" s="34">
        <v>9</v>
      </c>
      <c r="P26" s="34">
        <v>9</v>
      </c>
      <c r="Q26" s="37">
        <v>0</v>
      </c>
    </row>
    <row r="27" spans="1:17" hidden="1" x14ac:dyDescent="0.3">
      <c r="A27"/>
      <c r="B27" s="3" t="s">
        <v>34</v>
      </c>
      <c r="C27" s="4" t="s">
        <v>17</v>
      </c>
      <c r="D27" s="4" t="s">
        <v>12</v>
      </c>
      <c r="E27" s="5">
        <v>345</v>
      </c>
      <c r="F27" s="5"/>
      <c r="G27" s="28">
        <v>1443</v>
      </c>
      <c r="H27" s="6">
        <v>19</v>
      </c>
      <c r="I27" s="77">
        <f t="shared" si="0"/>
        <v>497835</v>
      </c>
      <c r="J27" s="3">
        <v>0</v>
      </c>
      <c r="K27" s="4">
        <v>0</v>
      </c>
      <c r="L27" s="4">
        <v>0</v>
      </c>
      <c r="M27" s="5">
        <v>345</v>
      </c>
      <c r="N27" s="5">
        <v>345</v>
      </c>
      <c r="O27" s="4">
        <v>0</v>
      </c>
      <c r="P27" s="4">
        <v>0</v>
      </c>
      <c r="Q27" s="6">
        <v>0</v>
      </c>
    </row>
    <row r="28" spans="1:17" s="47" customFormat="1" hidden="1" x14ac:dyDescent="0.3">
      <c r="A28"/>
      <c r="B28" s="48" t="s">
        <v>35</v>
      </c>
      <c r="C28" s="49" t="s">
        <v>17</v>
      </c>
      <c r="D28" s="49" t="s">
        <v>14</v>
      </c>
      <c r="E28" s="50">
        <v>238</v>
      </c>
      <c r="F28" s="50">
        <v>285</v>
      </c>
      <c r="G28" s="51">
        <v>2256</v>
      </c>
      <c r="H28" s="52">
        <v>25</v>
      </c>
      <c r="I28" s="77">
        <f t="shared" si="0"/>
        <v>536928</v>
      </c>
      <c r="J28" s="48">
        <v>0</v>
      </c>
      <c r="K28" s="49">
        <v>0</v>
      </c>
      <c r="L28" s="49">
        <v>0</v>
      </c>
      <c r="M28" s="50">
        <v>238</v>
      </c>
      <c r="N28" s="50">
        <v>238</v>
      </c>
      <c r="O28" s="50">
        <v>238</v>
      </c>
      <c r="P28" s="49">
        <v>0</v>
      </c>
      <c r="Q28" s="52">
        <v>0</v>
      </c>
    </row>
    <row r="29" spans="1:17" ht="15" thickBot="1" x14ac:dyDescent="0.35">
      <c r="A29"/>
      <c r="B29" s="7" t="s">
        <v>36</v>
      </c>
      <c r="C29" s="8" t="s">
        <v>17</v>
      </c>
      <c r="D29" s="8" t="s">
        <v>16</v>
      </c>
      <c r="E29" s="9">
        <v>223</v>
      </c>
      <c r="F29" s="9"/>
      <c r="G29" s="29">
        <v>5773</v>
      </c>
      <c r="H29" s="10">
        <v>55</v>
      </c>
      <c r="I29" s="77">
        <f t="shared" si="0"/>
        <v>1287379</v>
      </c>
      <c r="J29" s="7">
        <v>0</v>
      </c>
      <c r="K29" s="8">
        <v>0</v>
      </c>
      <c r="L29" s="8">
        <v>0</v>
      </c>
      <c r="M29" s="9">
        <v>223</v>
      </c>
      <c r="N29" s="9">
        <v>223</v>
      </c>
      <c r="O29" s="9">
        <v>223</v>
      </c>
      <c r="P29" s="9">
        <v>223</v>
      </c>
      <c r="Q29" s="27">
        <v>223</v>
      </c>
    </row>
    <row r="30" spans="1:17" hidden="1" x14ac:dyDescent="0.3">
      <c r="H30" s="22" t="s">
        <v>48</v>
      </c>
      <c r="I30" s="80"/>
      <c r="J30" s="30">
        <f>SUM(J2:J29)</f>
        <v>1956</v>
      </c>
      <c r="K30" s="18">
        <f t="shared" ref="K30:Q30" si="1">SUM(K2:K29)</f>
        <v>1961</v>
      </c>
      <c r="L30" s="18">
        <f t="shared" si="1"/>
        <v>1992</v>
      </c>
      <c r="M30" s="18">
        <f t="shared" si="1"/>
        <v>1979</v>
      </c>
      <c r="N30" s="18">
        <f t="shared" si="1"/>
        <v>1994</v>
      </c>
      <c r="O30" s="18">
        <f t="shared" si="1"/>
        <v>1976</v>
      </c>
      <c r="P30" s="18">
        <f t="shared" si="1"/>
        <v>1968</v>
      </c>
      <c r="Q30" s="19">
        <f t="shared" si="1"/>
        <v>1924</v>
      </c>
    </row>
    <row r="31" spans="1:17" ht="15" hidden="1" thickBot="1" x14ac:dyDescent="0.35">
      <c r="H31" s="23" t="s">
        <v>49</v>
      </c>
      <c r="I31" s="81"/>
      <c r="J31" s="31">
        <v>0.93409742120343842</v>
      </c>
      <c r="K31" s="20">
        <v>0.93648519579751677</v>
      </c>
      <c r="L31" s="20">
        <v>0.95128939828080228</v>
      </c>
      <c r="M31" s="20">
        <v>0.9450811843361987</v>
      </c>
      <c r="N31" s="20">
        <v>0.95224450811843364</v>
      </c>
      <c r="O31" s="20">
        <v>0.94364851957975171</v>
      </c>
      <c r="P31" s="20">
        <v>0.93982808022922637</v>
      </c>
      <c r="Q31" s="21">
        <v>0.91881566380133717</v>
      </c>
    </row>
    <row r="32" spans="1:17" x14ac:dyDescent="0.3">
      <c r="H32" s="1" t="s">
        <v>56</v>
      </c>
      <c r="I32" s="1">
        <f>SUM(I9:I29)</f>
        <v>19042355</v>
      </c>
    </row>
    <row r="33" spans="4:17" x14ac:dyDescent="0.3">
      <c r="D33" s="1" t="s">
        <v>57</v>
      </c>
      <c r="E33" s="2">
        <v>2085</v>
      </c>
      <c r="I33" s="1" t="s">
        <v>62</v>
      </c>
      <c r="J33" s="82">
        <v>0.33</v>
      </c>
      <c r="K33" s="82">
        <v>0.22</v>
      </c>
      <c r="L33" s="1" t="s">
        <v>72</v>
      </c>
      <c r="M33" s="1" t="s">
        <v>77</v>
      </c>
      <c r="O33" s="1" t="s">
        <v>83</v>
      </c>
      <c r="P33" s="1" t="s">
        <v>83</v>
      </c>
    </row>
    <row r="34" spans="4:17" x14ac:dyDescent="0.3">
      <c r="D34" s="1" t="s">
        <v>58</v>
      </c>
      <c r="E34" s="2">
        <v>1290</v>
      </c>
      <c r="I34" s="1" t="s">
        <v>0</v>
      </c>
      <c r="J34" s="1">
        <v>637</v>
      </c>
      <c r="K34" s="1" t="s">
        <v>68</v>
      </c>
      <c r="L34" s="1" t="s">
        <v>73</v>
      </c>
      <c r="M34" s="1" t="s">
        <v>78</v>
      </c>
      <c r="O34" s="1" t="s">
        <v>84</v>
      </c>
      <c r="P34" s="1" t="s">
        <v>85</v>
      </c>
    </row>
    <row r="35" spans="4:17" x14ac:dyDescent="0.3">
      <c r="D35" s="1" t="s">
        <v>59</v>
      </c>
      <c r="E35" s="2">
        <v>150</v>
      </c>
      <c r="J35" s="1">
        <v>2114</v>
      </c>
      <c r="K35" s="1">
        <v>2041</v>
      </c>
      <c r="L35" s="1">
        <v>2076</v>
      </c>
      <c r="M35" s="1">
        <v>2061</v>
      </c>
      <c r="N35" s="1">
        <v>2049</v>
      </c>
      <c r="O35" s="1">
        <v>2133</v>
      </c>
      <c r="P35" s="1">
        <v>2057</v>
      </c>
      <c r="Q35" s="1">
        <v>1924</v>
      </c>
    </row>
    <row r="36" spans="4:17" x14ac:dyDescent="0.3">
      <c r="D36" s="1" t="s">
        <v>60</v>
      </c>
      <c r="E36" s="2">
        <v>310</v>
      </c>
      <c r="I36" s="1" t="s">
        <v>63</v>
      </c>
      <c r="J36" s="1">
        <v>29</v>
      </c>
      <c r="K36" s="1">
        <v>0</v>
      </c>
      <c r="L36" s="1">
        <v>0</v>
      </c>
      <c r="M36" s="1">
        <v>0</v>
      </c>
      <c r="O36" s="1">
        <v>48</v>
      </c>
      <c r="P36" s="1">
        <v>0</v>
      </c>
    </row>
    <row r="37" spans="4:17" x14ac:dyDescent="0.3">
      <c r="D37" s="1" t="s">
        <v>61</v>
      </c>
      <c r="E37" s="2">
        <v>335</v>
      </c>
      <c r="I37" s="1" t="s">
        <v>64</v>
      </c>
      <c r="J37" s="1">
        <v>414</v>
      </c>
      <c r="K37" s="82" t="s">
        <v>69</v>
      </c>
      <c r="L37" s="1" t="s">
        <v>74</v>
      </c>
      <c r="M37" s="1" t="s">
        <v>79</v>
      </c>
      <c r="O37" s="1">
        <v>315</v>
      </c>
      <c r="P37" s="1">
        <v>86</v>
      </c>
    </row>
    <row r="38" spans="4:17" x14ac:dyDescent="0.3">
      <c r="I38" s="1" t="s">
        <v>65</v>
      </c>
      <c r="J38" s="1">
        <v>0</v>
      </c>
      <c r="M38" s="1" t="s">
        <v>82</v>
      </c>
      <c r="O38" s="1">
        <v>3</v>
      </c>
      <c r="P38" s="1">
        <v>0</v>
      </c>
    </row>
    <row r="39" spans="4:17" x14ac:dyDescent="0.3">
      <c r="I39" s="1" t="s">
        <v>67</v>
      </c>
      <c r="J39" s="1">
        <v>95</v>
      </c>
      <c r="K39" s="82" t="s">
        <v>70</v>
      </c>
      <c r="L39" s="1" t="s">
        <v>75</v>
      </c>
      <c r="M39" s="1" t="s">
        <v>81</v>
      </c>
      <c r="O39" s="1">
        <v>85</v>
      </c>
      <c r="P39" s="1">
        <v>28</v>
      </c>
    </row>
    <row r="40" spans="4:17" x14ac:dyDescent="0.3">
      <c r="I40" s="1" t="s">
        <v>66</v>
      </c>
      <c r="J40" s="1">
        <v>128</v>
      </c>
      <c r="K40" s="82" t="s">
        <v>71</v>
      </c>
      <c r="L40" s="1" t="s">
        <v>76</v>
      </c>
      <c r="M40" s="1" t="s">
        <v>80</v>
      </c>
      <c r="O40" s="1">
        <v>64</v>
      </c>
      <c r="P40" s="1">
        <v>19</v>
      </c>
    </row>
    <row r="41" spans="4:17" x14ac:dyDescent="0.3">
      <c r="I41" s="1" t="s">
        <v>49</v>
      </c>
      <c r="J41" s="82">
        <v>1.0129999999999999</v>
      </c>
      <c r="K41" s="1">
        <v>97.88</v>
      </c>
      <c r="L41" s="1">
        <v>99.5</v>
      </c>
      <c r="M41" s="1">
        <v>98.8</v>
      </c>
      <c r="N41" s="1">
        <v>98.2</v>
      </c>
      <c r="O41" s="1">
        <v>102.3</v>
      </c>
      <c r="P41" s="1">
        <v>98.6</v>
      </c>
      <c r="Q41" s="1">
        <v>91.9</v>
      </c>
    </row>
  </sheetData>
  <autoFilter ref="A1:Q31" xr:uid="{00000000-0009-0000-0000-000000000000}">
    <filterColumn colId="3">
      <filters>
        <filter val="SOU"/>
      </filters>
    </filterColumn>
  </autoFilter>
  <sortState xmlns:xlrd2="http://schemas.microsoft.com/office/spreadsheetml/2017/richdata2" ref="B3:B30">
    <sortCondition ref="B3:B3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1" sqref="B11"/>
    </sheetView>
  </sheetViews>
  <sheetFormatPr defaultRowHeight="14.4" x14ac:dyDescent="0.3"/>
  <cols>
    <col min="2" max="2" width="35.21875" bestFit="1" customWidth="1"/>
  </cols>
  <sheetData>
    <row r="1" spans="1:2" x14ac:dyDescent="0.3">
      <c r="A1" s="15" t="s">
        <v>43</v>
      </c>
      <c r="B1" s="15" t="s">
        <v>44</v>
      </c>
    </row>
    <row r="2" spans="1:2" x14ac:dyDescent="0.3">
      <c r="A2" s="4" t="s">
        <v>16</v>
      </c>
      <c r="B2" s="16" t="s">
        <v>45</v>
      </c>
    </row>
    <row r="3" spans="1:2" x14ac:dyDescent="0.3">
      <c r="A3" s="4" t="s">
        <v>9</v>
      </c>
      <c r="B3" s="16" t="s">
        <v>50</v>
      </c>
    </row>
    <row r="4" spans="1:2" x14ac:dyDescent="0.3">
      <c r="A4" s="4" t="s">
        <v>17</v>
      </c>
      <c r="B4" s="16" t="s">
        <v>51</v>
      </c>
    </row>
    <row r="5" spans="1:2" x14ac:dyDescent="0.3">
      <c r="A5" s="4" t="s">
        <v>18</v>
      </c>
      <c r="B5" s="16" t="s">
        <v>52</v>
      </c>
    </row>
    <row r="6" spans="1:2" x14ac:dyDescent="0.3">
      <c r="A6" s="4" t="s">
        <v>22</v>
      </c>
      <c r="B6" s="16" t="s">
        <v>53</v>
      </c>
    </row>
    <row r="7" spans="1:2" x14ac:dyDescent="0.3">
      <c r="A7" s="4" t="s">
        <v>12</v>
      </c>
      <c r="B7" s="16" t="s">
        <v>46</v>
      </c>
    </row>
    <row r="8" spans="1:2" x14ac:dyDescent="0.3">
      <c r="A8" s="4" t="s">
        <v>14</v>
      </c>
      <c r="B8" s="16" t="s">
        <v>47</v>
      </c>
    </row>
    <row r="9" spans="1:2" x14ac:dyDescent="0.3">
      <c r="A9" s="4" t="s">
        <v>10</v>
      </c>
      <c r="B9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City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Walton</dc:creator>
  <cp:lastModifiedBy>Sachin Suresh</cp:lastModifiedBy>
  <dcterms:created xsi:type="dcterms:W3CDTF">2020-01-20T16:41:41Z</dcterms:created>
  <dcterms:modified xsi:type="dcterms:W3CDTF">2024-02-25T19:11:21Z</dcterms:modified>
</cp:coreProperties>
</file>