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Material\upgrad\logistic\PA-I_Case_Study_HR_Analytics\"/>
    </mc:Choice>
  </mc:AlternateContent>
  <xr:revisionPtr revIDLastSave="0" documentId="13_ncr:1_{EED8F81F-93D8-4904-A1F2-F842EAAFCD34}" xr6:coauthVersionLast="28" xr6:coauthVersionMax="28" xr10:uidLastSave="{00000000-0000-0000-0000-000000000000}"/>
  <bookViews>
    <workbookView xWindow="0" yWindow="0" windowWidth="23040" windowHeight="8664" xr2:uid="{CFB7CBD5-FE6F-4998-A73A-69D096A561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D28" i="1"/>
  <c r="D27" i="1"/>
  <c r="D26" i="1"/>
  <c r="D25" i="1"/>
  <c r="D24" i="1"/>
  <c r="D23" i="1"/>
  <c r="D22" i="1"/>
  <c r="D21" i="1"/>
  <c r="D20" i="1"/>
  <c r="D19" i="1"/>
  <c r="D29" i="1" l="1"/>
  <c r="F19" i="1"/>
  <c r="F20" i="1" l="1"/>
  <c r="F21" i="1" l="1"/>
  <c r="F22" i="1" s="1"/>
  <c r="F23" i="1" l="1"/>
  <c r="F24" i="1" l="1"/>
  <c r="F25" i="1" l="1"/>
  <c r="F26" i="1" l="1"/>
  <c r="F27" i="1" l="1"/>
  <c r="F28" i="1" l="1"/>
  <c r="B13" i="1" l="1"/>
  <c r="C13" i="1"/>
  <c r="D12" i="1"/>
  <c r="D11" i="1"/>
  <c r="D10" i="1"/>
  <c r="D9" i="1"/>
  <c r="D8" i="1"/>
  <c r="D7" i="1"/>
  <c r="D6" i="1"/>
  <c r="D5" i="1"/>
  <c r="D4" i="1"/>
  <c r="D3" i="1"/>
  <c r="F3" i="1" s="1"/>
  <c r="I11" i="1" l="1"/>
  <c r="I28" i="1"/>
  <c r="I26" i="1"/>
  <c r="I24" i="1"/>
  <c r="I22" i="1"/>
  <c r="I20" i="1"/>
  <c r="I27" i="1"/>
  <c r="I25" i="1"/>
  <c r="I23" i="1"/>
  <c r="I21" i="1"/>
  <c r="I19" i="1"/>
  <c r="I4" i="1"/>
  <c r="F4" i="1"/>
  <c r="F5" i="1" s="1"/>
  <c r="I8" i="1"/>
  <c r="I12" i="1"/>
  <c r="I10" i="1"/>
  <c r="I6" i="1"/>
  <c r="I3" i="1"/>
  <c r="I5" i="1"/>
  <c r="I7" i="1"/>
  <c r="I9" i="1"/>
  <c r="D13" i="1"/>
  <c r="J4" i="1" l="1"/>
  <c r="K4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3" i="1"/>
  <c r="K3" i="1" s="1"/>
  <c r="J5" i="1"/>
  <c r="K5" i="1" s="1"/>
  <c r="F6" i="1"/>
  <c r="J6" i="1" l="1"/>
  <c r="K6" i="1" s="1"/>
  <c r="F7" i="1"/>
  <c r="F8" i="1" l="1"/>
  <c r="J7" i="1"/>
  <c r="K7" i="1" s="1"/>
  <c r="J8" i="1" l="1"/>
  <c r="K8" i="1" s="1"/>
  <c r="F9" i="1"/>
  <c r="J9" i="1" l="1"/>
  <c r="K9" i="1" s="1"/>
  <c r="F10" i="1"/>
  <c r="J10" i="1" l="1"/>
  <c r="K10" i="1" s="1"/>
  <c r="F11" i="1"/>
  <c r="F12" i="1" l="1"/>
  <c r="J12" i="1" s="1"/>
  <c r="K12" i="1" s="1"/>
  <c r="J11" i="1"/>
  <c r="K11" i="1" s="1"/>
</calcChain>
</file>

<file path=xl/sharedStrings.xml><?xml version="1.0" encoding="utf-8"?>
<sst xmlns="http://schemas.openxmlformats.org/spreadsheetml/2006/main" count="26" uniqueCount="14">
  <si>
    <t>total</t>
  </si>
  <si>
    <t>%cum attr</t>
  </si>
  <si>
    <t>%non-attr</t>
  </si>
  <si>
    <t>%cum_attr - %cum Non attr</t>
  </si>
  <si>
    <t>Total</t>
  </si>
  <si>
    <t>Bucket</t>
  </si>
  <si>
    <t>Attrition</t>
  </si>
  <si>
    <t>Non_Attrition</t>
  </si>
  <si>
    <t>CumAttrition</t>
  </si>
  <si>
    <t>Cum- NonAttrition</t>
  </si>
  <si>
    <t>GAIN</t>
  </si>
  <si>
    <t>Cum Lift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</si>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</sst>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0" fontId="1" fillId="0" borderId="7" xfId="0" applyFont="1" applyBorder="1"/>
    <xf numFmtId="0" fontId="0" fillId="0" borderId="8" xfId="0" applyBorder="1"/>
    <xf numFmtId="0" fontId="1" fillId="0" borderId="8" xfId="0" applyFont="1" applyBorder="1"/>
    <xf numFmtId="10" fontId="0" fillId="0" borderId="8" xfId="0" applyNumberFormat="1" applyBorder="1"/>
    <xf numFmtId="0" fontId="0" fillId="0" borderId="9" xfId="0" applyBorder="1"/>
    <xf numFmtId="0" fontId="2" fillId="0" borderId="1" xfId="0" applyFont="1" applyBorder="1"/>
    <xf numFmtId="10" fontId="2" fillId="0" borderId="6" xfId="0" applyNumberFormat="1" applyFont="1" applyBorder="1"/>
    <xf numFmtId="0" fontId="1" fillId="0" borderId="1" xfId="0" applyFont="1" applyBorder="1"/>
    <xf numFmtId="0" fontId="1" fillId="0" borderId="0" xfId="0" applyFont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E994-205C-492C-839B-D0EC130FECB9}">
  <dimension ref="A1:K29"/>
  <sheetViews>
    <sheetView tabSelected="1" zoomScale="85" zoomScaleNormal="85" workbookViewId="0">
      <selection activeCell="M22" sqref="M22"/>
    </sheetView>
  </sheetViews>
  <sheetFormatPr defaultRowHeight="14.4" x14ac:dyDescent="0.3"/>
  <cols>
    <col min="9" max="9" width="9.33203125" bestFit="1" customWidth="1"/>
    <col min="10" max="10" width="9.21875" bestFit="1" customWidth="1"/>
    <col min="11" max="11" width="24" bestFit="1" customWidth="1"/>
  </cols>
  <sheetData>
    <row r="1" spans="1:11" s="17" customFormat="1" ht="15" thickBot="1" x14ac:dyDescent="0.35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3">
      <c r="A2" s="3" t="s">
        <v>5</v>
      </c>
      <c r="B2" s="4" t="s">
        <v>0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5" t="s">
        <v>1</v>
      </c>
      <c r="J2" s="5" t="s">
        <v>2</v>
      </c>
      <c r="K2" s="6" t="s">
        <v>3</v>
      </c>
    </row>
    <row r="3" spans="1:11" x14ac:dyDescent="0.3">
      <c r="A3" s="7">
        <v>1</v>
      </c>
      <c r="B3" s="1">
        <v>133</v>
      </c>
      <c r="C3" s="1">
        <v>73</v>
      </c>
      <c r="D3" s="1">
        <f t="shared" ref="D3:D12" si="0">B3-C3</f>
        <v>60</v>
      </c>
      <c r="E3" s="1">
        <v>73</v>
      </c>
      <c r="F3" s="1">
        <f>D3</f>
        <v>60</v>
      </c>
      <c r="G3" s="1">
        <v>34.700000000000003</v>
      </c>
      <c r="H3" s="1">
        <v>3.43</v>
      </c>
      <c r="I3" s="2">
        <f>E3/C$13</f>
        <v>0.34272300469483569</v>
      </c>
      <c r="J3" s="2">
        <f>F3/D$13</f>
        <v>5.4054054054054057E-2</v>
      </c>
      <c r="K3" s="8">
        <f t="shared" ref="K3:K12" si="1">I3-J3</f>
        <v>0.28866895064078163</v>
      </c>
    </row>
    <row r="4" spans="1:11" x14ac:dyDescent="0.3">
      <c r="A4" s="7">
        <v>2</v>
      </c>
      <c r="B4" s="1">
        <v>132</v>
      </c>
      <c r="C4" s="1">
        <v>41</v>
      </c>
      <c r="D4" s="1">
        <f t="shared" si="0"/>
        <v>91</v>
      </c>
      <c r="E4" s="1">
        <v>114</v>
      </c>
      <c r="F4" s="1">
        <f t="shared" ref="F4:F12" si="2">F3+D4</f>
        <v>151</v>
      </c>
      <c r="G4" s="1">
        <v>53.5</v>
      </c>
      <c r="H4" s="1">
        <v>2.68</v>
      </c>
      <c r="I4" s="2">
        <f>E4/C$13</f>
        <v>0.53521126760563376</v>
      </c>
      <c r="J4" s="2">
        <f>F4/D$13</f>
        <v>0.13603603603603603</v>
      </c>
      <c r="K4" s="8">
        <f t="shared" si="1"/>
        <v>0.39917523156959772</v>
      </c>
    </row>
    <row r="5" spans="1:11" x14ac:dyDescent="0.3">
      <c r="A5" s="7">
        <v>3</v>
      </c>
      <c r="B5" s="1">
        <v>132</v>
      </c>
      <c r="C5" s="1">
        <v>28</v>
      </c>
      <c r="D5" s="1">
        <f t="shared" si="0"/>
        <v>104</v>
      </c>
      <c r="E5" s="1">
        <v>142</v>
      </c>
      <c r="F5" s="1">
        <f t="shared" si="2"/>
        <v>255</v>
      </c>
      <c r="G5" s="14">
        <v>66.7</v>
      </c>
      <c r="H5" s="14">
        <v>2.2200000000000002</v>
      </c>
      <c r="I5" s="2">
        <f>E5/C$13</f>
        <v>0.66666666666666663</v>
      </c>
      <c r="J5" s="2">
        <f>F5/D$13</f>
        <v>0.22972972972972974</v>
      </c>
      <c r="K5" s="15">
        <f t="shared" si="1"/>
        <v>0.43693693693693691</v>
      </c>
    </row>
    <row r="6" spans="1:11" x14ac:dyDescent="0.3">
      <c r="A6" s="7">
        <v>4</v>
      </c>
      <c r="B6" s="1">
        <v>133</v>
      </c>
      <c r="C6" s="1">
        <v>17</v>
      </c>
      <c r="D6" s="1">
        <f t="shared" si="0"/>
        <v>116</v>
      </c>
      <c r="E6" s="1">
        <v>159</v>
      </c>
      <c r="F6" s="1">
        <f t="shared" si="2"/>
        <v>371</v>
      </c>
      <c r="G6" s="1">
        <v>74.599999999999994</v>
      </c>
      <c r="H6" s="1">
        <v>1.87</v>
      </c>
      <c r="I6" s="2">
        <f>E6/C$13</f>
        <v>0.74647887323943662</v>
      </c>
      <c r="J6" s="2">
        <f>F6/D$13</f>
        <v>0.33423423423423421</v>
      </c>
      <c r="K6" s="8">
        <f t="shared" si="1"/>
        <v>0.41224463900520242</v>
      </c>
    </row>
    <row r="7" spans="1:11" x14ac:dyDescent="0.3">
      <c r="A7" s="7">
        <v>5</v>
      </c>
      <c r="B7" s="1">
        <v>132</v>
      </c>
      <c r="C7" s="1">
        <v>23</v>
      </c>
      <c r="D7" s="1">
        <f t="shared" si="0"/>
        <v>109</v>
      </c>
      <c r="E7" s="1">
        <v>182</v>
      </c>
      <c r="F7" s="1">
        <f t="shared" si="2"/>
        <v>480</v>
      </c>
      <c r="G7" s="1">
        <v>85.4</v>
      </c>
      <c r="H7" s="1">
        <v>1.71</v>
      </c>
      <c r="I7" s="2">
        <f>E7/C$13</f>
        <v>0.85446009389671362</v>
      </c>
      <c r="J7" s="2">
        <f>F7/D$13</f>
        <v>0.43243243243243246</v>
      </c>
      <c r="K7" s="8">
        <f t="shared" si="1"/>
        <v>0.42202766146428117</v>
      </c>
    </row>
    <row r="8" spans="1:11" x14ac:dyDescent="0.3">
      <c r="A8" s="7">
        <v>6</v>
      </c>
      <c r="B8" s="1">
        <v>132</v>
      </c>
      <c r="C8" s="1">
        <v>5</v>
      </c>
      <c r="D8" s="1">
        <f t="shared" si="0"/>
        <v>127</v>
      </c>
      <c r="E8" s="1">
        <v>187</v>
      </c>
      <c r="F8" s="1">
        <f t="shared" si="2"/>
        <v>607</v>
      </c>
      <c r="G8" s="1">
        <v>87.8</v>
      </c>
      <c r="H8" s="1">
        <v>1.46</v>
      </c>
      <c r="I8" s="2">
        <f>E8/C$13</f>
        <v>0.8779342723004695</v>
      </c>
      <c r="J8" s="2">
        <f>F8/D$13</f>
        <v>0.54684684684684681</v>
      </c>
      <c r="K8" s="8">
        <f t="shared" si="1"/>
        <v>0.33108742545362269</v>
      </c>
    </row>
    <row r="9" spans="1:11" x14ac:dyDescent="0.3">
      <c r="A9" s="7">
        <v>7</v>
      </c>
      <c r="B9" s="1">
        <v>133</v>
      </c>
      <c r="C9" s="1">
        <v>8</v>
      </c>
      <c r="D9" s="1">
        <f t="shared" si="0"/>
        <v>125</v>
      </c>
      <c r="E9" s="1">
        <v>194</v>
      </c>
      <c r="F9" s="1">
        <f t="shared" si="2"/>
        <v>732</v>
      </c>
      <c r="G9" s="1">
        <v>91.1</v>
      </c>
      <c r="H9" s="1">
        <v>1.3</v>
      </c>
      <c r="I9" s="2">
        <f>E9/C$13</f>
        <v>0.91079812206572774</v>
      </c>
      <c r="J9" s="2">
        <f>F9/D$13</f>
        <v>0.6594594594594595</v>
      </c>
      <c r="K9" s="8">
        <f t="shared" si="1"/>
        <v>0.25133866260626825</v>
      </c>
    </row>
    <row r="10" spans="1:11" x14ac:dyDescent="0.3">
      <c r="A10" s="7">
        <v>8</v>
      </c>
      <c r="B10" s="1">
        <v>132</v>
      </c>
      <c r="C10" s="1">
        <v>8</v>
      </c>
      <c r="D10" s="1">
        <f t="shared" si="0"/>
        <v>124</v>
      </c>
      <c r="E10" s="1">
        <v>203</v>
      </c>
      <c r="F10" s="1">
        <f t="shared" si="2"/>
        <v>856</v>
      </c>
      <c r="G10" s="1">
        <v>95.3</v>
      </c>
      <c r="H10" s="1">
        <v>1.19</v>
      </c>
      <c r="I10" s="2">
        <f>E10/C$13</f>
        <v>0.95305164319248825</v>
      </c>
      <c r="J10" s="2">
        <f>F10/D$13</f>
        <v>0.77117117117117118</v>
      </c>
      <c r="K10" s="8">
        <f t="shared" si="1"/>
        <v>0.18188047202131707</v>
      </c>
    </row>
    <row r="11" spans="1:11" x14ac:dyDescent="0.3">
      <c r="A11" s="7">
        <v>9</v>
      </c>
      <c r="B11" s="1">
        <v>132</v>
      </c>
      <c r="C11" s="1">
        <v>7</v>
      </c>
      <c r="D11" s="1">
        <f t="shared" si="0"/>
        <v>125</v>
      </c>
      <c r="E11" s="1">
        <v>210</v>
      </c>
      <c r="F11" s="1">
        <f t="shared" si="2"/>
        <v>981</v>
      </c>
      <c r="G11" s="1">
        <v>98.6</v>
      </c>
      <c r="H11" s="1">
        <v>1.1000000000000001</v>
      </c>
      <c r="I11" s="2">
        <f>E11/C$13</f>
        <v>0.9859154929577465</v>
      </c>
      <c r="J11" s="2">
        <f>F11/D$13</f>
        <v>0.88378378378378375</v>
      </c>
      <c r="K11" s="8">
        <f t="shared" si="1"/>
        <v>0.10213170917396275</v>
      </c>
    </row>
    <row r="12" spans="1:11" x14ac:dyDescent="0.3">
      <c r="A12" s="7">
        <v>10</v>
      </c>
      <c r="B12" s="1">
        <v>132</v>
      </c>
      <c r="C12" s="1">
        <v>3</v>
      </c>
      <c r="D12" s="1">
        <f t="shared" si="0"/>
        <v>129</v>
      </c>
      <c r="E12" s="1">
        <v>213</v>
      </c>
      <c r="F12" s="1">
        <f t="shared" si="2"/>
        <v>1110</v>
      </c>
      <c r="G12" s="1">
        <v>100</v>
      </c>
      <c r="H12" s="1">
        <v>1</v>
      </c>
      <c r="I12" s="2">
        <f>E12/C$13</f>
        <v>1</v>
      </c>
      <c r="J12" s="2">
        <f>F12/D$13</f>
        <v>1</v>
      </c>
      <c r="K12" s="8">
        <f t="shared" si="1"/>
        <v>0</v>
      </c>
    </row>
    <row r="13" spans="1:11" ht="15" thickBot="1" x14ac:dyDescent="0.35">
      <c r="A13" s="9" t="s">
        <v>4</v>
      </c>
      <c r="B13" s="10">
        <f>SUM(B3:B12)</f>
        <v>1323</v>
      </c>
      <c r="C13" s="11">
        <f>SUM(C3:C12)</f>
        <v>213</v>
      </c>
      <c r="D13" s="11">
        <f>SUM(D3:D12)</f>
        <v>1110</v>
      </c>
      <c r="E13" s="10"/>
      <c r="F13" s="10"/>
      <c r="G13" s="10"/>
      <c r="H13" s="10"/>
      <c r="I13" s="12"/>
      <c r="J13" s="12"/>
      <c r="K13" s="13"/>
    </row>
    <row r="17" spans="1:11" s="17" customFormat="1" x14ac:dyDescent="0.3">
      <c r="A17" s="18" t="s">
        <v>13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x14ac:dyDescent="0.3">
      <c r="A18" s="1" t="s">
        <v>5</v>
      </c>
      <c r="B18" s="1" t="s">
        <v>0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11</v>
      </c>
      <c r="I18" s="2" t="s">
        <v>1</v>
      </c>
      <c r="J18" s="2" t="s">
        <v>2</v>
      </c>
      <c r="K18" s="1" t="s">
        <v>3</v>
      </c>
    </row>
    <row r="19" spans="1:11" x14ac:dyDescent="0.3">
      <c r="A19" s="1">
        <v>1</v>
      </c>
      <c r="B19" s="1">
        <v>133</v>
      </c>
      <c r="C19" s="1">
        <v>77</v>
      </c>
      <c r="D19" s="1">
        <f t="shared" ref="D19:D28" si="3">B19-C19</f>
        <v>56</v>
      </c>
      <c r="E19" s="1">
        <v>77</v>
      </c>
      <c r="F19" s="1">
        <f>D19</f>
        <v>56</v>
      </c>
      <c r="G19" s="1">
        <v>36.200000000000003</v>
      </c>
      <c r="H19" s="1">
        <v>3.62</v>
      </c>
      <c r="I19" s="2">
        <f>E19/C$13</f>
        <v>0.36150234741784038</v>
      </c>
      <c r="J19" s="2">
        <f>F19/D$13</f>
        <v>5.0450450450450449E-2</v>
      </c>
      <c r="K19" s="2">
        <f t="shared" ref="K19:K28" si="4">I19-J19</f>
        <v>0.31105189696738994</v>
      </c>
    </row>
    <row r="20" spans="1:11" x14ac:dyDescent="0.3">
      <c r="A20" s="1">
        <v>2</v>
      </c>
      <c r="B20" s="1">
        <v>132</v>
      </c>
      <c r="C20" s="1">
        <v>39</v>
      </c>
      <c r="D20" s="1">
        <f t="shared" si="3"/>
        <v>93</v>
      </c>
      <c r="E20" s="1">
        <v>116</v>
      </c>
      <c r="F20" s="1">
        <f t="shared" ref="F20:F28" si="5">F19+D20</f>
        <v>149</v>
      </c>
      <c r="G20" s="1">
        <v>54.5</v>
      </c>
      <c r="H20" s="1">
        <v>2.72</v>
      </c>
      <c r="I20" s="2">
        <f>E20/C$13</f>
        <v>0.54460093896713613</v>
      </c>
      <c r="J20" s="2">
        <f>F20/D$13</f>
        <v>0.13423423423423422</v>
      </c>
      <c r="K20" s="2">
        <f t="shared" si="4"/>
        <v>0.41036670473290193</v>
      </c>
    </row>
    <row r="21" spans="1:11" x14ac:dyDescent="0.3">
      <c r="A21" s="1">
        <v>3</v>
      </c>
      <c r="B21" s="1">
        <v>132</v>
      </c>
      <c r="C21" s="1">
        <v>26</v>
      </c>
      <c r="D21" s="1">
        <f t="shared" si="3"/>
        <v>106</v>
      </c>
      <c r="E21" s="1">
        <v>142</v>
      </c>
      <c r="F21" s="1">
        <f t="shared" si="5"/>
        <v>255</v>
      </c>
      <c r="G21" s="14">
        <v>66.7</v>
      </c>
      <c r="H21" s="14">
        <v>2.2200000000000002</v>
      </c>
      <c r="I21" s="2">
        <f>E21/C$13</f>
        <v>0.66666666666666663</v>
      </c>
      <c r="J21" s="2">
        <f>F21/D$13</f>
        <v>0.22972972972972974</v>
      </c>
      <c r="K21" s="15">
        <f t="shared" si="4"/>
        <v>0.43693693693693691</v>
      </c>
    </row>
    <row r="22" spans="1:11" x14ac:dyDescent="0.3">
      <c r="A22" s="1">
        <v>4</v>
      </c>
      <c r="B22" s="1">
        <v>133</v>
      </c>
      <c r="C22" s="1">
        <v>19</v>
      </c>
      <c r="D22" s="1">
        <f t="shared" si="3"/>
        <v>114</v>
      </c>
      <c r="E22" s="1">
        <v>161</v>
      </c>
      <c r="F22" s="1">
        <f t="shared" si="5"/>
        <v>369</v>
      </c>
      <c r="G22" s="1">
        <v>75.599999999999994</v>
      </c>
      <c r="H22" s="1">
        <v>1.89</v>
      </c>
      <c r="I22" s="2">
        <f>E22/C$13</f>
        <v>0.755868544600939</v>
      </c>
      <c r="J22" s="2">
        <f>F22/D$13</f>
        <v>0.33243243243243242</v>
      </c>
      <c r="K22" s="2">
        <f t="shared" si="4"/>
        <v>0.42343611216850657</v>
      </c>
    </row>
    <row r="23" spans="1:11" x14ac:dyDescent="0.3">
      <c r="A23" s="1">
        <v>5</v>
      </c>
      <c r="B23" s="1">
        <v>132</v>
      </c>
      <c r="C23" s="1">
        <v>16</v>
      </c>
      <c r="D23" s="1">
        <f t="shared" si="3"/>
        <v>116</v>
      </c>
      <c r="E23" s="1">
        <v>177</v>
      </c>
      <c r="F23" s="1">
        <f t="shared" si="5"/>
        <v>485</v>
      </c>
      <c r="G23" s="1">
        <v>83.1</v>
      </c>
      <c r="H23" s="1">
        <v>1.66</v>
      </c>
      <c r="I23" s="2">
        <f>E23/C$13</f>
        <v>0.83098591549295775</v>
      </c>
      <c r="J23" s="2">
        <f>F23/D$13</f>
        <v>0.43693693693693691</v>
      </c>
      <c r="K23" s="2">
        <f t="shared" si="4"/>
        <v>0.39404897855602083</v>
      </c>
    </row>
    <row r="24" spans="1:11" x14ac:dyDescent="0.3">
      <c r="A24" s="1">
        <v>6</v>
      </c>
      <c r="B24" s="1">
        <v>132</v>
      </c>
      <c r="C24" s="1">
        <v>12</v>
      </c>
      <c r="D24" s="1">
        <f t="shared" si="3"/>
        <v>120</v>
      </c>
      <c r="E24" s="1">
        <v>189</v>
      </c>
      <c r="F24" s="1">
        <f t="shared" si="5"/>
        <v>605</v>
      </c>
      <c r="G24" s="1">
        <v>88.7</v>
      </c>
      <c r="H24" s="1">
        <v>1.48</v>
      </c>
      <c r="I24" s="2">
        <f>E24/C$13</f>
        <v>0.88732394366197187</v>
      </c>
      <c r="J24" s="2">
        <f>F24/D$13</f>
        <v>0.54504504504504503</v>
      </c>
      <c r="K24" s="2">
        <f t="shared" si="4"/>
        <v>0.34227889861692684</v>
      </c>
    </row>
    <row r="25" spans="1:11" x14ac:dyDescent="0.3">
      <c r="A25" s="1">
        <v>7</v>
      </c>
      <c r="B25" s="1">
        <v>133</v>
      </c>
      <c r="C25" s="1">
        <v>5</v>
      </c>
      <c r="D25" s="1">
        <f t="shared" si="3"/>
        <v>128</v>
      </c>
      <c r="E25" s="1">
        <v>194</v>
      </c>
      <c r="F25" s="1">
        <f t="shared" si="5"/>
        <v>733</v>
      </c>
      <c r="G25" s="1">
        <v>91.1</v>
      </c>
      <c r="H25" s="1">
        <v>1.3</v>
      </c>
      <c r="I25" s="2">
        <f>E25/C$13</f>
        <v>0.91079812206572774</v>
      </c>
      <c r="J25" s="2">
        <f>F25/D$13</f>
        <v>0.66036036036036039</v>
      </c>
      <c r="K25" s="2">
        <f t="shared" si="4"/>
        <v>0.25043776170536736</v>
      </c>
    </row>
    <row r="26" spans="1:11" x14ac:dyDescent="0.3">
      <c r="A26" s="1">
        <v>8</v>
      </c>
      <c r="B26" s="1">
        <v>132</v>
      </c>
      <c r="C26" s="1">
        <v>10</v>
      </c>
      <c r="D26" s="1">
        <f t="shared" si="3"/>
        <v>122</v>
      </c>
      <c r="E26" s="1">
        <v>204</v>
      </c>
      <c r="F26" s="1">
        <f t="shared" si="5"/>
        <v>855</v>
      </c>
      <c r="G26" s="1">
        <v>95.8</v>
      </c>
      <c r="H26" s="1">
        <v>1.2</v>
      </c>
      <c r="I26" s="2">
        <f>E26/C$13</f>
        <v>0.95774647887323938</v>
      </c>
      <c r="J26" s="2">
        <f>F26/D$13</f>
        <v>0.77027027027027029</v>
      </c>
      <c r="K26" s="2">
        <f t="shared" si="4"/>
        <v>0.1874762086029691</v>
      </c>
    </row>
    <row r="27" spans="1:11" x14ac:dyDescent="0.3">
      <c r="A27" s="1">
        <v>9</v>
      </c>
      <c r="B27" s="1">
        <v>132</v>
      </c>
      <c r="C27" s="1">
        <v>3</v>
      </c>
      <c r="D27" s="1">
        <f t="shared" si="3"/>
        <v>129</v>
      </c>
      <c r="E27" s="1">
        <v>207</v>
      </c>
      <c r="F27" s="1">
        <f t="shared" si="5"/>
        <v>984</v>
      </c>
      <c r="G27" s="1">
        <v>97.2</v>
      </c>
      <c r="H27" s="1">
        <v>1.08</v>
      </c>
      <c r="I27" s="2">
        <f>E27/C$13</f>
        <v>0.971830985915493</v>
      </c>
      <c r="J27" s="2">
        <f>F27/D$13</f>
        <v>0.88648648648648654</v>
      </c>
      <c r="K27" s="2">
        <f t="shared" si="4"/>
        <v>8.534449942900646E-2</v>
      </c>
    </row>
    <row r="28" spans="1:11" x14ac:dyDescent="0.3">
      <c r="A28" s="1">
        <v>10</v>
      </c>
      <c r="B28" s="1">
        <v>132</v>
      </c>
      <c r="C28" s="1">
        <v>6</v>
      </c>
      <c r="D28" s="1">
        <f t="shared" si="3"/>
        <v>126</v>
      </c>
      <c r="E28" s="1">
        <v>213</v>
      </c>
      <c r="F28" s="1">
        <f t="shared" si="5"/>
        <v>1110</v>
      </c>
      <c r="G28" s="1">
        <v>100</v>
      </c>
      <c r="H28" s="1">
        <v>1</v>
      </c>
      <c r="I28" s="2">
        <f>E28/C$13</f>
        <v>1</v>
      </c>
      <c r="J28" s="2">
        <f>F28/D$13</f>
        <v>1</v>
      </c>
      <c r="K28" s="2">
        <f t="shared" si="4"/>
        <v>0</v>
      </c>
    </row>
    <row r="29" spans="1:11" x14ac:dyDescent="0.3">
      <c r="A29" s="16" t="s">
        <v>4</v>
      </c>
      <c r="B29" s="1">
        <f>SUM(B19:B28)</f>
        <v>1323</v>
      </c>
      <c r="C29" s="16">
        <f>SUM(C19:C28)</f>
        <v>213</v>
      </c>
      <c r="D29" s="16">
        <f>SUM(D19:D28)</f>
        <v>1110</v>
      </c>
      <c r="E29" s="1"/>
      <c r="F29" s="1"/>
      <c r="G29" s="1"/>
      <c r="H29" s="1"/>
      <c r="I29" s="2"/>
      <c r="J29" s="2"/>
      <c r="K29" s="1"/>
    </row>
  </sheetData>
  <mergeCells count="2">
    <mergeCell ref="A1:K1"/>
    <mergeCell ref="A17:K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Merin Jose</dc:creator>
  <cp:lastModifiedBy>Merin Jose</cp:lastModifiedBy>
  <dcterms:created xsi:type="dcterms:W3CDTF">2018-03-22T10:18:41Z</dcterms:created>
  <dcterms:modified xsi:type="dcterms:W3CDTF">2018-03-24T07:58:18Z</dcterms:modified>
</cp:coreProperties>
</file>