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ang\"/>
    </mc:Choice>
  </mc:AlternateContent>
  <bookViews>
    <workbookView xWindow="0" yWindow="0" windowWidth="19200" windowHeight="11325" firstSheet="9" activeTab="22"/>
  </bookViews>
  <sheets>
    <sheet name="03.01" sheetId="2204" r:id="rId1"/>
    <sheet name="03.02" sheetId="2205" r:id="rId2"/>
    <sheet name="03.03" sheetId="2206" r:id="rId3"/>
    <sheet name="03.04" sheetId="2207" r:id="rId4"/>
    <sheet name="03.05" sheetId="2208" r:id="rId5"/>
    <sheet name="03.08" sheetId="2209" r:id="rId6"/>
    <sheet name="03.09" sheetId="2210" r:id="rId7"/>
    <sheet name="03.10" sheetId="2211" r:id="rId8"/>
    <sheet name="03.11" sheetId="2212" r:id="rId9"/>
    <sheet name="03.12" sheetId="2213" r:id="rId10"/>
    <sheet name="03.15" sheetId="2214" r:id="rId11"/>
    <sheet name="03.16" sheetId="2215" r:id="rId12"/>
    <sheet name="03.17" sheetId="2216" r:id="rId13"/>
    <sheet name="03.18" sheetId="2217" r:id="rId14"/>
    <sheet name="03.19" sheetId="2218" r:id="rId15"/>
    <sheet name="03.22" sheetId="2219" r:id="rId16"/>
    <sheet name="03.23" sheetId="2220" r:id="rId17"/>
    <sheet name="03.24" sheetId="2221" r:id="rId18"/>
    <sheet name="03.25" sheetId="2222" r:id="rId19"/>
    <sheet name="03.26" sheetId="2223" r:id="rId20"/>
    <sheet name="03.29" sheetId="2224" r:id="rId21"/>
    <sheet name="03.30" sheetId="2225" r:id="rId22"/>
    <sheet name="03.31" sheetId="2226" r:id="rId23"/>
    <sheet name="yyyymm" sheetId="285" r:id="rId24"/>
  </sheets>
  <definedNames>
    <definedName name="_xlnm.Print_Area" localSheetId="23">yyyymm!$A$1:$AK$59</definedName>
  </definedNames>
  <calcPr calcId="162913"/>
</workbook>
</file>

<file path=xl/calcChain.xml><?xml version="1.0" encoding="utf-8"?>
<calcChain xmlns="http://schemas.openxmlformats.org/spreadsheetml/2006/main">
  <c r="M8" i="2226" l="1"/>
  <c r="M8" i="2225" l="1"/>
  <c r="M8" i="2224"/>
  <c r="M8" i="2223" l="1"/>
  <c r="M8" i="2222" l="1"/>
  <c r="M8" i="2221" l="1"/>
  <c r="M8" i="2220" l="1"/>
  <c r="M8" i="2219" l="1"/>
  <c r="M8" i="2218" l="1"/>
  <c r="M8" i="2217" l="1"/>
  <c r="M8" i="2216" l="1"/>
  <c r="M8" i="2215" l="1"/>
  <c r="M8" i="2214" l="1"/>
  <c r="M8" i="2213" l="1"/>
  <c r="M8" i="2212" l="1"/>
  <c r="M8" i="2211" l="1"/>
  <c r="M8" i="2210" l="1"/>
  <c r="M8" i="2209" l="1"/>
  <c r="M8" i="2208" l="1"/>
  <c r="M8" i="2207" l="1"/>
  <c r="M8" i="2206" l="1"/>
  <c r="M8" i="2205" l="1"/>
  <c r="M8" i="2204" l="1"/>
  <c r="G5" i="285" l="1"/>
  <c r="H5" i="285"/>
  <c r="I5" i="285"/>
  <c r="I6" i="285"/>
  <c r="J5" i="285"/>
  <c r="K5" i="285"/>
  <c r="L5" i="285"/>
  <c r="M5" i="285"/>
  <c r="M6" i="285"/>
  <c r="N5" i="285"/>
  <c r="O5" i="285"/>
  <c r="P5" i="285"/>
  <c r="Q5" i="285"/>
  <c r="Q6" i="285"/>
  <c r="R5" i="285"/>
  <c r="S5" i="285"/>
  <c r="T5" i="285"/>
  <c r="U5" i="285"/>
  <c r="U6" i="285"/>
  <c r="V5" i="285"/>
  <c r="W5" i="285"/>
  <c r="X5" i="285"/>
  <c r="Y5" i="285"/>
  <c r="Y6" i="285"/>
  <c r="Z5" i="285"/>
  <c r="AA5" i="285"/>
  <c r="AB5" i="285"/>
  <c r="AC5" i="285"/>
  <c r="AC6" i="285"/>
  <c r="AD5" i="285"/>
  <c r="AE5" i="285"/>
  <c r="AF5" i="285"/>
  <c r="AG5" i="285"/>
  <c r="AG6" i="285"/>
  <c r="AH5" i="285"/>
  <c r="AI5" i="285"/>
  <c r="AJ5" i="285"/>
  <c r="F6" i="285"/>
  <c r="G6" i="285"/>
  <c r="H6" i="285"/>
  <c r="J6" i="285"/>
  <c r="K6" i="285"/>
  <c r="L6" i="285"/>
  <c r="N6" i="285"/>
  <c r="O6" i="285"/>
  <c r="P6" i="285"/>
  <c r="R6" i="285"/>
  <c r="S6" i="285"/>
  <c r="T6" i="285"/>
  <c r="V6" i="285"/>
  <c r="W6" i="285"/>
  <c r="X6" i="285"/>
  <c r="Z6" i="285"/>
  <c r="AA6" i="285"/>
  <c r="AB6" i="285"/>
  <c r="AD6" i="285"/>
  <c r="AE6" i="285"/>
  <c r="AF6" i="285"/>
  <c r="AH6" i="285"/>
  <c r="AI6" i="285"/>
  <c r="AJ6" i="285"/>
  <c r="A7" i="285"/>
  <c r="A8" i="285"/>
  <c r="A9" i="285"/>
  <c r="A10" i="285"/>
  <c r="A11" i="285"/>
  <c r="A12" i="285"/>
  <c r="A13" i="285"/>
  <c r="A14" i="285"/>
  <c r="A15" i="285"/>
  <c r="A16" i="285"/>
  <c r="A17" i="285"/>
  <c r="A18" i="285"/>
  <c r="A19" i="285"/>
  <c r="A20" i="285"/>
  <c r="A21" i="285"/>
  <c r="A22" i="285"/>
  <c r="A23" i="285"/>
  <c r="A24" i="285"/>
  <c r="A25" i="285"/>
  <c r="A26" i="285"/>
  <c r="A27" i="285"/>
  <c r="A28" i="285"/>
  <c r="A29" i="285"/>
  <c r="A30" i="285"/>
  <c r="A31" i="285"/>
  <c r="A32" i="285"/>
  <c r="A33" i="285"/>
  <c r="A34" i="285"/>
  <c r="A35" i="285"/>
  <c r="A36" i="285"/>
  <c r="A37" i="285"/>
  <c r="A38" i="285"/>
  <c r="A39" i="285"/>
  <c r="A40" i="285"/>
  <c r="A41" i="285"/>
  <c r="A42" i="285"/>
  <c r="A43" i="285"/>
  <c r="A44" i="285"/>
  <c r="A45" i="285"/>
  <c r="A46" i="285"/>
  <c r="A47" i="285"/>
  <c r="A48" i="285"/>
  <c r="A49" i="285"/>
  <c r="A50" i="285"/>
  <c r="E60" i="285"/>
  <c r="E61" i="285"/>
</calcChain>
</file>

<file path=xl/comments1.xml><?xml version="1.0" encoding="utf-8"?>
<comments xmlns="http://schemas.openxmlformats.org/spreadsheetml/2006/main">
  <authors>
    <author>Pc-User</author>
    <author>sys_work3</author>
  </authors>
  <commentList>
    <comment ref="AK21" authorId="0" shapeId="0">
      <text>
        <r>
          <rPr>
            <sz val="9"/>
            <rFont val="ＭＳ Ｐゴシック"/>
            <family val="3"/>
            <charset val="134"/>
          </rPr>
          <t>コメントなどを入力。</t>
        </r>
      </text>
    </comment>
    <comment ref="B52" authorId="1" shapeId="0">
      <text>
        <r>
          <rPr>
            <sz val="9"/>
            <rFont val="ＭＳ Ｐゴシック"/>
            <family val="3"/>
            <charset val="134"/>
          </rPr>
          <t>月間目標、進捗などを入力</t>
        </r>
      </text>
    </comment>
  </commentList>
</comments>
</file>

<file path=xl/sharedStrings.xml><?xml version="1.0" encoding="utf-8"?>
<sst xmlns="http://schemas.openxmlformats.org/spreadsheetml/2006/main" count="557" uniqueCount="79">
  <si>
    <t>月間スケジュール進捗管理表</t>
  </si>
  <si>
    <t>システム１係</t>
  </si>
  <si>
    <t>印</t>
  </si>
  <si>
    <t>No.</t>
  </si>
  <si>
    <t>プロジェクト</t>
  </si>
  <si>
    <t>作　　　業</t>
  </si>
  <si>
    <t>期間
(日)</t>
  </si>
  <si>
    <t>備　　考</t>
  </si>
  <si>
    <t>予　定</t>
  </si>
  <si>
    <t>実　績</t>
  </si>
  <si>
    <t>報告事項</t>
  </si>
  <si>
    <t>事務局長</t>
  </si>
  <si>
    <t>係長</t>
  </si>
  <si>
    <t>主任</t>
  </si>
  <si>
    <t>担当者</t>
  </si>
  <si>
    <t>業　務　日　報</t>
  </si>
  <si>
    <t>年</t>
  </si>
  <si>
    <t>月</t>
  </si>
  <si>
    <t>日　　（</t>
  </si>
  <si>
    <t>曜日）</t>
  </si>
  <si>
    <t>所　　属</t>
  </si>
  <si>
    <t>氏名</t>
  </si>
  <si>
    <t>今日の予定</t>
  </si>
  <si>
    <t>　　　　　　　　　　　時
業務内容</t>
  </si>
  <si>
    <t>報告・提案・その他</t>
  </si>
  <si>
    <t>　</t>
  </si>
  <si>
    <t>実動２1日</t>
    <phoneticPr fontId="33"/>
  </si>
  <si>
    <t>サポート部 システム係</t>
  </si>
  <si>
    <t>令和</t>
  </si>
  <si>
    <t>グェンミンホアン</t>
  </si>
  <si>
    <t>本番反映作業</t>
  </si>
  <si>
    <t>不具合調査 （入金：121~125）</t>
  </si>
  <si>
    <t>ダーミデーターを作成</t>
  </si>
  <si>
    <t>不具合調査 （入金：121~125）
本番反映作業
ダーミデーターを作成</t>
  </si>
  <si>
    <t>火</t>
  </si>
  <si>
    <t>ダーミデーターのエビデンスを作成</t>
  </si>
  <si>
    <t>送金不具合：270（U03PR010_送金データ作成）</t>
  </si>
  <si>
    <t>ダーミデーターのエビデンスを作成
送金不具合：270（U03PR010_送金データ作成）</t>
  </si>
  <si>
    <t>・IV転送処理のデータを調査</t>
  </si>
  <si>
    <t>水</t>
  </si>
  <si>
    <t>送金不具合：270（U03PR010_送金データ作成）
・IV転送処理のデータを調査</t>
  </si>
  <si>
    <t>請求：106　二重登録されたデーターを調査</t>
  </si>
  <si>
    <t>請求：106　二重登録されたデーターを調査
ダーミデーターを作成</t>
  </si>
  <si>
    <t>木</t>
  </si>
  <si>
    <t>請求：106　二重登録されたデーターを調査
本番反映作業</t>
  </si>
  <si>
    <t>金</t>
  </si>
  <si>
    <t xml:space="preserve">請求：106　二重登録されたデーターを調査
</t>
  </si>
  <si>
    <t>保険者送付先データ整理［終了予定～03/10(水)］</t>
  </si>
  <si>
    <t xml:space="preserve">請求：106　二重登録されたデーターを調査
保険者送付先データ整理［終了予定～03/10(水)］
</t>
  </si>
  <si>
    <t>保険者送付先データ整理　［終了予定～03/12(金)］</t>
  </si>
  <si>
    <t>本番からカスタマー系と保険者系をスケジュールに移動</t>
  </si>
  <si>
    <t>保険者送付先データ整理　［終了予定～03/12(金)］
本番からカスタマー系と保険者系をスケジュールに移動</t>
  </si>
  <si>
    <t>保険者送付先データ整理　［終了予定～03/12,15］</t>
  </si>
  <si>
    <t>保険者送付先データ整理　［終了予定～03/12,15］
本番反映</t>
  </si>
  <si>
    <t>本番反映</t>
  </si>
  <si>
    <t>ダミーデータを作成</t>
  </si>
  <si>
    <t>保険者送付先データ整理［本日終了予定］</t>
  </si>
  <si>
    <t>保険者送付先データ整理　［終了予定～03/12,15］
ダミーデータを作成</t>
  </si>
  <si>
    <t>保険者送付先データ整理</t>
  </si>
  <si>
    <t>送金　ID:276 不具合調査［終了予定：～3/17(水)］</t>
  </si>
  <si>
    <t>保険者送付先データ整理　
送金　ID:276 不具合調査［終了予定：～3/17(水)］</t>
  </si>
  <si>
    <t>Access往療料チェック</t>
  </si>
  <si>
    <t>保険者送付先データ整理　
Access往療料チェック</t>
  </si>
  <si>
    <t>Access往療料計算の仕方を調べ</t>
  </si>
  <si>
    <t>業務マニュアル作成 （請求：レセプトRID更新処理）</t>
  </si>
  <si>
    <t>Access往療料計算の仕方を調べ
業務マニュアル作成 （請求：レセプトRID更新処理）</t>
  </si>
  <si>
    <t>業務マニュアル作成 （請求：レセプトチェックとレセプトチェック後処理）</t>
  </si>
  <si>
    <t>業務マニュアル作成 （請求：レセプトチェックとレセプトチェック後処理）
本番反映</t>
  </si>
  <si>
    <t>ダミーデータを作成
保険者送付先データ整理</t>
  </si>
  <si>
    <t>鍼灸マ_レセプト手入力(鍼灸（健康保険))機能のワイヤーフレーム作成</t>
  </si>
  <si>
    <t>鍼灸マ_レセプト手入力(鍼灸（健康保険))機能のワイヤーフレーム作成
保険者送付先データ整理</t>
  </si>
  <si>
    <t>新しい練習サーバー設定</t>
  </si>
  <si>
    <t>プラクティスサーバーの仕様書を作成</t>
  </si>
  <si>
    <t>プラクティスサーバーの仕様書を作成
本番反映作業
保険者送付先データ整理</t>
  </si>
  <si>
    <t>ダミーデータとエビデンスを作成</t>
  </si>
  <si>
    <t>ダミーデータとエビデンスを作成
保険者送付先データ整理</t>
  </si>
  <si>
    <t>保険者送付先エクセルチェック分を本番に反映</t>
  </si>
  <si>
    <t>保険者差分の洗い出し</t>
  </si>
  <si>
    <t>保険者送付先エクセルチェック分を本番に反映
保険者差分の洗い出し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</si>
</sst>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"/>
    <numFmt numFmtId="165" formatCode="aaa"/>
    <numFmt numFmtId="166" formatCode="0.0&quot;日&quot;"/>
    <numFmt numFmtId="167" formatCode="0.0_);[Red]\(0.0\)"/>
    <numFmt numFmtId="168" formatCode="0_);[Red]\(0\)"/>
  </numFmts>
  <fonts count="34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54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11"/>
      <color indexed="9"/>
      <name val="游ゴシック"/>
      <family val="3"/>
      <charset val="128"/>
    </font>
    <font>
      <sz val="11"/>
      <color indexed="60"/>
      <name val="游ゴシック"/>
      <family val="3"/>
      <charset val="128"/>
    </font>
    <font>
      <sz val="11"/>
      <color indexed="62"/>
      <name val="游ゴシック"/>
      <family val="3"/>
      <charset val="128"/>
    </font>
    <font>
      <b/>
      <sz val="11"/>
      <color indexed="9"/>
      <name val="游ゴシック"/>
      <family val="3"/>
      <charset val="128"/>
    </font>
    <font>
      <sz val="11"/>
      <color indexed="20"/>
      <name val="游ゴシック"/>
      <family val="3"/>
      <charset val="128"/>
    </font>
    <font>
      <i/>
      <sz val="11"/>
      <color indexed="23"/>
      <name val="游ゴシック"/>
      <family val="3"/>
      <charset val="128"/>
    </font>
    <font>
      <sz val="11"/>
      <color indexed="52"/>
      <name val="游ゴシック"/>
      <family val="3"/>
      <charset val="128"/>
    </font>
    <font>
      <sz val="18"/>
      <color indexed="54"/>
      <name val="游ゴシック Light"/>
      <family val="3"/>
      <charset val="128"/>
    </font>
    <font>
      <b/>
      <sz val="11"/>
      <color indexed="8"/>
      <name val="游ゴシック"/>
      <family val="3"/>
      <charset val="128"/>
    </font>
    <font>
      <sz val="11"/>
      <color indexed="17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b/>
      <sz val="11"/>
      <color indexed="63"/>
      <name val="游ゴシック"/>
      <family val="3"/>
      <charset val="128"/>
    </font>
    <font>
      <b/>
      <sz val="15"/>
      <color indexed="54"/>
      <name val="游ゴシック"/>
      <family val="3"/>
      <charset val="128"/>
    </font>
    <font>
      <b/>
      <sz val="13"/>
      <color indexed="54"/>
      <name val="游ゴシック"/>
      <family val="3"/>
      <charset val="128"/>
    </font>
    <font>
      <b/>
      <sz val="11"/>
      <color indexed="52"/>
      <name val="游ゴシック"/>
      <family val="3"/>
      <charset val="128"/>
    </font>
    <font>
      <b/>
      <sz val="24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4"/>
      <name val="ＭＳ Ｐゴシック"/>
      <family val="3"/>
      <charset val="128"/>
    </font>
    <font>
      <u/>
      <sz val="14"/>
      <name val="ＭＳ Ｐゴシック"/>
      <family val="3"/>
      <charset val="128"/>
    </font>
    <font>
      <b/>
      <sz val="16"/>
      <color indexed="9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name val="Century"/>
      <family val="1"/>
    </font>
    <font>
      <sz val="9"/>
      <name val="ＭＳ Ｐゴシック"/>
      <family val="3"/>
      <charset val="134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ashed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2" fillId="5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76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0" xfId="0" applyFill="1"/>
    <xf numFmtId="0" fontId="20" fillId="0" borderId="10" xfId="0" applyFont="1" applyBorder="1" applyAlignment="1"/>
    <xf numFmtId="0" fontId="20" fillId="0" borderId="11" xfId="0" applyFont="1" applyBorder="1" applyAlignment="1"/>
    <xf numFmtId="0" fontId="0" fillId="0" borderId="11" xfId="0" applyBorder="1" applyAlignment="1"/>
    <xf numFmtId="0" fontId="20" fillId="0" borderId="12" xfId="0" applyFont="1" applyBorder="1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1" fillId="0" borderId="0" xfId="0" applyFont="1"/>
    <xf numFmtId="0" fontId="20" fillId="0" borderId="15" xfId="0" applyFont="1" applyBorder="1" applyAlignment="1"/>
    <xf numFmtId="0" fontId="20" fillId="0" borderId="16" xfId="0" applyFont="1" applyBorder="1" applyAlignment="1"/>
    <xf numFmtId="0" fontId="20" fillId="0" borderId="17" xfId="0" applyFont="1" applyBorder="1" applyAlignment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1" xfId="0" applyFill="1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7" borderId="22" xfId="0" applyFont="1" applyFill="1" applyBorder="1" applyAlignment="1">
      <alignment horizontal="center" vertical="center"/>
    </xf>
    <xf numFmtId="164" fontId="1" fillId="7" borderId="23" xfId="0" applyNumberFormat="1" applyFont="1" applyFill="1" applyBorder="1" applyAlignment="1">
      <alignment horizontal="center" vertical="center"/>
    </xf>
    <xf numFmtId="164" fontId="1" fillId="7" borderId="24" xfId="0" applyNumberFormat="1" applyFont="1" applyFill="1" applyBorder="1" applyAlignment="1">
      <alignment horizontal="center" vertical="center"/>
    </xf>
    <xf numFmtId="164" fontId="1" fillId="7" borderId="24" xfId="0" applyNumberFormat="1" applyFont="1" applyFill="1" applyBorder="1" applyAlignment="1">
      <alignment horizontal="center" vertical="center" shrinkToFit="1"/>
    </xf>
    <xf numFmtId="0" fontId="0" fillId="7" borderId="25" xfId="0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165" fontId="1" fillId="7" borderId="27" xfId="0" applyNumberFormat="1" applyFont="1" applyFill="1" applyBorder="1" applyAlignment="1">
      <alignment horizontal="center"/>
    </xf>
    <xf numFmtId="165" fontId="1" fillId="7" borderId="28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 vertical="center"/>
    </xf>
    <xf numFmtId="166" fontId="0" fillId="0" borderId="29" xfId="0" applyNumberFormat="1" applyFont="1" applyBorder="1" applyAlignment="1">
      <alignment vertical="center" wrapText="1"/>
    </xf>
    <xf numFmtId="0" fontId="0" fillId="0" borderId="30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center" vertical="center"/>
    </xf>
    <xf numFmtId="166" fontId="0" fillId="0" borderId="32" xfId="0" applyNumberFormat="1" applyFont="1" applyBorder="1" applyAlignment="1">
      <alignment vertical="center" wrapText="1"/>
    </xf>
    <xf numFmtId="0" fontId="0" fillId="0" borderId="33" xfId="0" applyFont="1" applyFill="1" applyBorder="1" applyAlignment="1">
      <alignment horizontal="center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34" xfId="0" applyFont="1" applyFill="1" applyBorder="1" applyAlignment="1">
      <alignment horizontal="left" vertical="center"/>
    </xf>
    <xf numFmtId="0" fontId="0" fillId="0" borderId="35" xfId="0" applyFont="1" applyFill="1" applyBorder="1" applyAlignment="1">
      <alignment horizontal="left" vertical="center"/>
    </xf>
    <xf numFmtId="164" fontId="0" fillId="0" borderId="0" xfId="0" applyNumberFormat="1" applyAlignment="1">
      <alignment vertical="center"/>
    </xf>
    <xf numFmtId="166" fontId="0" fillId="0" borderId="29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0" fillId="0" borderId="36" xfId="0" applyFont="1" applyFill="1" applyBorder="1" applyAlignment="1">
      <alignment horizontal="center"/>
    </xf>
    <xf numFmtId="0" fontId="0" fillId="0" borderId="0" xfId="0" applyFont="1"/>
    <xf numFmtId="0" fontId="0" fillId="0" borderId="37" xfId="0" applyFont="1" applyBorder="1" applyAlignment="1">
      <alignment horizontal="left" vertical="center" wrapText="1"/>
    </xf>
    <xf numFmtId="0" fontId="0" fillId="7" borderId="38" xfId="0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 wrapText="1"/>
    </xf>
    <xf numFmtId="0" fontId="1" fillId="0" borderId="40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left" vertical="top" wrapText="1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6" fontId="0" fillId="0" borderId="29" xfId="0" applyNumberFormat="1" applyFont="1" applyBorder="1" applyAlignment="1">
      <alignment horizontal="righ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45" xfId="0" applyFont="1" applyFill="1" applyBorder="1" applyAlignment="1">
      <alignment horizontal="center"/>
    </xf>
    <xf numFmtId="165" fontId="1" fillId="7" borderId="46" xfId="0" applyNumberFormat="1" applyFont="1" applyFill="1" applyBorder="1" applyAlignment="1">
      <alignment horizontal="center"/>
    </xf>
    <xf numFmtId="0" fontId="0" fillId="0" borderId="47" xfId="0" applyFont="1" applyFill="1" applyBorder="1" applyAlignment="1">
      <alignment horizontal="center"/>
    </xf>
    <xf numFmtId="0" fontId="0" fillId="0" borderId="4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49" xfId="0" applyFont="1" applyFill="1" applyBorder="1" applyAlignment="1">
      <alignment horizontal="center"/>
    </xf>
    <xf numFmtId="0" fontId="0" fillId="0" borderId="50" xfId="0" applyFont="1" applyFill="1" applyBorder="1" applyAlignment="1">
      <alignment horizontal="center"/>
    </xf>
    <xf numFmtId="0" fontId="0" fillId="0" borderId="51" xfId="0" applyFont="1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53" xfId="0" applyFill="1" applyBorder="1"/>
    <xf numFmtId="0" fontId="1" fillId="0" borderId="37" xfId="0" applyFont="1" applyBorder="1" applyAlignment="1">
      <alignment horizontal="left" vertical="center" wrapText="1"/>
    </xf>
    <xf numFmtId="49" fontId="0" fillId="0" borderId="0" xfId="0" applyNumberFormat="1"/>
    <xf numFmtId="20" fontId="0" fillId="0" borderId="0" xfId="0" applyNumberFormat="1"/>
    <xf numFmtId="0" fontId="0" fillId="0" borderId="0" xfId="0" quotePrefix="1"/>
    <xf numFmtId="20" fontId="0" fillId="0" borderId="0" xfId="0" quotePrefix="1" applyNumberFormat="1"/>
    <xf numFmtId="0" fontId="0" fillId="19" borderId="13" xfId="0" applyFill="1" applyBorder="1"/>
    <xf numFmtId="168" fontId="0" fillId="0" borderId="21" xfId="0" applyNumberFormat="1" applyFill="1" applyBorder="1"/>
    <xf numFmtId="168" fontId="0" fillId="0" borderId="0" xfId="0" applyNumberFormat="1" applyFont="1" applyFill="1" applyBorder="1"/>
    <xf numFmtId="168" fontId="0" fillId="0" borderId="18" xfId="0" applyNumberFormat="1" applyFont="1" applyFill="1" applyBorder="1"/>
    <xf numFmtId="168" fontId="0" fillId="0" borderId="20" xfId="0" applyNumberFormat="1" applyFont="1" applyFill="1" applyBorder="1"/>
    <xf numFmtId="168" fontId="0" fillId="0" borderId="14" xfId="0" applyNumberFormat="1" applyFont="1" applyFill="1" applyBorder="1"/>
    <xf numFmtId="0" fontId="0" fillId="21" borderId="0" xfId="0" applyFill="1"/>
    <xf numFmtId="0" fontId="0" fillId="19" borderId="0" xfId="0" applyFill="1" applyBorder="1"/>
    <xf numFmtId="0" fontId="0" fillId="19" borderId="0" xfId="0" applyFill="1"/>
    <xf numFmtId="168" fontId="0" fillId="19" borderId="0" xfId="0" applyNumberFormat="1" applyFont="1" applyFill="1" applyBorder="1"/>
    <xf numFmtId="0" fontId="0" fillId="21" borderId="0" xfId="0" applyFont="1" applyFill="1" applyBorder="1"/>
    <xf numFmtId="0" fontId="0" fillId="21" borderId="18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Border="1"/>
    <xf numFmtId="0" fontId="0" fillId="0" borderId="18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68" fontId="0" fillId="19" borderId="18" xfId="0" applyNumberFormat="1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19" borderId="18" xfId="0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0" xfId="0" applyFont="1" applyFill="1" applyBorder="1"/>
    <xf numFmtId="0" fontId="0" fillId="0" borderId="18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19" borderId="19" xfId="0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19" borderId="0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20" xfId="0" applyFont="1" applyFill="1" applyBorder="1"/>
    <xf numFmtId="0" fontId="0" fillId="0" borderId="0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5" xfId="0" applyBorder="1"/>
    <xf numFmtId="0" fontId="0" fillId="0" borderId="16" xfId="0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68" fontId="0" fillId="19" borderId="20" xfId="0" applyNumberFormat="1" applyFont="1" applyFill="1" applyBorder="1"/>
    <xf numFmtId="168" fontId="0" fillId="19" borderId="14" xfId="0" applyNumberFormat="1" applyFont="1" applyFill="1" applyBorder="1"/>
    <xf numFmtId="0" fontId="19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5" xfId="0" applyBorder="1"/>
    <xf numFmtId="0" fontId="0" fillId="0" borderId="16" xfId="0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9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10" xfId="0" applyFont="1" applyFill="1" applyBorder="1"/>
    <xf numFmtId="0" fontId="0" fillId="0" borderId="13" xfId="0" applyFont="1" applyFill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5" xfId="0" applyFont="1" applyFill="1" applyBorder="1"/>
    <xf numFmtId="0" fontId="0" fillId="0" borderId="54" xfId="0" applyFont="1" applyFill="1" applyBorder="1"/>
    <xf numFmtId="0" fontId="0" fillId="0" borderId="53" xfId="0" applyFont="1" applyFill="1" applyBorder="1"/>
    <xf numFmtId="20" fontId="0" fillId="0" borderId="13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20" xfId="0" applyFont="1" applyFill="1" applyBorder="1"/>
    <xf numFmtId="0" fontId="0" fillId="0" borderId="0" xfId="0" applyFont="1" applyFill="1" applyBorder="1"/>
    <xf numFmtId="0" fontId="0" fillId="0" borderId="79" xfId="0" applyFont="1" applyFill="1" applyBorder="1"/>
    <xf numFmtId="0" fontId="0" fillId="0" borderId="59" xfId="0" applyFont="1" applyFill="1" applyBorder="1"/>
    <xf numFmtId="0" fontId="0" fillId="0" borderId="13" xfId="0" applyFont="1" applyFill="1" applyBorder="1"/>
    <xf numFmtId="0" fontId="0" fillId="0" borderId="19" xfId="0" applyFont="1" applyFill="1" applyBorder="1"/>
    <xf numFmtId="0" fontId="0" fillId="0" borderId="53" xfId="0" applyFont="1" applyFill="1" applyBorder="1"/>
    <xf numFmtId="0" fontId="0" fillId="0" borderId="89" xfId="0" applyFont="1" applyFill="1" applyBorder="1"/>
    <xf numFmtId="0" fontId="20" fillId="0" borderId="77" xfId="0" applyFont="1" applyBorder="1" applyAlignment="1">
      <alignment horizontal="center" vertical="center" textRotation="255"/>
    </xf>
    <xf numFmtId="0" fontId="20" fillId="0" borderId="78" xfId="0" applyFont="1" applyBorder="1" applyAlignment="1">
      <alignment horizontal="center" vertical="center" textRotation="255"/>
    </xf>
    <xf numFmtId="0" fontId="20" fillId="0" borderId="55" xfId="0" applyFont="1" applyBorder="1" applyAlignment="1">
      <alignment horizontal="center" vertical="center" textRotation="255"/>
    </xf>
    <xf numFmtId="0" fontId="20" fillId="0" borderId="14" xfId="0" applyFont="1" applyBorder="1" applyAlignment="1">
      <alignment horizontal="center" vertical="center" textRotation="255"/>
    </xf>
    <xf numFmtId="0" fontId="20" fillId="0" borderId="81" xfId="0" applyFont="1" applyBorder="1" applyAlignment="1">
      <alignment horizontal="center" vertical="center" textRotation="255"/>
    </xf>
    <xf numFmtId="0" fontId="20" fillId="0" borderId="82" xfId="0" applyFont="1" applyBorder="1" applyAlignment="1">
      <alignment horizontal="center" vertical="center" textRotation="255"/>
    </xf>
    <xf numFmtId="20" fontId="0" fillId="0" borderId="54" xfId="0" applyNumberFormat="1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70" xfId="0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0" fontId="0" fillId="0" borderId="94" xfId="0" applyBorder="1" applyAlignment="1">
      <alignment horizontal="left" vertical="top" wrapText="1"/>
    </xf>
    <xf numFmtId="0" fontId="0" fillId="0" borderId="95" xfId="0" applyBorder="1" applyAlignment="1">
      <alignment horizontal="left" vertical="top" wrapText="1"/>
    </xf>
    <xf numFmtId="20" fontId="0" fillId="0" borderId="90" xfId="0" applyNumberFormat="1" applyFont="1" applyBorder="1" applyAlignment="1">
      <alignment horizontal="left" vertical="top" wrapText="1"/>
    </xf>
    <xf numFmtId="0" fontId="0" fillId="0" borderId="91" xfId="0" applyBorder="1" applyAlignment="1">
      <alignment horizontal="left" vertical="top" wrapText="1"/>
    </xf>
    <xf numFmtId="0" fontId="0" fillId="0" borderId="92" xfId="0" applyBorder="1" applyAlignment="1">
      <alignment horizontal="left" vertical="top" wrapText="1"/>
    </xf>
    <xf numFmtId="0" fontId="0" fillId="0" borderId="83" xfId="0" applyBorder="1" applyAlignment="1">
      <alignment horizontal="left" vertical="top" wrapText="1"/>
    </xf>
    <xf numFmtId="0" fontId="0" fillId="0" borderId="84" xfId="0" applyBorder="1" applyAlignment="1">
      <alignment horizontal="left" vertical="top" wrapText="1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left" vertical="top" wrapText="1"/>
    </xf>
    <xf numFmtId="0" fontId="0" fillId="0" borderId="87" xfId="0" applyBorder="1" applyAlignment="1">
      <alignment horizontal="left" vertical="top" wrapText="1"/>
    </xf>
    <xf numFmtId="0" fontId="0" fillId="0" borderId="88" xfId="0" applyBorder="1" applyAlignment="1">
      <alignment horizontal="left" vertical="top" wrapText="1"/>
    </xf>
    <xf numFmtId="0" fontId="0" fillId="0" borderId="72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5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81" xfId="0" applyFont="1" applyFill="1" applyBorder="1" applyAlignment="1">
      <alignment vertical="center" wrapText="1"/>
    </xf>
    <xf numFmtId="0" fontId="0" fillId="0" borderId="59" xfId="0" applyFont="1" applyFill="1" applyBorder="1" applyAlignment="1">
      <alignment vertical="center" wrapText="1"/>
    </xf>
    <xf numFmtId="0" fontId="0" fillId="0" borderId="82" xfId="0" applyFont="1" applyFill="1" applyBorder="1" applyAlignment="1">
      <alignment vertical="center" wrapText="1"/>
    </xf>
    <xf numFmtId="0" fontId="0" fillId="0" borderId="18" xfId="0" applyFont="1" applyFill="1" applyBorder="1"/>
    <xf numFmtId="0" fontId="0" fillId="0" borderId="80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74" xfId="0" applyFont="1" applyFill="1" applyBorder="1"/>
    <xf numFmtId="0" fontId="0" fillId="0" borderId="75" xfId="0" applyFont="1" applyFill="1" applyBorder="1"/>
    <xf numFmtId="0" fontId="0" fillId="0" borderId="73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74" xfId="0" applyFill="1" applyBorder="1"/>
    <xf numFmtId="0" fontId="0" fillId="0" borderId="11" xfId="0" applyFill="1" applyBorder="1"/>
    <xf numFmtId="0" fontId="0" fillId="0" borderId="75" xfId="0" applyFill="1" applyBorder="1"/>
    <xf numFmtId="0" fontId="0" fillId="0" borderId="20" xfId="0" applyFill="1" applyBorder="1"/>
    <xf numFmtId="0" fontId="0" fillId="0" borderId="0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76" xfId="0" applyFill="1" applyBorder="1"/>
    <xf numFmtId="0" fontId="0" fillId="0" borderId="13" xfId="0" applyFill="1" applyBorder="1"/>
    <xf numFmtId="0" fontId="0" fillId="0" borderId="19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68" xfId="0" applyFill="1" applyBorder="1"/>
    <xf numFmtId="0" fontId="0" fillId="0" borderId="69" xfId="0" applyFill="1" applyBorder="1"/>
    <xf numFmtId="0" fontId="0" fillId="0" borderId="71" xfId="0" applyFill="1" applyBorder="1"/>
    <xf numFmtId="0" fontId="0" fillId="0" borderId="76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68" xfId="0" applyFont="1" applyFill="1" applyBorder="1"/>
    <xf numFmtId="0" fontId="0" fillId="0" borderId="69" xfId="0" applyFont="1" applyFill="1" applyBorder="1"/>
    <xf numFmtId="0" fontId="0" fillId="0" borderId="71" xfId="0" applyFont="1" applyFill="1" applyBorder="1"/>
    <xf numFmtId="0" fontId="0" fillId="0" borderId="54" xfId="0" applyFont="1" applyFill="1" applyBorder="1"/>
    <xf numFmtId="0" fontId="0" fillId="0" borderId="43" xfId="0" applyFont="1" applyFill="1" applyBorder="1"/>
    <xf numFmtId="0" fontId="0" fillId="0" borderId="70" xfId="0" applyFont="1" applyFill="1" applyBorder="1"/>
    <xf numFmtId="0" fontId="0" fillId="0" borderId="77" xfId="0" applyFont="1" applyFill="1" applyBorder="1" applyAlignment="1">
      <alignment vertical="center" wrapText="1"/>
    </xf>
    <xf numFmtId="0" fontId="0" fillId="0" borderId="43" xfId="0" applyFont="1" applyFill="1" applyBorder="1" applyAlignment="1">
      <alignment vertical="center" wrapText="1"/>
    </xf>
    <xf numFmtId="0" fontId="0" fillId="0" borderId="78" xfId="0" applyFont="1" applyFill="1" applyBorder="1" applyAlignment="1">
      <alignment vertical="center" wrapText="1"/>
    </xf>
    <xf numFmtId="0" fontId="0" fillId="0" borderId="66" xfId="0" applyFont="1" applyFill="1" applyBorder="1"/>
    <xf numFmtId="0" fontId="0" fillId="0" borderId="67" xfId="0" applyFont="1" applyFill="1" applyBorder="1"/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21" borderId="74" xfId="0" applyFill="1" applyBorder="1"/>
    <xf numFmtId="0" fontId="0" fillId="21" borderId="11" xfId="0" applyFill="1" applyBorder="1"/>
    <xf numFmtId="0" fontId="0" fillId="21" borderId="75" xfId="0" applyFill="1" applyBorder="1"/>
    <xf numFmtId="0" fontId="0" fillId="21" borderId="20" xfId="0" applyFill="1" applyBorder="1"/>
    <xf numFmtId="0" fontId="0" fillId="21" borderId="0" xfId="0" applyFill="1" applyBorder="1"/>
    <xf numFmtId="0" fontId="0" fillId="21" borderId="18" xfId="0" applyFill="1" applyBorder="1"/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20" fontId="0" fillId="20" borderId="55" xfId="0" applyNumberFormat="1" applyFill="1" applyBorder="1" applyAlignment="1">
      <alignment horizontal="center"/>
    </xf>
    <xf numFmtId="20" fontId="0" fillId="20" borderId="0" xfId="0" applyNumberFormat="1" applyFill="1" applyBorder="1" applyAlignment="1">
      <alignment horizont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59" xfId="0" applyFont="1" applyBorder="1" applyAlignment="1">
      <alignment vertical="center"/>
    </xf>
    <xf numFmtId="0" fontId="0" fillId="0" borderId="60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0" fillId="0" borderId="64" xfId="0" applyBorder="1" applyAlignment="1">
      <alignment vertical="center" wrapText="1"/>
    </xf>
    <xf numFmtId="0" fontId="0" fillId="0" borderId="65" xfId="0" applyBorder="1" applyAlignment="1">
      <alignment vertical="center" wrapText="1"/>
    </xf>
    <xf numFmtId="0" fontId="0" fillId="0" borderId="54" xfId="0" applyBorder="1"/>
    <xf numFmtId="0" fontId="0" fillId="0" borderId="43" xfId="0" applyBorder="1"/>
    <xf numFmtId="0" fontId="0" fillId="0" borderId="15" xfId="0" applyBorder="1"/>
    <xf numFmtId="0" fontId="0" fillId="0" borderId="16" xfId="0" applyBorder="1"/>
    <xf numFmtId="0" fontId="30" fillId="0" borderId="66" xfId="0" applyFont="1" applyBorder="1" applyAlignment="1">
      <alignment horizontal="left" vertical="top"/>
    </xf>
    <xf numFmtId="0" fontId="30" fillId="0" borderId="43" xfId="0" applyFont="1" applyBorder="1" applyAlignment="1">
      <alignment horizontal="left" vertical="top"/>
    </xf>
    <xf numFmtId="0" fontId="30" fillId="0" borderId="67" xfId="0" applyFont="1" applyBorder="1" applyAlignment="1">
      <alignment horizontal="left" vertical="top"/>
    </xf>
    <xf numFmtId="0" fontId="30" fillId="0" borderId="68" xfId="0" applyFont="1" applyBorder="1" applyAlignment="1">
      <alignment horizontal="left" vertical="top"/>
    </xf>
    <xf numFmtId="0" fontId="30" fillId="0" borderId="16" xfId="0" applyFont="1" applyBorder="1" applyAlignment="1">
      <alignment horizontal="left" vertical="top"/>
    </xf>
    <xf numFmtId="0" fontId="30" fillId="0" borderId="69" xfId="0" applyFont="1" applyBorder="1" applyAlignment="1">
      <alignment horizontal="left" vertical="top"/>
    </xf>
    <xf numFmtId="0" fontId="20" fillId="0" borderId="1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right" vertical="top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0" fontId="30" fillId="0" borderId="54" xfId="0" applyNumberFormat="1" applyFont="1" applyBorder="1" applyAlignment="1">
      <alignment horizontal="left" vertical="top"/>
    </xf>
    <xf numFmtId="20" fontId="30" fillId="0" borderId="43" xfId="0" applyNumberFormat="1" applyFont="1" applyBorder="1" applyAlignment="1">
      <alignment horizontal="left" vertical="top"/>
    </xf>
    <xf numFmtId="0" fontId="30" fillId="0" borderId="70" xfId="0" applyFont="1" applyBorder="1" applyAlignment="1">
      <alignment horizontal="left" vertical="top"/>
    </xf>
    <xf numFmtId="0" fontId="30" fillId="0" borderId="15" xfId="0" applyFont="1" applyBorder="1" applyAlignment="1">
      <alignment horizontal="left" vertical="top"/>
    </xf>
    <xf numFmtId="0" fontId="30" fillId="0" borderId="71" xfId="0" applyFont="1" applyBorder="1" applyAlignment="1">
      <alignment horizontal="left" vertical="top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29" fillId="0" borderId="56" xfId="0" applyFont="1" applyBorder="1" applyAlignment="1">
      <alignment horizontal="center"/>
    </xf>
    <xf numFmtId="0" fontId="29" fillId="0" borderId="57" xfId="0" applyFont="1" applyBorder="1" applyAlignment="1">
      <alignment horizontal="center"/>
    </xf>
    <xf numFmtId="0" fontId="29" fillId="0" borderId="58" xfId="0" applyFont="1" applyBorder="1" applyAlignment="1">
      <alignment horizontal="center"/>
    </xf>
    <xf numFmtId="0" fontId="0" fillId="0" borderId="96" xfId="0" applyFont="1" applyBorder="1" applyAlignment="1" applyProtection="1">
      <alignment horizontal="center" vertical="center"/>
      <protection locked="0"/>
    </xf>
    <xf numFmtId="0" fontId="0" fillId="0" borderId="97" xfId="0" applyFont="1" applyBorder="1" applyAlignment="1" applyProtection="1">
      <alignment horizontal="center" vertical="center"/>
      <protection locked="0"/>
    </xf>
    <xf numFmtId="0" fontId="0" fillId="0" borderId="98" xfId="0" applyFont="1" applyBorder="1" applyAlignment="1" applyProtection="1">
      <alignment horizontal="center" vertical="center"/>
      <protection locked="0"/>
    </xf>
    <xf numFmtId="0" fontId="0" fillId="0" borderId="37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96" xfId="0" applyFont="1" applyBorder="1" applyAlignment="1">
      <alignment horizontal="center" vertical="center" wrapText="1"/>
    </xf>
    <xf numFmtId="0" fontId="0" fillId="0" borderId="97" xfId="0" applyFont="1" applyBorder="1" applyAlignment="1">
      <alignment horizontal="center" vertical="center" wrapText="1"/>
    </xf>
    <xf numFmtId="0" fontId="0" fillId="0" borderId="101" xfId="0" applyFont="1" applyBorder="1" applyAlignment="1">
      <alignment horizontal="center" vertical="center" wrapText="1"/>
    </xf>
    <xf numFmtId="0" fontId="0" fillId="7" borderId="4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7" fillId="18" borderId="0" xfId="0" applyFont="1" applyFill="1" applyAlignment="1">
      <alignment horizontal="center" vertical="center"/>
    </xf>
    <xf numFmtId="14" fontId="28" fillId="0" borderId="0" xfId="0" applyNumberFormat="1" applyFont="1" applyAlignment="1">
      <alignment horizontal="left" vertical="center"/>
    </xf>
    <xf numFmtId="0" fontId="0" fillId="7" borderId="9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00" xfId="0" applyFill="1" applyBorder="1" applyAlignment="1">
      <alignment horizontal="center" vertical="center"/>
    </xf>
    <xf numFmtId="0" fontId="0" fillId="7" borderId="101" xfId="0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23" fillId="7" borderId="102" xfId="0" applyFont="1" applyFill="1" applyBorder="1" applyAlignment="1">
      <alignment horizontal="center" vertical="center" wrapText="1"/>
    </xf>
    <xf numFmtId="0" fontId="0" fillId="0" borderId="103" xfId="0" applyBorder="1"/>
    <xf numFmtId="0" fontId="25" fillId="0" borderId="0" xfId="0" applyFont="1" applyAlignment="1">
      <alignment horizontal="center" vertical="center"/>
    </xf>
    <xf numFmtId="0" fontId="0" fillId="7" borderId="104" xfId="0" applyFont="1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16" xfId="0" applyFont="1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9525</xdr:rowOff>
    </xdr:from>
    <xdr:to>
      <xdr:col>9</xdr:col>
      <xdr:colOff>9525</xdr:colOff>
      <xdr:row>2</xdr:row>
      <xdr:rowOff>219075</xdr:rowOff>
    </xdr:to>
    <xdr:sp macro="" textlink="">
      <xdr:nvSpPr>
        <xdr:cNvPr id="1028" name="CommandButton1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>
    <xdr:from>
      <xdr:col>5</xdr:col>
      <xdr:colOff>9525</xdr:colOff>
      <xdr:row>7</xdr:row>
      <xdr:rowOff>76200</xdr:rowOff>
    </xdr:from>
    <xdr:to>
      <xdr:col>8</xdr:col>
      <xdr:colOff>209550</xdr:colOff>
      <xdr:row>7</xdr:row>
      <xdr:rowOff>76200</xdr:rowOff>
    </xdr:to>
    <xdr:sp macro="" textlink="">
      <xdr:nvSpPr>
        <xdr:cNvPr id="1691" name="Line 6"/>
        <xdr:cNvSpPr>
          <a:spLocks noChangeShapeType="1"/>
        </xdr:cNvSpPr>
      </xdr:nvSpPr>
      <xdr:spPr bwMode="auto">
        <a:xfrm>
          <a:off x="3695700" y="1485900"/>
          <a:ext cx="1143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57150</xdr:colOff>
      <xdr:row>1</xdr:row>
      <xdr:rowOff>19050</xdr:rowOff>
    </xdr:from>
    <xdr:to>
      <xdr:col>38</xdr:col>
      <xdr:colOff>333375</xdr:colOff>
      <xdr:row>1</xdr:row>
      <xdr:rowOff>247650</xdr:rowOff>
    </xdr:to>
    <xdr:sp macro="" textlink="">
      <xdr:nvSpPr>
        <xdr:cNvPr id="1031" name="CommandButton2" hidden="1">
          <a:extLst>
            <a:ext uri="{63B3BB69-23CF-44E3-9099-C40C66FF867C}">
              <a14:compatExt xmlns:a14="http://schemas.microsoft.com/office/drawing/2010/main" spid="_x0000_s103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8</xdr:col>
      <xdr:colOff>47625</xdr:colOff>
      <xdr:row>2</xdr:row>
      <xdr:rowOff>9525</xdr:rowOff>
    </xdr:from>
    <xdr:to>
      <xdr:col>9</xdr:col>
      <xdr:colOff>9525</xdr:colOff>
      <xdr:row>2</xdr:row>
      <xdr:rowOff>219075</xdr:rowOff>
    </xdr:to>
    <xdr:pic>
      <xdr:nvPicPr>
        <xdr:cNvPr id="2" name="CommandButton1"/>
        <xdr:cNvPicPr preferRelativeResize="0">
          <a:picLocks noChangeAspect="1"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523875"/>
          <a:ext cx="2762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38</xdr:col>
      <xdr:colOff>57150</xdr:colOff>
      <xdr:row>1</xdr:row>
      <xdr:rowOff>19050</xdr:rowOff>
    </xdr:from>
    <xdr:to>
      <xdr:col>38</xdr:col>
      <xdr:colOff>333375</xdr:colOff>
      <xdr:row>1</xdr:row>
      <xdr:rowOff>247650</xdr:rowOff>
    </xdr:to>
    <xdr:pic>
      <xdr:nvPicPr>
        <xdr:cNvPr id="3" name="CommandButton2"/>
        <xdr:cNvPicPr preferRelativeResize="0">
          <a:picLocks noChangeAspect="1"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1450" y="200025"/>
          <a:ext cx="2762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O28" sqref="BO28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127"/>
      <c r="P2" s="127"/>
      <c r="Q2" s="127"/>
      <c r="R2" s="127"/>
      <c r="S2" s="127"/>
      <c r="T2" s="127"/>
      <c r="U2" s="127"/>
      <c r="V2" s="127"/>
      <c r="W2" s="12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127"/>
      <c r="P3" s="127"/>
      <c r="Q3" s="127"/>
      <c r="R3" s="127"/>
      <c r="S3" s="127"/>
      <c r="T3" s="127"/>
      <c r="U3" s="127"/>
      <c r="V3" s="127"/>
      <c r="W3" s="12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25"/>
      <c r="Y5" s="126"/>
      <c r="Z5" s="126"/>
      <c r="AA5" s="126"/>
      <c r="AB5" s="126"/>
      <c r="AC5" s="126"/>
      <c r="AD5" s="7"/>
      <c r="AE5" s="125"/>
      <c r="AF5" s="126"/>
      <c r="AG5" s="126"/>
      <c r="AH5" s="126"/>
      <c r="AI5" s="126"/>
      <c r="AJ5" s="126"/>
      <c r="AK5" s="7"/>
      <c r="AL5" s="125"/>
      <c r="AM5" s="126"/>
      <c r="AN5" s="126"/>
      <c r="AO5" s="126"/>
      <c r="AP5" s="126"/>
      <c r="AQ5" s="126"/>
      <c r="AR5" s="7"/>
      <c r="AS5" s="125"/>
      <c r="AT5" s="126"/>
      <c r="AU5" s="126"/>
      <c r="AV5" s="126"/>
      <c r="AW5" s="126"/>
      <c r="AX5" s="126"/>
      <c r="AY5" s="7"/>
      <c r="AZ5" s="125"/>
      <c r="BA5" s="126"/>
      <c r="BB5" s="126"/>
      <c r="BC5" s="126"/>
      <c r="BD5" s="126"/>
      <c r="BE5" s="126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</v>
      </c>
      <c r="H7" s="728"/>
      <c r="I7" s="738" t="s">
        <v>18</v>
      </c>
      <c r="J7" s="738"/>
      <c r="K7" s="738"/>
      <c r="L7" s="738"/>
      <c r="M7" s="739" t="s">
        <v>17</v>
      </c>
      <c r="N7" s="739"/>
      <c r="O7" s="740" t="s">
        <v>19</v>
      </c>
      <c r="P7" s="740"/>
      <c r="Q7" s="740"/>
      <c r="R7" s="740"/>
      <c r="S7" s="128"/>
      <c r="T7" s="128"/>
      <c r="U7" s="128"/>
      <c r="V7" s="128"/>
      <c r="W7" s="128"/>
      <c r="X7" s="128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128"/>
      <c r="T8" s="128"/>
      <c r="U8" s="128"/>
      <c r="V8" s="128"/>
      <c r="W8" s="128"/>
      <c r="X8" s="12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31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117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118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9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118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120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30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117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118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118"/>
      <c r="H23" s="115"/>
      <c r="I23" s="115"/>
      <c r="J23" s="114"/>
      <c r="K23" s="115"/>
      <c r="L23" s="115"/>
      <c r="M23" s="105"/>
      <c r="N23" s="105"/>
      <c r="O23" s="106"/>
      <c r="P23" s="108"/>
      <c r="Q23" s="108"/>
      <c r="R23" s="108"/>
      <c r="S23" s="108"/>
      <c r="T23" s="108"/>
      <c r="U23" s="108"/>
      <c r="V23" s="23"/>
      <c r="W23" s="129"/>
      <c r="X23" s="129"/>
      <c r="Y23" s="9"/>
      <c r="Z23" s="9"/>
      <c r="AA23" s="9"/>
      <c r="AB23" s="130"/>
      <c r="AC23" s="129"/>
      <c r="AD23" s="129"/>
      <c r="AE23" s="9"/>
      <c r="AF23" s="9"/>
      <c r="AG23" s="9"/>
      <c r="AH23" s="130"/>
      <c r="AI23" s="129"/>
      <c r="AJ23" s="9"/>
      <c r="AK23" s="9"/>
      <c r="AL23" s="9"/>
      <c r="AM23" s="130"/>
      <c r="AN23" s="102"/>
      <c r="AO23" s="103"/>
      <c r="AP23" s="103"/>
      <c r="AQ23" s="103"/>
      <c r="AR23" s="103"/>
      <c r="AS23" s="103"/>
      <c r="AT23" s="103"/>
      <c r="AU23" s="103"/>
      <c r="AV23" s="103"/>
      <c r="AW23" s="118"/>
      <c r="AX23" s="115"/>
      <c r="AY23" s="115"/>
      <c r="AZ23" s="115"/>
      <c r="BA23" s="115"/>
      <c r="BB23" s="115"/>
      <c r="BC23" s="115"/>
      <c r="BD23" s="115"/>
      <c r="BE23" s="115"/>
      <c r="BF23" s="11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118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120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 t="s">
        <v>32</v>
      </c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113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109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118"/>
      <c r="H28" s="115"/>
      <c r="I28" s="115"/>
      <c r="J28" s="114"/>
      <c r="K28" s="115"/>
      <c r="L28" s="115"/>
      <c r="M28" s="115"/>
      <c r="N28" s="115"/>
      <c r="O28" s="116"/>
      <c r="P28" s="9"/>
      <c r="Q28" s="115"/>
      <c r="R28" s="115"/>
      <c r="S28" s="115"/>
      <c r="T28" s="115"/>
      <c r="U28" s="115"/>
      <c r="V28" s="96"/>
      <c r="W28" s="104"/>
      <c r="X28" s="104"/>
      <c r="Y28" s="104"/>
      <c r="Z28" s="104"/>
      <c r="AA28" s="104"/>
      <c r="AB28" s="153"/>
      <c r="AC28" s="104"/>
      <c r="AD28" s="104"/>
      <c r="AE28" s="104"/>
      <c r="AF28" s="104"/>
      <c r="AG28" s="104"/>
      <c r="AH28" s="153"/>
      <c r="AI28" s="104"/>
      <c r="AJ28" s="104"/>
      <c r="AK28" s="104"/>
      <c r="AL28" s="104"/>
      <c r="AM28" s="153"/>
      <c r="AN28" s="97"/>
      <c r="AO28" s="97"/>
      <c r="AP28" s="97"/>
      <c r="AQ28" s="97"/>
      <c r="AR28" s="97"/>
      <c r="AS28" s="98"/>
      <c r="AT28" s="99"/>
      <c r="AU28" s="97"/>
      <c r="AV28" s="100"/>
      <c r="AW28" s="95"/>
      <c r="AX28" s="102"/>
      <c r="AY28" s="102"/>
      <c r="AZ28" s="102"/>
      <c r="BA28" s="102"/>
      <c r="BB28" s="103"/>
      <c r="BC28" s="102"/>
      <c r="BD28" s="102"/>
      <c r="BE28" s="102"/>
      <c r="BF28" s="10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109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121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117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118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118"/>
      <c r="H33" s="115"/>
      <c r="I33" s="115"/>
      <c r="J33" s="114"/>
      <c r="K33" s="115"/>
      <c r="L33" s="115"/>
      <c r="M33" s="115"/>
      <c r="N33" s="115"/>
      <c r="O33" s="116"/>
      <c r="P33" s="115"/>
      <c r="Q33" s="115"/>
      <c r="R33" s="115"/>
      <c r="S33" s="115"/>
      <c r="T33" s="115"/>
      <c r="U33" s="115"/>
      <c r="V33" s="23"/>
      <c r="W33" s="123"/>
      <c r="X33" s="123"/>
      <c r="Y33" s="123"/>
      <c r="Z33" s="123"/>
      <c r="AA33" s="101"/>
      <c r="AB33" s="124"/>
      <c r="AC33" s="123"/>
      <c r="AD33" s="123"/>
      <c r="AE33" s="123"/>
      <c r="AF33" s="123"/>
      <c r="AG33" s="101"/>
      <c r="AH33" s="124"/>
      <c r="AI33" s="9"/>
      <c r="AJ33" s="115"/>
      <c r="AK33" s="115"/>
      <c r="AL33" s="9"/>
      <c r="AM33" s="116"/>
      <c r="AN33" s="115"/>
      <c r="AO33" s="115"/>
      <c r="AP33" s="115"/>
      <c r="AQ33" s="9"/>
      <c r="AR33" s="115"/>
      <c r="AS33" s="116"/>
      <c r="AT33" s="115"/>
      <c r="AU33" s="115"/>
      <c r="AV33" s="115"/>
      <c r="AW33" s="118"/>
      <c r="AX33" s="9"/>
      <c r="AY33" s="115"/>
      <c r="AZ33" s="115"/>
      <c r="BA33" s="115"/>
      <c r="BB33" s="115"/>
      <c r="BC33" s="115"/>
      <c r="BD33" s="115"/>
      <c r="BE33" s="115"/>
      <c r="BF33" s="115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118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120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117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118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118"/>
      <c r="H38" s="115"/>
      <c r="I38" s="115"/>
      <c r="J38" s="114"/>
      <c r="K38" s="115"/>
      <c r="L38" s="115"/>
      <c r="M38" s="115"/>
      <c r="N38" s="115"/>
      <c r="O38" s="116"/>
      <c r="P38" s="115"/>
      <c r="Q38" s="115"/>
      <c r="R38" s="115"/>
      <c r="S38" s="115"/>
      <c r="T38" s="115"/>
      <c r="U38" s="115"/>
      <c r="V38" s="23"/>
      <c r="W38" s="115"/>
      <c r="X38" s="115"/>
      <c r="Y38" s="115"/>
      <c r="Z38" s="115"/>
      <c r="AA38" s="9"/>
      <c r="AB38" s="116"/>
      <c r="AC38" s="115"/>
      <c r="AD38" s="115"/>
      <c r="AE38" s="115"/>
      <c r="AF38" s="115"/>
      <c r="AG38" s="9"/>
      <c r="AH38" s="116"/>
      <c r="AI38" s="115"/>
      <c r="AJ38" s="115"/>
      <c r="AK38" s="115"/>
      <c r="AL38" s="115"/>
      <c r="AM38" s="116"/>
      <c r="AN38" s="115"/>
      <c r="AO38" s="115"/>
      <c r="AP38" s="115"/>
      <c r="AQ38" s="9"/>
      <c r="AR38" s="115"/>
      <c r="AS38" s="116"/>
      <c r="AT38" s="115"/>
      <c r="AU38" s="115"/>
      <c r="AV38" s="115"/>
      <c r="AW38" s="118"/>
      <c r="AX38" s="115"/>
      <c r="AY38" s="115"/>
      <c r="AZ38" s="115"/>
      <c r="BA38" s="115"/>
      <c r="BB38" s="115"/>
      <c r="BC38" s="115"/>
      <c r="BD38" s="115"/>
      <c r="BE38" s="115"/>
      <c r="BF38" s="119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118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122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109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109"/>
      <c r="H43" s="108"/>
      <c r="I43" s="108"/>
      <c r="J43" s="107"/>
      <c r="K43" s="108"/>
      <c r="L43" s="108"/>
      <c r="M43" s="108"/>
      <c r="N43" s="108"/>
      <c r="O43" s="112"/>
      <c r="P43" s="108"/>
      <c r="Q43" s="108"/>
      <c r="R43" s="108"/>
      <c r="S43" s="108"/>
      <c r="T43" s="108"/>
      <c r="U43" s="108"/>
      <c r="V43" s="23"/>
      <c r="W43" s="108"/>
      <c r="X43" s="108"/>
      <c r="Y43" s="108"/>
      <c r="Z43" s="108"/>
      <c r="AA43" s="108"/>
      <c r="AB43" s="112"/>
      <c r="AC43" s="108"/>
      <c r="AD43" s="108"/>
      <c r="AE43" s="108"/>
      <c r="AF43" s="108"/>
      <c r="AG43" s="108"/>
      <c r="AH43" s="112"/>
      <c r="AI43" s="108"/>
      <c r="AJ43" s="108"/>
      <c r="AK43" s="108"/>
      <c r="AL43" s="108"/>
      <c r="AM43" s="112"/>
      <c r="AN43" s="108"/>
      <c r="AO43" s="108"/>
      <c r="AP43" s="108"/>
      <c r="AQ43" s="108"/>
      <c r="AR43" s="108"/>
      <c r="AS43" s="112"/>
      <c r="AT43" s="108"/>
      <c r="AU43" s="108"/>
      <c r="AV43" s="108"/>
      <c r="AW43" s="109"/>
      <c r="AX43" s="108"/>
      <c r="AY43" s="108"/>
      <c r="AZ43" s="108"/>
      <c r="BA43" s="108"/>
      <c r="BB43" s="108"/>
      <c r="BC43" s="108"/>
      <c r="BD43" s="108"/>
      <c r="BE43" s="108"/>
      <c r="BF43" s="110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109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121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113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109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109"/>
      <c r="H48" s="108"/>
      <c r="I48" s="108"/>
      <c r="J48" s="107"/>
      <c r="K48" s="108"/>
      <c r="L48" s="108"/>
      <c r="M48" s="108"/>
      <c r="N48" s="108"/>
      <c r="O48" s="112"/>
      <c r="P48" s="108"/>
      <c r="Q48" s="108"/>
      <c r="R48" s="108"/>
      <c r="S48" s="108"/>
      <c r="T48" s="108"/>
      <c r="U48" s="108"/>
      <c r="V48" s="23"/>
      <c r="W48" s="108"/>
      <c r="X48" s="108"/>
      <c r="Y48" s="108"/>
      <c r="Z48" s="108"/>
      <c r="AA48" s="108"/>
      <c r="AB48" s="112"/>
      <c r="AC48" s="108"/>
      <c r="AD48" s="108"/>
      <c r="AE48" s="108"/>
      <c r="AF48" s="108"/>
      <c r="AG48" s="108"/>
      <c r="AH48" s="112"/>
      <c r="AI48" s="108"/>
      <c r="AJ48" s="108"/>
      <c r="AK48" s="108"/>
      <c r="AL48" s="108"/>
      <c r="AM48" s="112"/>
      <c r="AN48" s="108"/>
      <c r="AO48" s="108"/>
      <c r="AP48" s="108"/>
      <c r="AQ48" s="108"/>
      <c r="AR48" s="108"/>
      <c r="AS48" s="112"/>
      <c r="AT48" s="107"/>
      <c r="AU48" s="108"/>
      <c r="AV48" s="108"/>
      <c r="AW48" s="109"/>
      <c r="AX48" s="108"/>
      <c r="AY48" s="108"/>
      <c r="AZ48" s="108"/>
      <c r="BA48" s="108"/>
      <c r="BB48" s="108"/>
      <c r="BC48" s="108"/>
      <c r="BD48" s="108"/>
      <c r="BE48" s="108"/>
      <c r="BF48" s="110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109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121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117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118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118"/>
      <c r="H53" s="115"/>
      <c r="I53" s="115"/>
      <c r="J53" s="114"/>
      <c r="K53" s="115"/>
      <c r="L53" s="115"/>
      <c r="M53" s="115"/>
      <c r="N53" s="115"/>
      <c r="O53" s="116"/>
      <c r="P53" s="115"/>
      <c r="Q53" s="115"/>
      <c r="R53" s="115"/>
      <c r="S53" s="115"/>
      <c r="T53" s="115"/>
      <c r="U53" s="115"/>
      <c r="V53" s="23"/>
      <c r="W53" s="115"/>
      <c r="X53" s="115"/>
      <c r="Y53" s="115"/>
      <c r="Z53" s="115"/>
      <c r="AA53" s="9"/>
      <c r="AB53" s="116"/>
      <c r="AC53" s="115"/>
      <c r="AD53" s="115"/>
      <c r="AE53" s="115"/>
      <c r="AF53" s="115"/>
      <c r="AG53" s="9"/>
      <c r="AH53" s="116"/>
      <c r="AI53" s="115"/>
      <c r="AJ53" s="115"/>
      <c r="AK53" s="115"/>
      <c r="AL53" s="9"/>
      <c r="AM53" s="116"/>
      <c r="AN53" s="115"/>
      <c r="AO53" s="115"/>
      <c r="AP53" s="115"/>
      <c r="AQ53" s="9"/>
      <c r="AR53" s="115"/>
      <c r="AS53" s="116"/>
      <c r="AT53" s="115"/>
      <c r="AU53" s="115"/>
      <c r="AV53" s="115"/>
      <c r="AW53" s="109"/>
      <c r="AX53" s="108"/>
      <c r="AY53" s="108"/>
      <c r="AZ53" s="108"/>
      <c r="BA53" s="108"/>
      <c r="BB53" s="108"/>
      <c r="BC53" s="108"/>
      <c r="BD53" s="108"/>
      <c r="BE53" s="108"/>
      <c r="BF53" s="119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118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120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113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109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109"/>
      <c r="H58" s="108"/>
      <c r="I58" s="108"/>
      <c r="J58" s="107"/>
      <c r="K58" s="108"/>
      <c r="L58" s="108"/>
      <c r="M58" s="108"/>
      <c r="N58" s="108"/>
      <c r="O58" s="112"/>
      <c r="P58" s="108"/>
      <c r="Q58" s="108"/>
      <c r="R58" s="108"/>
      <c r="S58" s="108"/>
      <c r="T58" s="108"/>
      <c r="U58" s="108"/>
      <c r="V58" s="23"/>
      <c r="W58" s="108"/>
      <c r="X58" s="108"/>
      <c r="Y58" s="108"/>
      <c r="Z58" s="108"/>
      <c r="AA58" s="108"/>
      <c r="AB58" s="112"/>
      <c r="AC58" s="108"/>
      <c r="AD58" s="108"/>
      <c r="AE58" s="108"/>
      <c r="AF58" s="108"/>
      <c r="AG58" s="108"/>
      <c r="AH58" s="112"/>
      <c r="AI58" s="108"/>
      <c r="AJ58" s="108"/>
      <c r="AK58" s="108"/>
      <c r="AL58" s="108"/>
      <c r="AM58" s="112"/>
      <c r="AN58" s="108"/>
      <c r="AO58" s="108"/>
      <c r="AP58" s="108"/>
      <c r="AQ58" s="108"/>
      <c r="AR58" s="108"/>
      <c r="AS58" s="112"/>
      <c r="AT58" s="107"/>
      <c r="AU58" s="108"/>
      <c r="AV58" s="108"/>
      <c r="AW58" s="109"/>
      <c r="AX58" s="108"/>
      <c r="AY58" s="108"/>
      <c r="AZ58" s="108"/>
      <c r="BA58" s="108"/>
      <c r="BB58" s="108"/>
      <c r="BC58" s="108"/>
      <c r="BD58" s="108"/>
      <c r="BE58" s="108"/>
      <c r="BF58" s="110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109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111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33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P16" sqref="P16:U17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151"/>
      <c r="P2" s="151"/>
      <c r="Q2" s="151"/>
      <c r="R2" s="151"/>
      <c r="S2" s="151"/>
      <c r="T2" s="151"/>
      <c r="U2" s="151"/>
      <c r="V2" s="151"/>
      <c r="W2" s="151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151"/>
      <c r="P3" s="151"/>
      <c r="Q3" s="151"/>
      <c r="R3" s="151"/>
      <c r="S3" s="151"/>
      <c r="T3" s="151"/>
      <c r="U3" s="151"/>
      <c r="V3" s="151"/>
      <c r="W3" s="151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49"/>
      <c r="Y5" s="150"/>
      <c r="Z5" s="150"/>
      <c r="AA5" s="150"/>
      <c r="AB5" s="150"/>
      <c r="AC5" s="150"/>
      <c r="AD5" s="7"/>
      <c r="AE5" s="149"/>
      <c r="AF5" s="150"/>
      <c r="AG5" s="150"/>
      <c r="AH5" s="150"/>
      <c r="AI5" s="150"/>
      <c r="AJ5" s="150"/>
      <c r="AK5" s="7"/>
      <c r="AL5" s="149"/>
      <c r="AM5" s="150"/>
      <c r="AN5" s="150"/>
      <c r="AO5" s="150"/>
      <c r="AP5" s="150"/>
      <c r="AQ5" s="150"/>
      <c r="AR5" s="7"/>
      <c r="AS5" s="149"/>
      <c r="AT5" s="150"/>
      <c r="AU5" s="150"/>
      <c r="AV5" s="150"/>
      <c r="AW5" s="150"/>
      <c r="AX5" s="150"/>
      <c r="AY5" s="7"/>
      <c r="AZ5" s="149"/>
      <c r="BA5" s="150"/>
      <c r="BB5" s="150"/>
      <c r="BC5" s="150"/>
      <c r="BD5" s="150"/>
      <c r="BE5" s="150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2</v>
      </c>
      <c r="H7" s="728"/>
      <c r="I7" s="738" t="s">
        <v>18</v>
      </c>
      <c r="J7" s="738"/>
      <c r="K7" s="738"/>
      <c r="L7" s="738"/>
      <c r="M7" s="739" t="s">
        <v>34</v>
      </c>
      <c r="N7" s="739"/>
      <c r="O7" s="740" t="s">
        <v>19</v>
      </c>
      <c r="P7" s="740"/>
      <c r="Q7" s="740"/>
      <c r="R7" s="740"/>
      <c r="S7" s="152"/>
      <c r="T7" s="152"/>
      <c r="U7" s="152"/>
      <c r="V7" s="152"/>
      <c r="W7" s="152"/>
      <c r="X7" s="152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152"/>
      <c r="T8" s="152"/>
      <c r="U8" s="152"/>
      <c r="V8" s="152"/>
      <c r="W8" s="152"/>
      <c r="X8" s="152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0.72916666666666663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35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141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142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9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142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144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36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141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142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142"/>
      <c r="H23" s="139"/>
      <c r="I23" s="139"/>
      <c r="J23" s="138"/>
      <c r="K23" s="139"/>
      <c r="L23" s="139"/>
      <c r="M23" s="105"/>
      <c r="N23" s="105"/>
      <c r="O23" s="106"/>
      <c r="P23" s="132"/>
      <c r="Q23" s="132"/>
      <c r="R23" s="132"/>
      <c r="S23" s="132"/>
      <c r="T23" s="132"/>
      <c r="U23" s="132"/>
      <c r="V23" s="23"/>
      <c r="W23" s="102"/>
      <c r="X23" s="102"/>
      <c r="Y23" s="103"/>
      <c r="Z23" s="103"/>
      <c r="AA23" s="103"/>
      <c r="AB23" s="176"/>
      <c r="AC23" s="102"/>
      <c r="AD23" s="102"/>
      <c r="AE23" s="103"/>
      <c r="AF23" s="103"/>
      <c r="AG23" s="103"/>
      <c r="AH23" s="176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142"/>
      <c r="AX23" s="139"/>
      <c r="AY23" s="139"/>
      <c r="AZ23" s="139"/>
      <c r="BA23" s="139"/>
      <c r="BB23" s="139"/>
      <c r="BC23" s="139"/>
      <c r="BD23" s="139"/>
      <c r="BE23" s="139"/>
      <c r="BF23" s="143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142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144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137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133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142"/>
      <c r="H28" s="139"/>
      <c r="I28" s="139"/>
      <c r="J28" s="138"/>
      <c r="K28" s="139"/>
      <c r="L28" s="139"/>
      <c r="M28" s="139"/>
      <c r="N28" s="139"/>
      <c r="O28" s="140"/>
      <c r="P28" s="9"/>
      <c r="Q28" s="139"/>
      <c r="R28" s="139"/>
      <c r="S28" s="139"/>
      <c r="T28" s="139"/>
      <c r="U28" s="139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142"/>
      <c r="AX28" s="139"/>
      <c r="AY28" s="139"/>
      <c r="AZ28" s="139"/>
      <c r="BA28" s="139"/>
      <c r="BB28" s="9"/>
      <c r="BC28" s="139"/>
      <c r="BD28" s="139"/>
      <c r="BE28" s="139"/>
      <c r="BF28" s="13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133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145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141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142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142"/>
      <c r="H33" s="139"/>
      <c r="I33" s="139"/>
      <c r="J33" s="138"/>
      <c r="K33" s="139"/>
      <c r="L33" s="139"/>
      <c r="M33" s="139"/>
      <c r="N33" s="139"/>
      <c r="O33" s="140"/>
      <c r="P33" s="139"/>
      <c r="Q33" s="139"/>
      <c r="R33" s="139"/>
      <c r="S33" s="139"/>
      <c r="T33" s="139"/>
      <c r="U33" s="139"/>
      <c r="V33" s="23"/>
      <c r="W33" s="147"/>
      <c r="X33" s="147"/>
      <c r="Y33" s="147"/>
      <c r="Z33" s="147"/>
      <c r="AA33" s="101"/>
      <c r="AB33" s="148"/>
      <c r="AC33" s="147"/>
      <c r="AD33" s="147"/>
      <c r="AE33" s="147"/>
      <c r="AF33" s="147"/>
      <c r="AG33" s="101"/>
      <c r="AH33" s="148"/>
      <c r="AI33" s="9"/>
      <c r="AJ33" s="139"/>
      <c r="AK33" s="139"/>
      <c r="AL33" s="9"/>
      <c r="AM33" s="140"/>
      <c r="AN33" s="139"/>
      <c r="AO33" s="139"/>
      <c r="AP33" s="139"/>
      <c r="AQ33" s="9"/>
      <c r="AR33" s="139"/>
      <c r="AS33" s="140"/>
      <c r="AT33" s="139"/>
      <c r="AU33" s="139"/>
      <c r="AV33" s="139"/>
      <c r="AW33" s="142"/>
      <c r="AX33" s="9"/>
      <c r="AY33" s="139"/>
      <c r="AZ33" s="139"/>
      <c r="BA33" s="139"/>
      <c r="BB33" s="139"/>
      <c r="BC33" s="139"/>
      <c r="BD33" s="139"/>
      <c r="BE33" s="139"/>
      <c r="BF33" s="139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142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144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141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142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142"/>
      <c r="H38" s="139"/>
      <c r="I38" s="139"/>
      <c r="J38" s="138"/>
      <c r="K38" s="139"/>
      <c r="L38" s="139"/>
      <c r="M38" s="139"/>
      <c r="N38" s="139"/>
      <c r="O38" s="140"/>
      <c r="P38" s="139"/>
      <c r="Q38" s="139"/>
      <c r="R38" s="139"/>
      <c r="S38" s="139"/>
      <c r="T38" s="139"/>
      <c r="U38" s="139"/>
      <c r="V38" s="23"/>
      <c r="W38" s="139"/>
      <c r="X38" s="139"/>
      <c r="Y38" s="139"/>
      <c r="Z38" s="139"/>
      <c r="AA38" s="9"/>
      <c r="AB38" s="140"/>
      <c r="AC38" s="139"/>
      <c r="AD38" s="139"/>
      <c r="AE38" s="139"/>
      <c r="AF38" s="139"/>
      <c r="AG38" s="9"/>
      <c r="AH38" s="140"/>
      <c r="AI38" s="139"/>
      <c r="AJ38" s="139"/>
      <c r="AK38" s="139"/>
      <c r="AL38" s="139"/>
      <c r="AM38" s="140"/>
      <c r="AN38" s="139"/>
      <c r="AO38" s="139"/>
      <c r="AP38" s="139"/>
      <c r="AQ38" s="9"/>
      <c r="AR38" s="139"/>
      <c r="AS38" s="140"/>
      <c r="AT38" s="139"/>
      <c r="AU38" s="139"/>
      <c r="AV38" s="139"/>
      <c r="AW38" s="142"/>
      <c r="AX38" s="139"/>
      <c r="AY38" s="139"/>
      <c r="AZ38" s="139"/>
      <c r="BA38" s="139"/>
      <c r="BB38" s="139"/>
      <c r="BC38" s="139"/>
      <c r="BD38" s="139"/>
      <c r="BE38" s="139"/>
      <c r="BF38" s="143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142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146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133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133"/>
      <c r="H43" s="132"/>
      <c r="I43" s="132"/>
      <c r="J43" s="131"/>
      <c r="K43" s="132"/>
      <c r="L43" s="132"/>
      <c r="M43" s="132"/>
      <c r="N43" s="132"/>
      <c r="O43" s="136"/>
      <c r="P43" s="132"/>
      <c r="Q43" s="132"/>
      <c r="R43" s="132"/>
      <c r="S43" s="132"/>
      <c r="T43" s="132"/>
      <c r="U43" s="132"/>
      <c r="V43" s="23"/>
      <c r="W43" s="132"/>
      <c r="X43" s="132"/>
      <c r="Y43" s="132"/>
      <c r="Z43" s="132"/>
      <c r="AA43" s="132"/>
      <c r="AB43" s="136"/>
      <c r="AC43" s="132"/>
      <c r="AD43" s="132"/>
      <c r="AE43" s="132"/>
      <c r="AF43" s="132"/>
      <c r="AG43" s="132"/>
      <c r="AH43" s="136"/>
      <c r="AI43" s="132"/>
      <c r="AJ43" s="132"/>
      <c r="AK43" s="132"/>
      <c r="AL43" s="132"/>
      <c r="AM43" s="136"/>
      <c r="AN43" s="132"/>
      <c r="AO43" s="132"/>
      <c r="AP43" s="132"/>
      <c r="AQ43" s="132"/>
      <c r="AR43" s="132"/>
      <c r="AS43" s="136"/>
      <c r="AT43" s="132"/>
      <c r="AU43" s="132"/>
      <c r="AV43" s="132"/>
      <c r="AW43" s="133"/>
      <c r="AX43" s="132"/>
      <c r="AY43" s="132"/>
      <c r="AZ43" s="132"/>
      <c r="BA43" s="132"/>
      <c r="BB43" s="132"/>
      <c r="BC43" s="132"/>
      <c r="BD43" s="132"/>
      <c r="BE43" s="132"/>
      <c r="BF43" s="134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133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145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137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133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133"/>
      <c r="H48" s="132"/>
      <c r="I48" s="132"/>
      <c r="J48" s="131"/>
      <c r="K48" s="132"/>
      <c r="L48" s="132"/>
      <c r="M48" s="132"/>
      <c r="N48" s="132"/>
      <c r="O48" s="136"/>
      <c r="P48" s="132"/>
      <c r="Q48" s="132"/>
      <c r="R48" s="132"/>
      <c r="S48" s="132"/>
      <c r="T48" s="132"/>
      <c r="U48" s="132"/>
      <c r="V48" s="23"/>
      <c r="W48" s="132"/>
      <c r="X48" s="132"/>
      <c r="Y48" s="132"/>
      <c r="Z48" s="132"/>
      <c r="AA48" s="132"/>
      <c r="AB48" s="136"/>
      <c r="AC48" s="132"/>
      <c r="AD48" s="132"/>
      <c r="AE48" s="132"/>
      <c r="AF48" s="132"/>
      <c r="AG48" s="132"/>
      <c r="AH48" s="136"/>
      <c r="AI48" s="132"/>
      <c r="AJ48" s="132"/>
      <c r="AK48" s="132"/>
      <c r="AL48" s="132"/>
      <c r="AM48" s="136"/>
      <c r="AN48" s="132"/>
      <c r="AO48" s="132"/>
      <c r="AP48" s="132"/>
      <c r="AQ48" s="132"/>
      <c r="AR48" s="132"/>
      <c r="AS48" s="136"/>
      <c r="AT48" s="131"/>
      <c r="AU48" s="132"/>
      <c r="AV48" s="132"/>
      <c r="AW48" s="133"/>
      <c r="AX48" s="132"/>
      <c r="AY48" s="132"/>
      <c r="AZ48" s="132"/>
      <c r="BA48" s="132"/>
      <c r="BB48" s="132"/>
      <c r="BC48" s="132"/>
      <c r="BD48" s="132"/>
      <c r="BE48" s="132"/>
      <c r="BF48" s="134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133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145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141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142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142"/>
      <c r="H53" s="139"/>
      <c r="I53" s="139"/>
      <c r="J53" s="138"/>
      <c r="K53" s="139"/>
      <c r="L53" s="139"/>
      <c r="M53" s="139"/>
      <c r="N53" s="139"/>
      <c r="O53" s="140"/>
      <c r="P53" s="139"/>
      <c r="Q53" s="139"/>
      <c r="R53" s="139"/>
      <c r="S53" s="139"/>
      <c r="T53" s="139"/>
      <c r="U53" s="139"/>
      <c r="V53" s="23"/>
      <c r="W53" s="139"/>
      <c r="X53" s="139"/>
      <c r="Y53" s="139"/>
      <c r="Z53" s="139"/>
      <c r="AA53" s="9"/>
      <c r="AB53" s="140"/>
      <c r="AC53" s="139"/>
      <c r="AD53" s="139"/>
      <c r="AE53" s="139"/>
      <c r="AF53" s="139"/>
      <c r="AG53" s="9"/>
      <c r="AH53" s="140"/>
      <c r="AI53" s="139"/>
      <c r="AJ53" s="139"/>
      <c r="AK53" s="139"/>
      <c r="AL53" s="9"/>
      <c r="AM53" s="140"/>
      <c r="AN53" s="139"/>
      <c r="AO53" s="139"/>
      <c r="AP53" s="139"/>
      <c r="AQ53" s="9"/>
      <c r="AR53" s="139"/>
      <c r="AS53" s="140"/>
      <c r="AT53" s="139"/>
      <c r="AU53" s="139"/>
      <c r="AV53" s="139"/>
      <c r="AW53" s="133"/>
      <c r="AX53" s="132"/>
      <c r="AY53" s="132"/>
      <c r="AZ53" s="132"/>
      <c r="BA53" s="132"/>
      <c r="BB53" s="132"/>
      <c r="BC53" s="132"/>
      <c r="BD53" s="132"/>
      <c r="BE53" s="132"/>
      <c r="BF53" s="143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142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144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137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133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133"/>
      <c r="H58" s="132"/>
      <c r="I58" s="132"/>
      <c r="J58" s="131"/>
      <c r="K58" s="132"/>
      <c r="L58" s="132"/>
      <c r="M58" s="132"/>
      <c r="N58" s="132"/>
      <c r="O58" s="136"/>
      <c r="P58" s="132"/>
      <c r="Q58" s="132"/>
      <c r="R58" s="132"/>
      <c r="S58" s="132"/>
      <c r="T58" s="132"/>
      <c r="U58" s="132"/>
      <c r="V58" s="23"/>
      <c r="W58" s="132"/>
      <c r="X58" s="132"/>
      <c r="Y58" s="132"/>
      <c r="Z58" s="132"/>
      <c r="AA58" s="132"/>
      <c r="AB58" s="136"/>
      <c r="AC58" s="132"/>
      <c r="AD58" s="132"/>
      <c r="AE58" s="132"/>
      <c r="AF58" s="132"/>
      <c r="AG58" s="132"/>
      <c r="AH58" s="136"/>
      <c r="AI58" s="132"/>
      <c r="AJ58" s="132"/>
      <c r="AK58" s="132"/>
      <c r="AL58" s="132"/>
      <c r="AM58" s="136"/>
      <c r="AN58" s="132"/>
      <c r="AO58" s="132"/>
      <c r="AP58" s="132"/>
      <c r="AQ58" s="132"/>
      <c r="AR58" s="132"/>
      <c r="AS58" s="136"/>
      <c r="AT58" s="131"/>
      <c r="AU58" s="132"/>
      <c r="AV58" s="132"/>
      <c r="AW58" s="133"/>
      <c r="AX58" s="132"/>
      <c r="AY58" s="132"/>
      <c r="AZ58" s="132"/>
      <c r="BA58" s="132"/>
      <c r="BB58" s="132"/>
      <c r="BC58" s="132"/>
      <c r="BD58" s="132"/>
      <c r="BE58" s="132"/>
      <c r="BF58" s="134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133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135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37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7" zoomScale="85" zoomScaleNormal="85" workbookViewId="0">
      <selection activeCell="C62" sqref="C62:BF64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154"/>
      <c r="P2" s="154"/>
      <c r="Q2" s="154"/>
      <c r="R2" s="154"/>
      <c r="S2" s="154"/>
      <c r="T2" s="154"/>
      <c r="U2" s="154"/>
      <c r="V2" s="154"/>
      <c r="W2" s="154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154"/>
      <c r="P3" s="154"/>
      <c r="Q3" s="154"/>
      <c r="R3" s="154"/>
      <c r="S3" s="154"/>
      <c r="T3" s="154"/>
      <c r="U3" s="154"/>
      <c r="V3" s="154"/>
      <c r="W3" s="154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56"/>
      <c r="Y5" s="157"/>
      <c r="Z5" s="157"/>
      <c r="AA5" s="157"/>
      <c r="AB5" s="157"/>
      <c r="AC5" s="157"/>
      <c r="AD5" s="7"/>
      <c r="AE5" s="156"/>
      <c r="AF5" s="157"/>
      <c r="AG5" s="157"/>
      <c r="AH5" s="157"/>
      <c r="AI5" s="157"/>
      <c r="AJ5" s="157"/>
      <c r="AK5" s="7"/>
      <c r="AL5" s="156"/>
      <c r="AM5" s="157"/>
      <c r="AN5" s="157"/>
      <c r="AO5" s="157"/>
      <c r="AP5" s="157"/>
      <c r="AQ5" s="157"/>
      <c r="AR5" s="7"/>
      <c r="AS5" s="156"/>
      <c r="AT5" s="157"/>
      <c r="AU5" s="157"/>
      <c r="AV5" s="157"/>
      <c r="AW5" s="157"/>
      <c r="AX5" s="157"/>
      <c r="AY5" s="7"/>
      <c r="AZ5" s="156"/>
      <c r="BA5" s="157"/>
      <c r="BB5" s="157"/>
      <c r="BC5" s="157"/>
      <c r="BD5" s="157"/>
      <c r="BE5" s="157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3</v>
      </c>
      <c r="H7" s="728"/>
      <c r="I7" s="738" t="s">
        <v>18</v>
      </c>
      <c r="J7" s="738"/>
      <c r="K7" s="738"/>
      <c r="L7" s="738"/>
      <c r="M7" s="739" t="s">
        <v>39</v>
      </c>
      <c r="N7" s="739"/>
      <c r="O7" s="740" t="s">
        <v>19</v>
      </c>
      <c r="P7" s="740"/>
      <c r="Q7" s="740"/>
      <c r="R7" s="740"/>
      <c r="S7" s="155"/>
      <c r="T7" s="155"/>
      <c r="U7" s="155"/>
      <c r="V7" s="155"/>
      <c r="W7" s="155"/>
      <c r="X7" s="155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155"/>
      <c r="T8" s="155"/>
      <c r="U8" s="155"/>
      <c r="V8" s="155"/>
      <c r="W8" s="155"/>
      <c r="X8" s="155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0.77083333333333337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36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163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158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158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160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38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163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158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158"/>
      <c r="H23" s="159"/>
      <c r="I23" s="159"/>
      <c r="J23" s="161"/>
      <c r="K23" s="159"/>
      <c r="L23" s="159"/>
      <c r="M23" s="105"/>
      <c r="N23" s="105"/>
      <c r="O23" s="106"/>
      <c r="P23" s="169"/>
      <c r="Q23" s="169"/>
      <c r="R23" s="169"/>
      <c r="S23" s="169"/>
      <c r="T23" s="169"/>
      <c r="U23" s="169"/>
      <c r="V23" s="23"/>
      <c r="W23" s="102"/>
      <c r="X23" s="102"/>
      <c r="Y23" s="103"/>
      <c r="Z23" s="103"/>
      <c r="AA23" s="103"/>
      <c r="AB23" s="176"/>
      <c r="AC23" s="102"/>
      <c r="AD23" s="102"/>
      <c r="AE23" s="103"/>
      <c r="AF23" s="103"/>
      <c r="AG23" s="103"/>
      <c r="AH23" s="176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158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160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167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168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158"/>
      <c r="H28" s="159"/>
      <c r="I28" s="159"/>
      <c r="J28" s="161"/>
      <c r="K28" s="159"/>
      <c r="L28" s="159"/>
      <c r="M28" s="159"/>
      <c r="N28" s="159"/>
      <c r="O28" s="162"/>
      <c r="P28" s="9"/>
      <c r="Q28" s="159"/>
      <c r="R28" s="159"/>
      <c r="S28" s="159"/>
      <c r="T28" s="159"/>
      <c r="U28" s="159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158"/>
      <c r="AX28" s="159"/>
      <c r="AY28" s="159"/>
      <c r="AZ28" s="159"/>
      <c r="BA28" s="159"/>
      <c r="BB28" s="9"/>
      <c r="BC28" s="159"/>
      <c r="BD28" s="159"/>
      <c r="BE28" s="159"/>
      <c r="BF28" s="15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168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173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163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158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158"/>
      <c r="H33" s="159"/>
      <c r="I33" s="159"/>
      <c r="J33" s="161"/>
      <c r="K33" s="159"/>
      <c r="L33" s="159"/>
      <c r="M33" s="159"/>
      <c r="N33" s="159"/>
      <c r="O33" s="162"/>
      <c r="P33" s="159"/>
      <c r="Q33" s="159"/>
      <c r="R33" s="159"/>
      <c r="S33" s="159"/>
      <c r="T33" s="159"/>
      <c r="U33" s="159"/>
      <c r="V33" s="23"/>
      <c r="W33" s="165"/>
      <c r="X33" s="165"/>
      <c r="Y33" s="165"/>
      <c r="Z33" s="165"/>
      <c r="AA33" s="101"/>
      <c r="AB33" s="166"/>
      <c r="AC33" s="165"/>
      <c r="AD33" s="165"/>
      <c r="AE33" s="165"/>
      <c r="AF33" s="165"/>
      <c r="AG33" s="101"/>
      <c r="AH33" s="166"/>
      <c r="AI33" s="9"/>
      <c r="AJ33" s="159"/>
      <c r="AK33" s="159"/>
      <c r="AL33" s="9"/>
      <c r="AM33" s="162"/>
      <c r="AN33" s="159"/>
      <c r="AO33" s="159"/>
      <c r="AP33" s="159"/>
      <c r="AQ33" s="9"/>
      <c r="AR33" s="159"/>
      <c r="AS33" s="162"/>
      <c r="AT33" s="159"/>
      <c r="AU33" s="159"/>
      <c r="AV33" s="159"/>
      <c r="AW33" s="158"/>
      <c r="AX33" s="9"/>
      <c r="AY33" s="159"/>
      <c r="AZ33" s="159"/>
      <c r="BA33" s="159"/>
      <c r="BB33" s="159"/>
      <c r="BC33" s="159"/>
      <c r="BD33" s="159"/>
      <c r="BE33" s="159"/>
      <c r="BF33" s="159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158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160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163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158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158"/>
      <c r="H38" s="159"/>
      <c r="I38" s="159"/>
      <c r="J38" s="161"/>
      <c r="K38" s="159"/>
      <c r="L38" s="159"/>
      <c r="M38" s="159"/>
      <c r="N38" s="159"/>
      <c r="O38" s="162"/>
      <c r="P38" s="159"/>
      <c r="Q38" s="159"/>
      <c r="R38" s="159"/>
      <c r="S38" s="159"/>
      <c r="T38" s="159"/>
      <c r="U38" s="159"/>
      <c r="V38" s="23"/>
      <c r="W38" s="159"/>
      <c r="X38" s="159"/>
      <c r="Y38" s="159"/>
      <c r="Z38" s="159"/>
      <c r="AA38" s="9"/>
      <c r="AB38" s="162"/>
      <c r="AC38" s="159"/>
      <c r="AD38" s="159"/>
      <c r="AE38" s="159"/>
      <c r="AF38" s="159"/>
      <c r="AG38" s="9"/>
      <c r="AH38" s="162"/>
      <c r="AI38" s="159"/>
      <c r="AJ38" s="159"/>
      <c r="AK38" s="159"/>
      <c r="AL38" s="159"/>
      <c r="AM38" s="162"/>
      <c r="AN38" s="159"/>
      <c r="AO38" s="159"/>
      <c r="AP38" s="159"/>
      <c r="AQ38" s="9"/>
      <c r="AR38" s="159"/>
      <c r="AS38" s="162"/>
      <c r="AT38" s="159"/>
      <c r="AU38" s="159"/>
      <c r="AV38" s="159"/>
      <c r="AW38" s="158"/>
      <c r="AX38" s="159"/>
      <c r="AY38" s="159"/>
      <c r="AZ38" s="159"/>
      <c r="BA38" s="159"/>
      <c r="BB38" s="159"/>
      <c r="BC38" s="159"/>
      <c r="BD38" s="159"/>
      <c r="BE38" s="159"/>
      <c r="BF38" s="164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158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174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168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168"/>
      <c r="H43" s="169"/>
      <c r="I43" s="169"/>
      <c r="J43" s="170"/>
      <c r="K43" s="169"/>
      <c r="L43" s="169"/>
      <c r="M43" s="169"/>
      <c r="N43" s="169"/>
      <c r="O43" s="171"/>
      <c r="P43" s="169"/>
      <c r="Q43" s="169"/>
      <c r="R43" s="169"/>
      <c r="S43" s="169"/>
      <c r="T43" s="169"/>
      <c r="U43" s="169"/>
      <c r="V43" s="23"/>
      <c r="W43" s="169"/>
      <c r="X43" s="169"/>
      <c r="Y43" s="169"/>
      <c r="Z43" s="169"/>
      <c r="AA43" s="169"/>
      <c r="AB43" s="171"/>
      <c r="AC43" s="169"/>
      <c r="AD43" s="169"/>
      <c r="AE43" s="169"/>
      <c r="AF43" s="169"/>
      <c r="AG43" s="169"/>
      <c r="AH43" s="171"/>
      <c r="AI43" s="169"/>
      <c r="AJ43" s="169"/>
      <c r="AK43" s="169"/>
      <c r="AL43" s="169"/>
      <c r="AM43" s="171"/>
      <c r="AN43" s="169"/>
      <c r="AO43" s="169"/>
      <c r="AP43" s="169"/>
      <c r="AQ43" s="169"/>
      <c r="AR43" s="169"/>
      <c r="AS43" s="171"/>
      <c r="AT43" s="169"/>
      <c r="AU43" s="169"/>
      <c r="AV43" s="169"/>
      <c r="AW43" s="168"/>
      <c r="AX43" s="169"/>
      <c r="AY43" s="169"/>
      <c r="AZ43" s="169"/>
      <c r="BA43" s="169"/>
      <c r="BB43" s="169"/>
      <c r="BC43" s="169"/>
      <c r="BD43" s="169"/>
      <c r="BE43" s="169"/>
      <c r="BF43" s="172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168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173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167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168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168"/>
      <c r="H48" s="169"/>
      <c r="I48" s="169"/>
      <c r="J48" s="170"/>
      <c r="K48" s="169"/>
      <c r="L48" s="169"/>
      <c r="M48" s="169"/>
      <c r="N48" s="169"/>
      <c r="O48" s="171"/>
      <c r="P48" s="169"/>
      <c r="Q48" s="169"/>
      <c r="R48" s="169"/>
      <c r="S48" s="169"/>
      <c r="T48" s="169"/>
      <c r="U48" s="169"/>
      <c r="V48" s="23"/>
      <c r="W48" s="169"/>
      <c r="X48" s="169"/>
      <c r="Y48" s="169"/>
      <c r="Z48" s="169"/>
      <c r="AA48" s="169"/>
      <c r="AB48" s="171"/>
      <c r="AC48" s="169"/>
      <c r="AD48" s="169"/>
      <c r="AE48" s="169"/>
      <c r="AF48" s="169"/>
      <c r="AG48" s="169"/>
      <c r="AH48" s="171"/>
      <c r="AI48" s="169"/>
      <c r="AJ48" s="169"/>
      <c r="AK48" s="169"/>
      <c r="AL48" s="169"/>
      <c r="AM48" s="171"/>
      <c r="AN48" s="169"/>
      <c r="AO48" s="169"/>
      <c r="AP48" s="169"/>
      <c r="AQ48" s="169"/>
      <c r="AR48" s="169"/>
      <c r="AS48" s="171"/>
      <c r="AT48" s="170"/>
      <c r="AU48" s="169"/>
      <c r="AV48" s="169"/>
      <c r="AW48" s="168"/>
      <c r="AX48" s="169"/>
      <c r="AY48" s="169"/>
      <c r="AZ48" s="169"/>
      <c r="BA48" s="169"/>
      <c r="BB48" s="169"/>
      <c r="BC48" s="169"/>
      <c r="BD48" s="169"/>
      <c r="BE48" s="169"/>
      <c r="BF48" s="172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168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173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163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158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158"/>
      <c r="H53" s="159"/>
      <c r="I53" s="159"/>
      <c r="J53" s="161"/>
      <c r="K53" s="159"/>
      <c r="L53" s="159"/>
      <c r="M53" s="159"/>
      <c r="N53" s="159"/>
      <c r="O53" s="162"/>
      <c r="P53" s="159"/>
      <c r="Q53" s="159"/>
      <c r="R53" s="159"/>
      <c r="S53" s="159"/>
      <c r="T53" s="159"/>
      <c r="U53" s="159"/>
      <c r="V53" s="23"/>
      <c r="W53" s="159"/>
      <c r="X53" s="159"/>
      <c r="Y53" s="159"/>
      <c r="Z53" s="159"/>
      <c r="AA53" s="9"/>
      <c r="AB53" s="162"/>
      <c r="AC53" s="159"/>
      <c r="AD53" s="159"/>
      <c r="AE53" s="159"/>
      <c r="AF53" s="159"/>
      <c r="AG53" s="9"/>
      <c r="AH53" s="162"/>
      <c r="AI53" s="159"/>
      <c r="AJ53" s="159"/>
      <c r="AK53" s="159"/>
      <c r="AL53" s="9"/>
      <c r="AM53" s="162"/>
      <c r="AN53" s="159"/>
      <c r="AO53" s="159"/>
      <c r="AP53" s="159"/>
      <c r="AQ53" s="9"/>
      <c r="AR53" s="159"/>
      <c r="AS53" s="162"/>
      <c r="AT53" s="159"/>
      <c r="AU53" s="159"/>
      <c r="AV53" s="159"/>
      <c r="AW53" s="168"/>
      <c r="AX53" s="169"/>
      <c r="AY53" s="169"/>
      <c r="AZ53" s="169"/>
      <c r="BA53" s="169"/>
      <c r="BB53" s="169"/>
      <c r="BC53" s="169"/>
      <c r="BD53" s="169"/>
      <c r="BE53" s="169"/>
      <c r="BF53" s="164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158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160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167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168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168"/>
      <c r="H58" s="169"/>
      <c r="I58" s="169"/>
      <c r="J58" s="170"/>
      <c r="K58" s="169"/>
      <c r="L58" s="169"/>
      <c r="M58" s="169"/>
      <c r="N58" s="169"/>
      <c r="O58" s="171"/>
      <c r="P58" s="169"/>
      <c r="Q58" s="169"/>
      <c r="R58" s="169"/>
      <c r="S58" s="169"/>
      <c r="T58" s="169"/>
      <c r="U58" s="169"/>
      <c r="V58" s="23"/>
      <c r="W58" s="169"/>
      <c r="X58" s="169"/>
      <c r="Y58" s="169"/>
      <c r="Z58" s="169"/>
      <c r="AA58" s="169"/>
      <c r="AB58" s="171"/>
      <c r="AC58" s="169"/>
      <c r="AD58" s="169"/>
      <c r="AE58" s="169"/>
      <c r="AF58" s="169"/>
      <c r="AG58" s="169"/>
      <c r="AH58" s="171"/>
      <c r="AI58" s="169"/>
      <c r="AJ58" s="169"/>
      <c r="AK58" s="169"/>
      <c r="AL58" s="169"/>
      <c r="AM58" s="171"/>
      <c r="AN58" s="169"/>
      <c r="AO58" s="169"/>
      <c r="AP58" s="169"/>
      <c r="AQ58" s="169"/>
      <c r="AR58" s="169"/>
      <c r="AS58" s="171"/>
      <c r="AT58" s="170"/>
      <c r="AU58" s="169"/>
      <c r="AV58" s="169"/>
      <c r="AW58" s="168"/>
      <c r="AX58" s="169"/>
      <c r="AY58" s="169"/>
      <c r="AZ58" s="169"/>
      <c r="BA58" s="169"/>
      <c r="BB58" s="169"/>
      <c r="BC58" s="169"/>
      <c r="BD58" s="169"/>
      <c r="BE58" s="169"/>
      <c r="BF58" s="172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168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175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40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C26" sqref="AC26:AH27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197"/>
      <c r="P2" s="197"/>
      <c r="Q2" s="197"/>
      <c r="R2" s="197"/>
      <c r="S2" s="197"/>
      <c r="T2" s="197"/>
      <c r="U2" s="197"/>
      <c r="V2" s="197"/>
      <c r="W2" s="19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197"/>
      <c r="P3" s="197"/>
      <c r="Q3" s="197"/>
      <c r="R3" s="197"/>
      <c r="S3" s="197"/>
      <c r="T3" s="197"/>
      <c r="U3" s="197"/>
      <c r="V3" s="197"/>
      <c r="W3" s="19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195"/>
      <c r="Y5" s="196"/>
      <c r="Z5" s="196"/>
      <c r="AA5" s="196"/>
      <c r="AB5" s="196"/>
      <c r="AC5" s="196"/>
      <c r="AD5" s="7"/>
      <c r="AE5" s="195"/>
      <c r="AF5" s="196"/>
      <c r="AG5" s="196"/>
      <c r="AH5" s="196"/>
      <c r="AI5" s="196"/>
      <c r="AJ5" s="196"/>
      <c r="AK5" s="7"/>
      <c r="AL5" s="195"/>
      <c r="AM5" s="196"/>
      <c r="AN5" s="196"/>
      <c r="AO5" s="196"/>
      <c r="AP5" s="196"/>
      <c r="AQ5" s="196"/>
      <c r="AR5" s="7"/>
      <c r="AS5" s="195"/>
      <c r="AT5" s="196"/>
      <c r="AU5" s="196"/>
      <c r="AV5" s="196"/>
      <c r="AW5" s="196"/>
      <c r="AX5" s="196"/>
      <c r="AY5" s="7"/>
      <c r="AZ5" s="195"/>
      <c r="BA5" s="196"/>
      <c r="BB5" s="196"/>
      <c r="BC5" s="196"/>
      <c r="BD5" s="196"/>
      <c r="BE5" s="196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4</v>
      </c>
      <c r="H7" s="728"/>
      <c r="I7" s="738" t="s">
        <v>18</v>
      </c>
      <c r="J7" s="738"/>
      <c r="K7" s="738"/>
      <c r="L7" s="738"/>
      <c r="M7" s="739" t="s">
        <v>43</v>
      </c>
      <c r="N7" s="739"/>
      <c r="O7" s="740" t="s">
        <v>19</v>
      </c>
      <c r="P7" s="740"/>
      <c r="Q7" s="740"/>
      <c r="R7" s="740"/>
      <c r="S7" s="198"/>
      <c r="T7" s="198"/>
      <c r="U7" s="198"/>
      <c r="V7" s="198"/>
      <c r="W7" s="198"/>
      <c r="X7" s="198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198"/>
      <c r="T8" s="198"/>
      <c r="U8" s="198"/>
      <c r="V8" s="198"/>
      <c r="W8" s="198"/>
      <c r="X8" s="19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0.77083333333333337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41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187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188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8"/>
      <c r="AZ18" s="178"/>
      <c r="BA18" s="178"/>
      <c r="BB18" s="178"/>
      <c r="BC18" s="178"/>
      <c r="BD18" s="178"/>
      <c r="BE18" s="178"/>
      <c r="BF18" s="178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188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190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32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187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188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188"/>
      <c r="H23" s="185"/>
      <c r="I23" s="185"/>
      <c r="J23" s="184"/>
      <c r="K23" s="185"/>
      <c r="L23" s="185"/>
      <c r="M23" s="105"/>
      <c r="N23" s="105"/>
      <c r="O23" s="106"/>
      <c r="P23" s="178"/>
      <c r="Q23" s="178"/>
      <c r="R23" s="178"/>
      <c r="S23" s="178"/>
      <c r="T23" s="178"/>
      <c r="U23" s="178"/>
      <c r="V23" s="23"/>
      <c r="W23" s="185"/>
      <c r="X23" s="185"/>
      <c r="Y23" s="9"/>
      <c r="Z23" s="9"/>
      <c r="AA23" s="9"/>
      <c r="AB23" s="186"/>
      <c r="AC23" s="185"/>
      <c r="AD23" s="185"/>
      <c r="AE23" s="9"/>
      <c r="AF23" s="9"/>
      <c r="AG23" s="9"/>
      <c r="AH23" s="186"/>
      <c r="AI23" s="185"/>
      <c r="AJ23" s="9"/>
      <c r="AK23" s="9"/>
      <c r="AL23" s="9"/>
      <c r="AM23" s="18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188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190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182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179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188"/>
      <c r="H28" s="185"/>
      <c r="I28" s="185"/>
      <c r="J28" s="184"/>
      <c r="K28" s="185"/>
      <c r="L28" s="185"/>
      <c r="M28" s="185"/>
      <c r="N28" s="185"/>
      <c r="O28" s="186"/>
      <c r="P28" s="9"/>
      <c r="Q28" s="185"/>
      <c r="R28" s="185"/>
      <c r="S28" s="185"/>
      <c r="T28" s="185"/>
      <c r="U28" s="185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188"/>
      <c r="AX28" s="185"/>
      <c r="AY28" s="185"/>
      <c r="AZ28" s="185"/>
      <c r="BA28" s="185"/>
      <c r="BB28" s="9"/>
      <c r="BC28" s="185"/>
      <c r="BD28" s="185"/>
      <c r="BE28" s="185"/>
      <c r="BF28" s="18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179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191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187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188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188"/>
      <c r="H33" s="185"/>
      <c r="I33" s="185"/>
      <c r="J33" s="184"/>
      <c r="K33" s="185"/>
      <c r="L33" s="185"/>
      <c r="M33" s="185"/>
      <c r="N33" s="185"/>
      <c r="O33" s="186"/>
      <c r="P33" s="185"/>
      <c r="Q33" s="185"/>
      <c r="R33" s="185"/>
      <c r="S33" s="185"/>
      <c r="T33" s="185"/>
      <c r="U33" s="185"/>
      <c r="V33" s="23"/>
      <c r="W33" s="193"/>
      <c r="X33" s="193"/>
      <c r="Y33" s="193"/>
      <c r="Z33" s="193"/>
      <c r="AA33" s="101"/>
      <c r="AB33" s="194"/>
      <c r="AC33" s="193"/>
      <c r="AD33" s="193"/>
      <c r="AE33" s="193"/>
      <c r="AF33" s="193"/>
      <c r="AG33" s="101"/>
      <c r="AH33" s="194"/>
      <c r="AI33" s="9"/>
      <c r="AJ33" s="185"/>
      <c r="AK33" s="185"/>
      <c r="AL33" s="9"/>
      <c r="AM33" s="186"/>
      <c r="AN33" s="185"/>
      <c r="AO33" s="185"/>
      <c r="AP33" s="185"/>
      <c r="AQ33" s="9"/>
      <c r="AR33" s="185"/>
      <c r="AS33" s="186"/>
      <c r="AT33" s="185"/>
      <c r="AU33" s="185"/>
      <c r="AV33" s="185"/>
      <c r="AW33" s="188"/>
      <c r="AX33" s="9"/>
      <c r="AY33" s="185"/>
      <c r="AZ33" s="185"/>
      <c r="BA33" s="185"/>
      <c r="BB33" s="185"/>
      <c r="BC33" s="185"/>
      <c r="BD33" s="185"/>
      <c r="BE33" s="185"/>
      <c r="BF33" s="185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188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190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187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188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188"/>
      <c r="H38" s="185"/>
      <c r="I38" s="185"/>
      <c r="J38" s="184"/>
      <c r="K38" s="185"/>
      <c r="L38" s="185"/>
      <c r="M38" s="185"/>
      <c r="N38" s="185"/>
      <c r="O38" s="186"/>
      <c r="P38" s="185"/>
      <c r="Q38" s="185"/>
      <c r="R38" s="185"/>
      <c r="S38" s="185"/>
      <c r="T38" s="185"/>
      <c r="U38" s="185"/>
      <c r="V38" s="23"/>
      <c r="W38" s="185"/>
      <c r="X38" s="185"/>
      <c r="Y38" s="185"/>
      <c r="Z38" s="185"/>
      <c r="AA38" s="9"/>
      <c r="AB38" s="186"/>
      <c r="AC38" s="185"/>
      <c r="AD38" s="185"/>
      <c r="AE38" s="185"/>
      <c r="AF38" s="185"/>
      <c r="AG38" s="9"/>
      <c r="AH38" s="186"/>
      <c r="AI38" s="185"/>
      <c r="AJ38" s="185"/>
      <c r="AK38" s="185"/>
      <c r="AL38" s="185"/>
      <c r="AM38" s="186"/>
      <c r="AN38" s="185"/>
      <c r="AO38" s="185"/>
      <c r="AP38" s="185"/>
      <c r="AQ38" s="9"/>
      <c r="AR38" s="185"/>
      <c r="AS38" s="186"/>
      <c r="AT38" s="185"/>
      <c r="AU38" s="185"/>
      <c r="AV38" s="185"/>
      <c r="AW38" s="188"/>
      <c r="AX38" s="185"/>
      <c r="AY38" s="185"/>
      <c r="AZ38" s="185"/>
      <c r="BA38" s="185"/>
      <c r="BB38" s="185"/>
      <c r="BC38" s="185"/>
      <c r="BD38" s="185"/>
      <c r="BE38" s="185"/>
      <c r="BF38" s="189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188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192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179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179"/>
      <c r="H43" s="178"/>
      <c r="I43" s="178"/>
      <c r="J43" s="177"/>
      <c r="K43" s="178"/>
      <c r="L43" s="178"/>
      <c r="M43" s="178"/>
      <c r="N43" s="178"/>
      <c r="O43" s="183"/>
      <c r="P43" s="178"/>
      <c r="Q43" s="178"/>
      <c r="R43" s="178"/>
      <c r="S43" s="178"/>
      <c r="T43" s="178"/>
      <c r="U43" s="178"/>
      <c r="V43" s="23"/>
      <c r="W43" s="178"/>
      <c r="X43" s="178"/>
      <c r="Y43" s="178"/>
      <c r="Z43" s="178"/>
      <c r="AA43" s="178"/>
      <c r="AB43" s="183"/>
      <c r="AC43" s="178"/>
      <c r="AD43" s="178"/>
      <c r="AE43" s="178"/>
      <c r="AF43" s="178"/>
      <c r="AG43" s="178"/>
      <c r="AH43" s="183"/>
      <c r="AI43" s="178"/>
      <c r="AJ43" s="178"/>
      <c r="AK43" s="178"/>
      <c r="AL43" s="178"/>
      <c r="AM43" s="183"/>
      <c r="AN43" s="178"/>
      <c r="AO43" s="178"/>
      <c r="AP43" s="178"/>
      <c r="AQ43" s="178"/>
      <c r="AR43" s="178"/>
      <c r="AS43" s="183"/>
      <c r="AT43" s="178"/>
      <c r="AU43" s="178"/>
      <c r="AV43" s="178"/>
      <c r="AW43" s="179"/>
      <c r="AX43" s="178"/>
      <c r="AY43" s="178"/>
      <c r="AZ43" s="178"/>
      <c r="BA43" s="178"/>
      <c r="BB43" s="178"/>
      <c r="BC43" s="178"/>
      <c r="BD43" s="178"/>
      <c r="BE43" s="178"/>
      <c r="BF43" s="180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179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191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182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179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179"/>
      <c r="H48" s="178"/>
      <c r="I48" s="178"/>
      <c r="J48" s="177"/>
      <c r="K48" s="178"/>
      <c r="L48" s="178"/>
      <c r="M48" s="178"/>
      <c r="N48" s="178"/>
      <c r="O48" s="183"/>
      <c r="P48" s="178"/>
      <c r="Q48" s="178"/>
      <c r="R48" s="178"/>
      <c r="S48" s="178"/>
      <c r="T48" s="178"/>
      <c r="U48" s="178"/>
      <c r="V48" s="23"/>
      <c r="W48" s="178"/>
      <c r="X48" s="178"/>
      <c r="Y48" s="178"/>
      <c r="Z48" s="178"/>
      <c r="AA48" s="178"/>
      <c r="AB48" s="183"/>
      <c r="AC48" s="178"/>
      <c r="AD48" s="178"/>
      <c r="AE48" s="178"/>
      <c r="AF48" s="178"/>
      <c r="AG48" s="178"/>
      <c r="AH48" s="183"/>
      <c r="AI48" s="178"/>
      <c r="AJ48" s="178"/>
      <c r="AK48" s="178"/>
      <c r="AL48" s="178"/>
      <c r="AM48" s="183"/>
      <c r="AN48" s="178"/>
      <c r="AO48" s="178"/>
      <c r="AP48" s="178"/>
      <c r="AQ48" s="178"/>
      <c r="AR48" s="178"/>
      <c r="AS48" s="183"/>
      <c r="AT48" s="177"/>
      <c r="AU48" s="178"/>
      <c r="AV48" s="178"/>
      <c r="AW48" s="179"/>
      <c r="AX48" s="178"/>
      <c r="AY48" s="178"/>
      <c r="AZ48" s="178"/>
      <c r="BA48" s="178"/>
      <c r="BB48" s="178"/>
      <c r="BC48" s="178"/>
      <c r="BD48" s="178"/>
      <c r="BE48" s="178"/>
      <c r="BF48" s="180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179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191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187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188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188"/>
      <c r="H53" s="185"/>
      <c r="I53" s="185"/>
      <c r="J53" s="184"/>
      <c r="K53" s="185"/>
      <c r="L53" s="185"/>
      <c r="M53" s="185"/>
      <c r="N53" s="185"/>
      <c r="O53" s="186"/>
      <c r="P53" s="185"/>
      <c r="Q53" s="185"/>
      <c r="R53" s="185"/>
      <c r="S53" s="185"/>
      <c r="T53" s="185"/>
      <c r="U53" s="185"/>
      <c r="V53" s="23"/>
      <c r="W53" s="185"/>
      <c r="X53" s="185"/>
      <c r="Y53" s="185"/>
      <c r="Z53" s="185"/>
      <c r="AA53" s="9"/>
      <c r="AB53" s="186"/>
      <c r="AC53" s="185"/>
      <c r="AD53" s="185"/>
      <c r="AE53" s="185"/>
      <c r="AF53" s="185"/>
      <c r="AG53" s="9"/>
      <c r="AH53" s="186"/>
      <c r="AI53" s="185"/>
      <c r="AJ53" s="185"/>
      <c r="AK53" s="185"/>
      <c r="AL53" s="9"/>
      <c r="AM53" s="186"/>
      <c r="AN53" s="185"/>
      <c r="AO53" s="185"/>
      <c r="AP53" s="185"/>
      <c r="AQ53" s="9"/>
      <c r="AR53" s="185"/>
      <c r="AS53" s="186"/>
      <c r="AT53" s="185"/>
      <c r="AU53" s="185"/>
      <c r="AV53" s="185"/>
      <c r="AW53" s="179"/>
      <c r="AX53" s="178"/>
      <c r="AY53" s="178"/>
      <c r="AZ53" s="178"/>
      <c r="BA53" s="178"/>
      <c r="BB53" s="178"/>
      <c r="BC53" s="178"/>
      <c r="BD53" s="178"/>
      <c r="BE53" s="178"/>
      <c r="BF53" s="189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188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190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182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179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179"/>
      <c r="H58" s="178"/>
      <c r="I58" s="178"/>
      <c r="J58" s="177"/>
      <c r="K58" s="178"/>
      <c r="L58" s="178"/>
      <c r="M58" s="178"/>
      <c r="N58" s="178"/>
      <c r="O58" s="183"/>
      <c r="P58" s="178"/>
      <c r="Q58" s="178"/>
      <c r="R58" s="178"/>
      <c r="S58" s="178"/>
      <c r="T58" s="178"/>
      <c r="U58" s="178"/>
      <c r="V58" s="23"/>
      <c r="W58" s="178"/>
      <c r="X58" s="178"/>
      <c r="Y58" s="178"/>
      <c r="Z58" s="178"/>
      <c r="AA58" s="178"/>
      <c r="AB58" s="183"/>
      <c r="AC58" s="178"/>
      <c r="AD58" s="178"/>
      <c r="AE58" s="178"/>
      <c r="AF58" s="178"/>
      <c r="AG58" s="178"/>
      <c r="AH58" s="183"/>
      <c r="AI58" s="178"/>
      <c r="AJ58" s="178"/>
      <c r="AK58" s="178"/>
      <c r="AL58" s="178"/>
      <c r="AM58" s="183"/>
      <c r="AN58" s="178"/>
      <c r="AO58" s="178"/>
      <c r="AP58" s="178"/>
      <c r="AQ58" s="178"/>
      <c r="AR58" s="178"/>
      <c r="AS58" s="183"/>
      <c r="AT58" s="177"/>
      <c r="AU58" s="178"/>
      <c r="AV58" s="178"/>
      <c r="AW58" s="179"/>
      <c r="AX58" s="178"/>
      <c r="AY58" s="178"/>
      <c r="AZ58" s="178"/>
      <c r="BA58" s="178"/>
      <c r="BB58" s="178"/>
      <c r="BC58" s="178"/>
      <c r="BD58" s="178"/>
      <c r="BE58" s="178"/>
      <c r="BF58" s="180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179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181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42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W24" sqref="W24:AB2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200"/>
      <c r="P2" s="200"/>
      <c r="Q2" s="200"/>
      <c r="R2" s="200"/>
      <c r="S2" s="200"/>
      <c r="T2" s="200"/>
      <c r="U2" s="200"/>
      <c r="V2" s="200"/>
      <c r="W2" s="200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200"/>
      <c r="P3" s="200"/>
      <c r="Q3" s="200"/>
      <c r="R3" s="200"/>
      <c r="S3" s="200"/>
      <c r="T3" s="200"/>
      <c r="U3" s="200"/>
      <c r="V3" s="200"/>
      <c r="W3" s="200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02"/>
      <c r="Y5" s="203"/>
      <c r="Z5" s="203"/>
      <c r="AA5" s="203"/>
      <c r="AB5" s="203"/>
      <c r="AC5" s="203"/>
      <c r="AD5" s="7"/>
      <c r="AE5" s="202"/>
      <c r="AF5" s="203"/>
      <c r="AG5" s="203"/>
      <c r="AH5" s="203"/>
      <c r="AI5" s="203"/>
      <c r="AJ5" s="203"/>
      <c r="AK5" s="7"/>
      <c r="AL5" s="202"/>
      <c r="AM5" s="203"/>
      <c r="AN5" s="203"/>
      <c r="AO5" s="203"/>
      <c r="AP5" s="203"/>
      <c r="AQ5" s="203"/>
      <c r="AR5" s="7"/>
      <c r="AS5" s="202"/>
      <c r="AT5" s="203"/>
      <c r="AU5" s="203"/>
      <c r="AV5" s="203"/>
      <c r="AW5" s="203"/>
      <c r="AX5" s="203"/>
      <c r="AY5" s="7"/>
      <c r="AZ5" s="202"/>
      <c r="BA5" s="203"/>
      <c r="BB5" s="203"/>
      <c r="BC5" s="203"/>
      <c r="BD5" s="203"/>
      <c r="BE5" s="203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5</v>
      </c>
      <c r="H7" s="728"/>
      <c r="I7" s="738" t="s">
        <v>18</v>
      </c>
      <c r="J7" s="738"/>
      <c r="K7" s="738"/>
      <c r="L7" s="738"/>
      <c r="M7" s="739" t="s">
        <v>45</v>
      </c>
      <c r="N7" s="739"/>
      <c r="O7" s="740" t="s">
        <v>19</v>
      </c>
      <c r="P7" s="740"/>
      <c r="Q7" s="740"/>
      <c r="R7" s="740"/>
      <c r="S7" s="201"/>
      <c r="T7" s="201"/>
      <c r="U7" s="201"/>
      <c r="V7" s="201"/>
      <c r="W7" s="201"/>
      <c r="X7" s="201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201"/>
      <c r="T8" s="201"/>
      <c r="U8" s="201"/>
      <c r="V8" s="201"/>
      <c r="W8" s="201"/>
      <c r="X8" s="201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41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209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204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15"/>
      <c r="AO18" s="215"/>
      <c r="AP18" s="215"/>
      <c r="AQ18" s="215"/>
      <c r="AR18" s="215"/>
      <c r="AS18" s="215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204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206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30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209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204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204"/>
      <c r="H23" s="205"/>
      <c r="I23" s="205"/>
      <c r="J23" s="207"/>
      <c r="K23" s="205"/>
      <c r="L23" s="205"/>
      <c r="M23" s="105"/>
      <c r="N23" s="105"/>
      <c r="O23" s="106"/>
      <c r="P23" s="215"/>
      <c r="Q23" s="215"/>
      <c r="R23" s="215"/>
      <c r="S23" s="215"/>
      <c r="T23" s="215"/>
      <c r="U23" s="215"/>
      <c r="V23" s="23"/>
      <c r="W23" s="205"/>
      <c r="X23" s="205"/>
      <c r="Y23" s="9"/>
      <c r="Z23" s="9"/>
      <c r="AA23" s="9"/>
      <c r="AB23" s="208"/>
      <c r="AC23" s="205"/>
      <c r="AD23" s="205"/>
      <c r="AE23" s="9"/>
      <c r="AF23" s="9"/>
      <c r="AG23" s="9"/>
      <c r="AH23" s="208"/>
      <c r="AI23" s="205"/>
      <c r="AJ23" s="9"/>
      <c r="AK23" s="9"/>
      <c r="AL23" s="9"/>
      <c r="AM23" s="208"/>
      <c r="AN23" s="102"/>
      <c r="AO23" s="103"/>
      <c r="AP23" s="103"/>
      <c r="AQ23" s="103"/>
      <c r="AR23" s="103"/>
      <c r="AS23" s="103"/>
      <c r="AT23" s="9"/>
      <c r="AU23" s="9"/>
      <c r="AV23" s="9"/>
      <c r="AW23" s="204"/>
      <c r="AX23" s="205"/>
      <c r="AY23" s="205"/>
      <c r="AZ23" s="205"/>
      <c r="BA23" s="205"/>
      <c r="BB23" s="205"/>
      <c r="BC23" s="205"/>
      <c r="BD23" s="205"/>
      <c r="BE23" s="205"/>
      <c r="BF23" s="210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204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206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213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214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204"/>
      <c r="H28" s="205"/>
      <c r="I28" s="205"/>
      <c r="J28" s="207"/>
      <c r="K28" s="205"/>
      <c r="L28" s="205"/>
      <c r="M28" s="205"/>
      <c r="N28" s="205"/>
      <c r="O28" s="208"/>
      <c r="P28" s="9"/>
      <c r="Q28" s="205"/>
      <c r="R28" s="205"/>
      <c r="S28" s="205"/>
      <c r="T28" s="205"/>
      <c r="U28" s="205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204"/>
      <c r="AX28" s="205"/>
      <c r="AY28" s="205"/>
      <c r="AZ28" s="205"/>
      <c r="BA28" s="205"/>
      <c r="BB28" s="9"/>
      <c r="BC28" s="205"/>
      <c r="BD28" s="205"/>
      <c r="BE28" s="205"/>
      <c r="BF28" s="20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214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219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209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204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204"/>
      <c r="H33" s="205"/>
      <c r="I33" s="205"/>
      <c r="J33" s="207"/>
      <c r="K33" s="205"/>
      <c r="L33" s="205"/>
      <c r="M33" s="205"/>
      <c r="N33" s="205"/>
      <c r="O33" s="208"/>
      <c r="P33" s="205"/>
      <c r="Q33" s="205"/>
      <c r="R33" s="205"/>
      <c r="S33" s="205"/>
      <c r="T33" s="205"/>
      <c r="U33" s="205"/>
      <c r="V33" s="23"/>
      <c r="W33" s="211"/>
      <c r="X33" s="211"/>
      <c r="Y33" s="211"/>
      <c r="Z33" s="211"/>
      <c r="AA33" s="101"/>
      <c r="AB33" s="212"/>
      <c r="AC33" s="211"/>
      <c r="AD33" s="211"/>
      <c r="AE33" s="211"/>
      <c r="AF33" s="211"/>
      <c r="AG33" s="101"/>
      <c r="AH33" s="212"/>
      <c r="AI33" s="9"/>
      <c r="AJ33" s="205"/>
      <c r="AK33" s="205"/>
      <c r="AL33" s="9"/>
      <c r="AM33" s="208"/>
      <c r="AN33" s="205"/>
      <c r="AO33" s="205"/>
      <c r="AP33" s="205"/>
      <c r="AQ33" s="9"/>
      <c r="AR33" s="205"/>
      <c r="AS33" s="208"/>
      <c r="AT33" s="205"/>
      <c r="AU33" s="205"/>
      <c r="AV33" s="205"/>
      <c r="AW33" s="204"/>
      <c r="AX33" s="9"/>
      <c r="AY33" s="205"/>
      <c r="AZ33" s="205"/>
      <c r="BA33" s="205"/>
      <c r="BB33" s="205"/>
      <c r="BC33" s="205"/>
      <c r="BD33" s="205"/>
      <c r="BE33" s="205"/>
      <c r="BF33" s="205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204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206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209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204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204"/>
      <c r="H38" s="205"/>
      <c r="I38" s="205"/>
      <c r="J38" s="207"/>
      <c r="K38" s="205"/>
      <c r="L38" s="205"/>
      <c r="M38" s="205"/>
      <c r="N38" s="205"/>
      <c r="O38" s="208"/>
      <c r="P38" s="205"/>
      <c r="Q38" s="205"/>
      <c r="R38" s="205"/>
      <c r="S38" s="205"/>
      <c r="T38" s="205"/>
      <c r="U38" s="205"/>
      <c r="V38" s="23"/>
      <c r="W38" s="205"/>
      <c r="X38" s="205"/>
      <c r="Y38" s="205"/>
      <c r="Z38" s="205"/>
      <c r="AA38" s="9"/>
      <c r="AB38" s="208"/>
      <c r="AC38" s="205"/>
      <c r="AD38" s="205"/>
      <c r="AE38" s="205"/>
      <c r="AF38" s="205"/>
      <c r="AG38" s="9"/>
      <c r="AH38" s="208"/>
      <c r="AI38" s="205"/>
      <c r="AJ38" s="205"/>
      <c r="AK38" s="205"/>
      <c r="AL38" s="205"/>
      <c r="AM38" s="208"/>
      <c r="AN38" s="205"/>
      <c r="AO38" s="205"/>
      <c r="AP38" s="205"/>
      <c r="AQ38" s="9"/>
      <c r="AR38" s="205"/>
      <c r="AS38" s="208"/>
      <c r="AT38" s="205"/>
      <c r="AU38" s="205"/>
      <c r="AV38" s="205"/>
      <c r="AW38" s="204"/>
      <c r="AX38" s="205"/>
      <c r="AY38" s="205"/>
      <c r="AZ38" s="205"/>
      <c r="BA38" s="205"/>
      <c r="BB38" s="205"/>
      <c r="BC38" s="205"/>
      <c r="BD38" s="205"/>
      <c r="BE38" s="205"/>
      <c r="BF38" s="210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204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220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214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214"/>
      <c r="H43" s="215"/>
      <c r="I43" s="215"/>
      <c r="J43" s="216"/>
      <c r="K43" s="215"/>
      <c r="L43" s="215"/>
      <c r="M43" s="215"/>
      <c r="N43" s="215"/>
      <c r="O43" s="217"/>
      <c r="P43" s="215"/>
      <c r="Q43" s="215"/>
      <c r="R43" s="215"/>
      <c r="S43" s="215"/>
      <c r="T43" s="215"/>
      <c r="U43" s="215"/>
      <c r="V43" s="23"/>
      <c r="W43" s="215"/>
      <c r="X43" s="215"/>
      <c r="Y43" s="215"/>
      <c r="Z43" s="215"/>
      <c r="AA43" s="215"/>
      <c r="AB43" s="217"/>
      <c r="AC43" s="215"/>
      <c r="AD43" s="215"/>
      <c r="AE43" s="215"/>
      <c r="AF43" s="215"/>
      <c r="AG43" s="215"/>
      <c r="AH43" s="217"/>
      <c r="AI43" s="215"/>
      <c r="AJ43" s="215"/>
      <c r="AK43" s="215"/>
      <c r="AL43" s="215"/>
      <c r="AM43" s="217"/>
      <c r="AN43" s="215"/>
      <c r="AO43" s="215"/>
      <c r="AP43" s="215"/>
      <c r="AQ43" s="215"/>
      <c r="AR43" s="215"/>
      <c r="AS43" s="217"/>
      <c r="AT43" s="215"/>
      <c r="AU43" s="215"/>
      <c r="AV43" s="215"/>
      <c r="AW43" s="214"/>
      <c r="AX43" s="215"/>
      <c r="AY43" s="215"/>
      <c r="AZ43" s="215"/>
      <c r="BA43" s="215"/>
      <c r="BB43" s="215"/>
      <c r="BC43" s="215"/>
      <c r="BD43" s="215"/>
      <c r="BE43" s="215"/>
      <c r="BF43" s="218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214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219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213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214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214"/>
      <c r="H48" s="215"/>
      <c r="I48" s="215"/>
      <c r="J48" s="216"/>
      <c r="K48" s="215"/>
      <c r="L48" s="215"/>
      <c r="M48" s="215"/>
      <c r="N48" s="215"/>
      <c r="O48" s="217"/>
      <c r="P48" s="215"/>
      <c r="Q48" s="215"/>
      <c r="R48" s="215"/>
      <c r="S48" s="215"/>
      <c r="T48" s="215"/>
      <c r="U48" s="215"/>
      <c r="V48" s="23"/>
      <c r="W48" s="215"/>
      <c r="X48" s="215"/>
      <c r="Y48" s="215"/>
      <c r="Z48" s="215"/>
      <c r="AA48" s="215"/>
      <c r="AB48" s="217"/>
      <c r="AC48" s="215"/>
      <c r="AD48" s="215"/>
      <c r="AE48" s="215"/>
      <c r="AF48" s="215"/>
      <c r="AG48" s="215"/>
      <c r="AH48" s="217"/>
      <c r="AI48" s="215"/>
      <c r="AJ48" s="215"/>
      <c r="AK48" s="215"/>
      <c r="AL48" s="215"/>
      <c r="AM48" s="217"/>
      <c r="AN48" s="215"/>
      <c r="AO48" s="215"/>
      <c r="AP48" s="215"/>
      <c r="AQ48" s="215"/>
      <c r="AR48" s="215"/>
      <c r="AS48" s="217"/>
      <c r="AT48" s="216"/>
      <c r="AU48" s="215"/>
      <c r="AV48" s="215"/>
      <c r="AW48" s="214"/>
      <c r="AX48" s="215"/>
      <c r="AY48" s="215"/>
      <c r="AZ48" s="215"/>
      <c r="BA48" s="215"/>
      <c r="BB48" s="215"/>
      <c r="BC48" s="215"/>
      <c r="BD48" s="215"/>
      <c r="BE48" s="215"/>
      <c r="BF48" s="218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214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219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209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204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204"/>
      <c r="H53" s="205"/>
      <c r="I53" s="205"/>
      <c r="J53" s="207"/>
      <c r="K53" s="205"/>
      <c r="L53" s="205"/>
      <c r="M53" s="205"/>
      <c r="N53" s="205"/>
      <c r="O53" s="208"/>
      <c r="P53" s="205"/>
      <c r="Q53" s="205"/>
      <c r="R53" s="205"/>
      <c r="S53" s="205"/>
      <c r="T53" s="205"/>
      <c r="U53" s="205"/>
      <c r="V53" s="23"/>
      <c r="W53" s="205"/>
      <c r="X53" s="205"/>
      <c r="Y53" s="205"/>
      <c r="Z53" s="205"/>
      <c r="AA53" s="9"/>
      <c r="AB53" s="208"/>
      <c r="AC53" s="205"/>
      <c r="AD53" s="205"/>
      <c r="AE53" s="205"/>
      <c r="AF53" s="205"/>
      <c r="AG53" s="9"/>
      <c r="AH53" s="208"/>
      <c r="AI53" s="205"/>
      <c r="AJ53" s="205"/>
      <c r="AK53" s="205"/>
      <c r="AL53" s="9"/>
      <c r="AM53" s="208"/>
      <c r="AN53" s="205"/>
      <c r="AO53" s="205"/>
      <c r="AP53" s="205"/>
      <c r="AQ53" s="9"/>
      <c r="AR53" s="205"/>
      <c r="AS53" s="208"/>
      <c r="AT53" s="205"/>
      <c r="AU53" s="205"/>
      <c r="AV53" s="205"/>
      <c r="AW53" s="214"/>
      <c r="AX53" s="215"/>
      <c r="AY53" s="215"/>
      <c r="AZ53" s="215"/>
      <c r="BA53" s="215"/>
      <c r="BB53" s="215"/>
      <c r="BC53" s="215"/>
      <c r="BD53" s="215"/>
      <c r="BE53" s="215"/>
      <c r="BF53" s="210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204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206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213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214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214"/>
      <c r="H58" s="215"/>
      <c r="I58" s="215"/>
      <c r="J58" s="216"/>
      <c r="K58" s="215"/>
      <c r="L58" s="215"/>
      <c r="M58" s="215"/>
      <c r="N58" s="215"/>
      <c r="O58" s="217"/>
      <c r="P58" s="215"/>
      <c r="Q58" s="215"/>
      <c r="R58" s="215"/>
      <c r="S58" s="215"/>
      <c r="T58" s="215"/>
      <c r="U58" s="215"/>
      <c r="V58" s="23"/>
      <c r="W58" s="215"/>
      <c r="X58" s="215"/>
      <c r="Y58" s="215"/>
      <c r="Z58" s="215"/>
      <c r="AA58" s="215"/>
      <c r="AB58" s="217"/>
      <c r="AC58" s="215"/>
      <c r="AD58" s="215"/>
      <c r="AE58" s="215"/>
      <c r="AF58" s="215"/>
      <c r="AG58" s="215"/>
      <c r="AH58" s="217"/>
      <c r="AI58" s="215"/>
      <c r="AJ58" s="215"/>
      <c r="AK58" s="215"/>
      <c r="AL58" s="215"/>
      <c r="AM58" s="217"/>
      <c r="AN58" s="215"/>
      <c r="AO58" s="215"/>
      <c r="AP58" s="215"/>
      <c r="AQ58" s="215"/>
      <c r="AR58" s="215"/>
      <c r="AS58" s="217"/>
      <c r="AT58" s="216"/>
      <c r="AU58" s="215"/>
      <c r="AV58" s="215"/>
      <c r="AW58" s="214"/>
      <c r="AX58" s="215"/>
      <c r="AY58" s="215"/>
      <c r="AZ58" s="215"/>
      <c r="BA58" s="215"/>
      <c r="BB58" s="215"/>
      <c r="BC58" s="215"/>
      <c r="BD58" s="215"/>
      <c r="BE58" s="215"/>
      <c r="BF58" s="218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214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221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44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10" zoomScale="85" zoomScaleNormal="85" workbookViewId="0">
      <selection activeCell="AN36" sqref="AN36:AS37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243"/>
      <c r="P2" s="243"/>
      <c r="Q2" s="243"/>
      <c r="R2" s="243"/>
      <c r="S2" s="243"/>
      <c r="T2" s="243"/>
      <c r="U2" s="243"/>
      <c r="V2" s="243"/>
      <c r="W2" s="243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243"/>
      <c r="P3" s="243"/>
      <c r="Q3" s="243"/>
      <c r="R3" s="243"/>
      <c r="S3" s="243"/>
      <c r="T3" s="243"/>
      <c r="U3" s="243"/>
      <c r="V3" s="243"/>
      <c r="W3" s="243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41"/>
      <c r="Y5" s="242"/>
      <c r="Z5" s="242"/>
      <c r="AA5" s="242"/>
      <c r="AB5" s="242"/>
      <c r="AC5" s="242"/>
      <c r="AD5" s="7"/>
      <c r="AE5" s="241"/>
      <c r="AF5" s="242"/>
      <c r="AG5" s="242"/>
      <c r="AH5" s="242"/>
      <c r="AI5" s="242"/>
      <c r="AJ5" s="242"/>
      <c r="AK5" s="7"/>
      <c r="AL5" s="241"/>
      <c r="AM5" s="242"/>
      <c r="AN5" s="242"/>
      <c r="AO5" s="242"/>
      <c r="AP5" s="242"/>
      <c r="AQ5" s="242"/>
      <c r="AR5" s="7"/>
      <c r="AS5" s="241"/>
      <c r="AT5" s="242"/>
      <c r="AU5" s="242"/>
      <c r="AV5" s="242"/>
      <c r="AW5" s="242"/>
      <c r="AX5" s="242"/>
      <c r="AY5" s="7"/>
      <c r="AZ5" s="241"/>
      <c r="BA5" s="242"/>
      <c r="BB5" s="242"/>
      <c r="BC5" s="242"/>
      <c r="BD5" s="242"/>
      <c r="BE5" s="242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8</v>
      </c>
      <c r="H7" s="728"/>
      <c r="I7" s="738" t="s">
        <v>18</v>
      </c>
      <c r="J7" s="738"/>
      <c r="K7" s="738"/>
      <c r="L7" s="738"/>
      <c r="M7" s="739" t="s">
        <v>17</v>
      </c>
      <c r="N7" s="739"/>
      <c r="O7" s="740" t="s">
        <v>19</v>
      </c>
      <c r="P7" s="740"/>
      <c r="Q7" s="740"/>
      <c r="R7" s="740"/>
      <c r="S7" s="244"/>
      <c r="T7" s="244"/>
      <c r="U7" s="244"/>
      <c r="V7" s="244"/>
      <c r="W7" s="244"/>
      <c r="X7" s="244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244"/>
      <c r="T8" s="244"/>
      <c r="U8" s="244"/>
      <c r="V8" s="244"/>
      <c r="W8" s="244"/>
      <c r="X8" s="244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0.77083333333333337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41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233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234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234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236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/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233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234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234"/>
      <c r="H23" s="231"/>
      <c r="I23" s="231"/>
      <c r="J23" s="230"/>
      <c r="K23" s="231"/>
      <c r="L23" s="231"/>
      <c r="M23" s="105"/>
      <c r="N23" s="105"/>
      <c r="O23" s="106"/>
      <c r="P23" s="224"/>
      <c r="Q23" s="224"/>
      <c r="R23" s="224"/>
      <c r="S23" s="224"/>
      <c r="T23" s="224"/>
      <c r="U23" s="224"/>
      <c r="V23" s="23"/>
      <c r="W23" s="231"/>
      <c r="X23" s="231"/>
      <c r="Y23" s="9"/>
      <c r="Z23" s="9"/>
      <c r="AA23" s="9"/>
      <c r="AB23" s="232"/>
      <c r="AC23" s="231"/>
      <c r="AD23" s="231"/>
      <c r="AE23" s="9"/>
      <c r="AF23" s="9"/>
      <c r="AG23" s="9"/>
      <c r="AH23" s="232"/>
      <c r="AI23" s="231"/>
      <c r="AJ23" s="9"/>
      <c r="AK23" s="9"/>
      <c r="AL23" s="9"/>
      <c r="AM23" s="232"/>
      <c r="AN23" s="231"/>
      <c r="AO23" s="9"/>
      <c r="AP23" s="9"/>
      <c r="AQ23" s="9"/>
      <c r="AR23" s="9"/>
      <c r="AS23" s="9"/>
      <c r="AT23" s="9"/>
      <c r="AU23" s="9"/>
      <c r="AV23" s="9"/>
      <c r="AW23" s="234"/>
      <c r="AX23" s="231"/>
      <c r="AY23" s="231"/>
      <c r="AZ23" s="231"/>
      <c r="BA23" s="231"/>
      <c r="BB23" s="231"/>
      <c r="BC23" s="231"/>
      <c r="BD23" s="231"/>
      <c r="BE23" s="231"/>
      <c r="BF23" s="235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234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236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229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225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234"/>
      <c r="H28" s="231"/>
      <c r="I28" s="231"/>
      <c r="J28" s="230"/>
      <c r="K28" s="231"/>
      <c r="L28" s="231"/>
      <c r="M28" s="231"/>
      <c r="N28" s="231"/>
      <c r="O28" s="232"/>
      <c r="P28" s="9"/>
      <c r="Q28" s="231"/>
      <c r="R28" s="231"/>
      <c r="S28" s="231"/>
      <c r="T28" s="231"/>
      <c r="U28" s="231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234"/>
      <c r="AX28" s="231"/>
      <c r="AY28" s="231"/>
      <c r="AZ28" s="231"/>
      <c r="BA28" s="231"/>
      <c r="BB28" s="9"/>
      <c r="BC28" s="231"/>
      <c r="BD28" s="231"/>
      <c r="BE28" s="231"/>
      <c r="BF28" s="231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225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237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233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234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234"/>
      <c r="H33" s="231"/>
      <c r="I33" s="231"/>
      <c r="J33" s="230"/>
      <c r="K33" s="231"/>
      <c r="L33" s="231"/>
      <c r="M33" s="231"/>
      <c r="N33" s="231"/>
      <c r="O33" s="232"/>
      <c r="P33" s="231"/>
      <c r="Q33" s="231"/>
      <c r="R33" s="231"/>
      <c r="S33" s="231"/>
      <c r="T33" s="231"/>
      <c r="U33" s="231"/>
      <c r="V33" s="23"/>
      <c r="W33" s="239"/>
      <c r="X33" s="239"/>
      <c r="Y33" s="239"/>
      <c r="Z33" s="239"/>
      <c r="AA33" s="101"/>
      <c r="AB33" s="240"/>
      <c r="AC33" s="239"/>
      <c r="AD33" s="239"/>
      <c r="AE33" s="239"/>
      <c r="AF33" s="239"/>
      <c r="AG33" s="101"/>
      <c r="AH33" s="240"/>
      <c r="AI33" s="9"/>
      <c r="AJ33" s="231"/>
      <c r="AK33" s="231"/>
      <c r="AL33" s="9"/>
      <c r="AM33" s="232"/>
      <c r="AN33" s="231"/>
      <c r="AO33" s="231"/>
      <c r="AP33" s="231"/>
      <c r="AQ33" s="9"/>
      <c r="AR33" s="231"/>
      <c r="AS33" s="232"/>
      <c r="AT33" s="231"/>
      <c r="AU33" s="231"/>
      <c r="AV33" s="231"/>
      <c r="AW33" s="234"/>
      <c r="AX33" s="9"/>
      <c r="AY33" s="231"/>
      <c r="AZ33" s="231"/>
      <c r="BA33" s="231"/>
      <c r="BB33" s="231"/>
      <c r="BC33" s="231"/>
      <c r="BD33" s="231"/>
      <c r="BE33" s="231"/>
      <c r="BF33" s="231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234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236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233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234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234"/>
      <c r="H38" s="231"/>
      <c r="I38" s="231"/>
      <c r="J38" s="230"/>
      <c r="K38" s="231"/>
      <c r="L38" s="231"/>
      <c r="M38" s="231"/>
      <c r="N38" s="231"/>
      <c r="O38" s="232"/>
      <c r="P38" s="231"/>
      <c r="Q38" s="231"/>
      <c r="R38" s="231"/>
      <c r="S38" s="231"/>
      <c r="T38" s="231"/>
      <c r="U38" s="231"/>
      <c r="V38" s="23"/>
      <c r="W38" s="231"/>
      <c r="X38" s="231"/>
      <c r="Y38" s="231"/>
      <c r="Z38" s="231"/>
      <c r="AA38" s="9"/>
      <c r="AB38" s="232"/>
      <c r="AC38" s="231"/>
      <c r="AD38" s="231"/>
      <c r="AE38" s="231"/>
      <c r="AF38" s="231"/>
      <c r="AG38" s="9"/>
      <c r="AH38" s="232"/>
      <c r="AI38" s="231"/>
      <c r="AJ38" s="231"/>
      <c r="AK38" s="231"/>
      <c r="AL38" s="231"/>
      <c r="AM38" s="232"/>
      <c r="AN38" s="231"/>
      <c r="AO38" s="231"/>
      <c r="AP38" s="231"/>
      <c r="AQ38" s="9"/>
      <c r="AR38" s="231"/>
      <c r="AS38" s="232"/>
      <c r="AT38" s="231"/>
      <c r="AU38" s="231"/>
      <c r="AV38" s="231"/>
      <c r="AW38" s="234"/>
      <c r="AX38" s="231"/>
      <c r="AY38" s="231"/>
      <c r="AZ38" s="231"/>
      <c r="BA38" s="231"/>
      <c r="BB38" s="231"/>
      <c r="BC38" s="231"/>
      <c r="BD38" s="231"/>
      <c r="BE38" s="231"/>
      <c r="BF38" s="235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234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238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225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225"/>
      <c r="H43" s="224"/>
      <c r="I43" s="224"/>
      <c r="J43" s="223"/>
      <c r="K43" s="224"/>
      <c r="L43" s="224"/>
      <c r="M43" s="224"/>
      <c r="N43" s="224"/>
      <c r="O43" s="228"/>
      <c r="P43" s="224"/>
      <c r="Q43" s="224"/>
      <c r="R43" s="224"/>
      <c r="S43" s="224"/>
      <c r="T43" s="224"/>
      <c r="U43" s="224"/>
      <c r="V43" s="23"/>
      <c r="W43" s="224"/>
      <c r="X43" s="224"/>
      <c r="Y43" s="224"/>
      <c r="Z43" s="224"/>
      <c r="AA43" s="224"/>
      <c r="AB43" s="228"/>
      <c r="AC43" s="224"/>
      <c r="AD43" s="224"/>
      <c r="AE43" s="224"/>
      <c r="AF43" s="224"/>
      <c r="AG43" s="224"/>
      <c r="AH43" s="228"/>
      <c r="AI43" s="224"/>
      <c r="AJ43" s="224"/>
      <c r="AK43" s="224"/>
      <c r="AL43" s="224"/>
      <c r="AM43" s="228"/>
      <c r="AN43" s="224"/>
      <c r="AO43" s="224"/>
      <c r="AP43" s="224"/>
      <c r="AQ43" s="224"/>
      <c r="AR43" s="224"/>
      <c r="AS43" s="228"/>
      <c r="AT43" s="224"/>
      <c r="AU43" s="224"/>
      <c r="AV43" s="224"/>
      <c r="AW43" s="225"/>
      <c r="AX43" s="224"/>
      <c r="AY43" s="224"/>
      <c r="AZ43" s="224"/>
      <c r="BA43" s="224"/>
      <c r="BB43" s="224"/>
      <c r="BC43" s="224"/>
      <c r="BD43" s="224"/>
      <c r="BE43" s="224"/>
      <c r="BF43" s="226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225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237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229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225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225"/>
      <c r="H48" s="224"/>
      <c r="I48" s="224"/>
      <c r="J48" s="223"/>
      <c r="K48" s="224"/>
      <c r="L48" s="224"/>
      <c r="M48" s="224"/>
      <c r="N48" s="224"/>
      <c r="O48" s="228"/>
      <c r="P48" s="224"/>
      <c r="Q48" s="224"/>
      <c r="R48" s="224"/>
      <c r="S48" s="224"/>
      <c r="T48" s="224"/>
      <c r="U48" s="224"/>
      <c r="V48" s="23"/>
      <c r="W48" s="224"/>
      <c r="X48" s="224"/>
      <c r="Y48" s="224"/>
      <c r="Z48" s="224"/>
      <c r="AA48" s="224"/>
      <c r="AB48" s="228"/>
      <c r="AC48" s="224"/>
      <c r="AD48" s="224"/>
      <c r="AE48" s="224"/>
      <c r="AF48" s="224"/>
      <c r="AG48" s="224"/>
      <c r="AH48" s="228"/>
      <c r="AI48" s="224"/>
      <c r="AJ48" s="224"/>
      <c r="AK48" s="224"/>
      <c r="AL48" s="224"/>
      <c r="AM48" s="228"/>
      <c r="AN48" s="224"/>
      <c r="AO48" s="224"/>
      <c r="AP48" s="224"/>
      <c r="AQ48" s="224"/>
      <c r="AR48" s="224"/>
      <c r="AS48" s="228"/>
      <c r="AT48" s="223"/>
      <c r="AU48" s="224"/>
      <c r="AV48" s="224"/>
      <c r="AW48" s="225"/>
      <c r="AX48" s="224"/>
      <c r="AY48" s="224"/>
      <c r="AZ48" s="224"/>
      <c r="BA48" s="224"/>
      <c r="BB48" s="224"/>
      <c r="BC48" s="224"/>
      <c r="BD48" s="224"/>
      <c r="BE48" s="224"/>
      <c r="BF48" s="226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225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237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233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234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234"/>
      <c r="H53" s="231"/>
      <c r="I53" s="231"/>
      <c r="J53" s="230"/>
      <c r="K53" s="231"/>
      <c r="L53" s="231"/>
      <c r="M53" s="231"/>
      <c r="N53" s="231"/>
      <c r="O53" s="232"/>
      <c r="P53" s="231"/>
      <c r="Q53" s="231"/>
      <c r="R53" s="231"/>
      <c r="S53" s="231"/>
      <c r="T53" s="231"/>
      <c r="U53" s="231"/>
      <c r="V53" s="23"/>
      <c r="W53" s="231"/>
      <c r="X53" s="231"/>
      <c r="Y53" s="231"/>
      <c r="Z53" s="231"/>
      <c r="AA53" s="9"/>
      <c r="AB53" s="232"/>
      <c r="AC53" s="231"/>
      <c r="AD53" s="231"/>
      <c r="AE53" s="231"/>
      <c r="AF53" s="231"/>
      <c r="AG53" s="9"/>
      <c r="AH53" s="232"/>
      <c r="AI53" s="231"/>
      <c r="AJ53" s="231"/>
      <c r="AK53" s="231"/>
      <c r="AL53" s="9"/>
      <c r="AM53" s="232"/>
      <c r="AN53" s="231"/>
      <c r="AO53" s="231"/>
      <c r="AP53" s="231"/>
      <c r="AQ53" s="9"/>
      <c r="AR53" s="231"/>
      <c r="AS53" s="232"/>
      <c r="AT53" s="231"/>
      <c r="AU53" s="231"/>
      <c r="AV53" s="231"/>
      <c r="AW53" s="225"/>
      <c r="AX53" s="224"/>
      <c r="AY53" s="224"/>
      <c r="AZ53" s="224"/>
      <c r="BA53" s="224"/>
      <c r="BB53" s="224"/>
      <c r="BC53" s="224"/>
      <c r="BD53" s="224"/>
      <c r="BE53" s="224"/>
      <c r="BF53" s="235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234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236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229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225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225"/>
      <c r="H58" s="224"/>
      <c r="I58" s="224"/>
      <c r="J58" s="223"/>
      <c r="K58" s="224"/>
      <c r="L58" s="224"/>
      <c r="M58" s="224"/>
      <c r="N58" s="224"/>
      <c r="O58" s="228"/>
      <c r="P58" s="224"/>
      <c r="Q58" s="224"/>
      <c r="R58" s="224"/>
      <c r="S58" s="224"/>
      <c r="T58" s="224"/>
      <c r="U58" s="224"/>
      <c r="V58" s="23"/>
      <c r="W58" s="224"/>
      <c r="X58" s="224"/>
      <c r="Y58" s="224"/>
      <c r="Z58" s="224"/>
      <c r="AA58" s="224"/>
      <c r="AB58" s="228"/>
      <c r="AC58" s="224"/>
      <c r="AD58" s="224"/>
      <c r="AE58" s="224"/>
      <c r="AF58" s="224"/>
      <c r="AG58" s="224"/>
      <c r="AH58" s="228"/>
      <c r="AI58" s="224"/>
      <c r="AJ58" s="224"/>
      <c r="AK58" s="224"/>
      <c r="AL58" s="224"/>
      <c r="AM58" s="228"/>
      <c r="AN58" s="224"/>
      <c r="AO58" s="224"/>
      <c r="AP58" s="224"/>
      <c r="AQ58" s="224"/>
      <c r="AR58" s="224"/>
      <c r="AS58" s="228"/>
      <c r="AT58" s="223"/>
      <c r="AU58" s="224"/>
      <c r="AV58" s="224"/>
      <c r="AW58" s="225"/>
      <c r="AX58" s="224"/>
      <c r="AY58" s="224"/>
      <c r="AZ58" s="224"/>
      <c r="BA58" s="224"/>
      <c r="BB58" s="224"/>
      <c r="BC58" s="224"/>
      <c r="BD58" s="224"/>
      <c r="BE58" s="224"/>
      <c r="BF58" s="226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225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227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46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4" zoomScale="85" zoomScaleNormal="85" workbookViewId="0">
      <selection activeCell="BK26" sqref="BK26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245"/>
      <c r="P2" s="245"/>
      <c r="Q2" s="245"/>
      <c r="R2" s="245"/>
      <c r="S2" s="245"/>
      <c r="T2" s="245"/>
      <c r="U2" s="245"/>
      <c r="V2" s="245"/>
      <c r="W2" s="245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245"/>
      <c r="P3" s="245"/>
      <c r="Q3" s="245"/>
      <c r="R3" s="245"/>
      <c r="S3" s="245"/>
      <c r="T3" s="245"/>
      <c r="U3" s="245"/>
      <c r="V3" s="245"/>
      <c r="W3" s="245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47"/>
      <c r="Y5" s="248"/>
      <c r="Z5" s="248"/>
      <c r="AA5" s="248"/>
      <c r="AB5" s="248"/>
      <c r="AC5" s="248"/>
      <c r="AD5" s="7"/>
      <c r="AE5" s="247"/>
      <c r="AF5" s="248"/>
      <c r="AG5" s="248"/>
      <c r="AH5" s="248"/>
      <c r="AI5" s="248"/>
      <c r="AJ5" s="248"/>
      <c r="AK5" s="7"/>
      <c r="AL5" s="247"/>
      <c r="AM5" s="248"/>
      <c r="AN5" s="248"/>
      <c r="AO5" s="248"/>
      <c r="AP5" s="248"/>
      <c r="AQ5" s="248"/>
      <c r="AR5" s="7"/>
      <c r="AS5" s="247"/>
      <c r="AT5" s="248"/>
      <c r="AU5" s="248"/>
      <c r="AV5" s="248"/>
      <c r="AW5" s="248"/>
      <c r="AX5" s="248"/>
      <c r="AY5" s="7"/>
      <c r="AZ5" s="247"/>
      <c r="BA5" s="248"/>
      <c r="BB5" s="248"/>
      <c r="BC5" s="248"/>
      <c r="BD5" s="248"/>
      <c r="BE5" s="248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9</v>
      </c>
      <c r="H7" s="728"/>
      <c r="I7" s="738" t="s">
        <v>18</v>
      </c>
      <c r="J7" s="738"/>
      <c r="K7" s="738"/>
      <c r="L7" s="738"/>
      <c r="M7" s="739" t="s">
        <v>34</v>
      </c>
      <c r="N7" s="739"/>
      <c r="O7" s="740" t="s">
        <v>19</v>
      </c>
      <c r="P7" s="740"/>
      <c r="Q7" s="740"/>
      <c r="R7" s="740"/>
      <c r="S7" s="246"/>
      <c r="T7" s="246"/>
      <c r="U7" s="246"/>
      <c r="V7" s="246"/>
      <c r="W7" s="246"/>
      <c r="X7" s="246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246"/>
      <c r="T8" s="246"/>
      <c r="U8" s="246"/>
      <c r="V8" s="246"/>
      <c r="W8" s="246"/>
      <c r="X8" s="246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41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254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249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260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9"/>
      <c r="AJ18" s="260"/>
      <c r="AK18" s="260"/>
      <c r="AL18" s="260"/>
      <c r="AM18" s="260"/>
      <c r="AN18" s="260"/>
      <c r="AO18" s="260"/>
      <c r="AP18" s="260"/>
      <c r="AQ18" s="260"/>
      <c r="AR18" s="260"/>
      <c r="AS18" s="260"/>
      <c r="AT18" s="260"/>
      <c r="AU18" s="260"/>
      <c r="AV18" s="260"/>
      <c r="AW18" s="260"/>
      <c r="AX18" s="260"/>
      <c r="AY18" s="260"/>
      <c r="AZ18" s="260"/>
      <c r="BA18" s="260"/>
      <c r="BB18" s="260"/>
      <c r="BC18" s="260"/>
      <c r="BD18" s="260"/>
      <c r="BE18" s="260"/>
      <c r="BF18" s="260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249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251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47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254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249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249"/>
      <c r="H23" s="250"/>
      <c r="I23" s="250"/>
      <c r="J23" s="252"/>
      <c r="K23" s="250"/>
      <c r="L23" s="250"/>
      <c r="M23" s="105"/>
      <c r="N23" s="105"/>
      <c r="O23" s="106"/>
      <c r="P23" s="260"/>
      <c r="Q23" s="260"/>
      <c r="R23" s="260"/>
      <c r="S23" s="260"/>
      <c r="T23" s="260"/>
      <c r="U23" s="260"/>
      <c r="V23" s="23"/>
      <c r="W23" s="102"/>
      <c r="X23" s="102"/>
      <c r="Y23" s="103"/>
      <c r="Z23" s="103"/>
      <c r="AA23" s="103"/>
      <c r="AB23" s="176"/>
      <c r="AC23" s="102"/>
      <c r="AD23" s="102"/>
      <c r="AE23" s="103"/>
      <c r="AF23" s="103"/>
      <c r="AG23" s="103"/>
      <c r="AH23" s="176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249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251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258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259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249"/>
      <c r="H28" s="250"/>
      <c r="I28" s="250"/>
      <c r="J28" s="252"/>
      <c r="K28" s="250"/>
      <c r="L28" s="250"/>
      <c r="M28" s="250"/>
      <c r="N28" s="250"/>
      <c r="O28" s="253"/>
      <c r="P28" s="9"/>
      <c r="Q28" s="250"/>
      <c r="R28" s="250"/>
      <c r="S28" s="250"/>
      <c r="T28" s="250"/>
      <c r="U28" s="250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249"/>
      <c r="AX28" s="250"/>
      <c r="AY28" s="250"/>
      <c r="AZ28" s="250"/>
      <c r="BA28" s="250"/>
      <c r="BB28" s="9"/>
      <c r="BC28" s="250"/>
      <c r="BD28" s="250"/>
      <c r="BE28" s="250"/>
      <c r="BF28" s="250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259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264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254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249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249"/>
      <c r="H33" s="250"/>
      <c r="I33" s="250"/>
      <c r="J33" s="252"/>
      <c r="K33" s="250"/>
      <c r="L33" s="250"/>
      <c r="M33" s="250"/>
      <c r="N33" s="250"/>
      <c r="O33" s="253"/>
      <c r="P33" s="250"/>
      <c r="Q33" s="250"/>
      <c r="R33" s="250"/>
      <c r="S33" s="250"/>
      <c r="T33" s="250"/>
      <c r="U33" s="250"/>
      <c r="V33" s="23"/>
      <c r="W33" s="256"/>
      <c r="X33" s="256"/>
      <c r="Y33" s="256"/>
      <c r="Z33" s="256"/>
      <c r="AA33" s="101"/>
      <c r="AB33" s="257"/>
      <c r="AC33" s="256"/>
      <c r="AD33" s="256"/>
      <c r="AE33" s="256"/>
      <c r="AF33" s="256"/>
      <c r="AG33" s="101"/>
      <c r="AH33" s="257"/>
      <c r="AI33" s="9"/>
      <c r="AJ33" s="250"/>
      <c r="AK33" s="250"/>
      <c r="AL33" s="9"/>
      <c r="AM33" s="253"/>
      <c r="AN33" s="250"/>
      <c r="AO33" s="250"/>
      <c r="AP33" s="250"/>
      <c r="AQ33" s="9"/>
      <c r="AR33" s="250"/>
      <c r="AS33" s="253"/>
      <c r="AT33" s="250"/>
      <c r="AU33" s="250"/>
      <c r="AV33" s="250"/>
      <c r="AW33" s="249"/>
      <c r="AX33" s="9"/>
      <c r="AY33" s="250"/>
      <c r="AZ33" s="250"/>
      <c r="BA33" s="250"/>
      <c r="BB33" s="250"/>
      <c r="BC33" s="250"/>
      <c r="BD33" s="250"/>
      <c r="BE33" s="250"/>
      <c r="BF33" s="250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249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251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254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249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249"/>
      <c r="H38" s="250"/>
      <c r="I38" s="250"/>
      <c r="J38" s="252"/>
      <c r="K38" s="250"/>
      <c r="L38" s="250"/>
      <c r="M38" s="250"/>
      <c r="N38" s="250"/>
      <c r="O38" s="253"/>
      <c r="P38" s="250"/>
      <c r="Q38" s="250"/>
      <c r="R38" s="250"/>
      <c r="S38" s="250"/>
      <c r="T38" s="250"/>
      <c r="U38" s="250"/>
      <c r="V38" s="23"/>
      <c r="W38" s="250"/>
      <c r="X38" s="250"/>
      <c r="Y38" s="250"/>
      <c r="Z38" s="250"/>
      <c r="AA38" s="9"/>
      <c r="AB38" s="253"/>
      <c r="AC38" s="250"/>
      <c r="AD38" s="250"/>
      <c r="AE38" s="250"/>
      <c r="AF38" s="250"/>
      <c r="AG38" s="9"/>
      <c r="AH38" s="253"/>
      <c r="AI38" s="250"/>
      <c r="AJ38" s="250"/>
      <c r="AK38" s="250"/>
      <c r="AL38" s="250"/>
      <c r="AM38" s="253"/>
      <c r="AN38" s="250"/>
      <c r="AO38" s="250"/>
      <c r="AP38" s="250"/>
      <c r="AQ38" s="9"/>
      <c r="AR38" s="250"/>
      <c r="AS38" s="253"/>
      <c r="AT38" s="250"/>
      <c r="AU38" s="250"/>
      <c r="AV38" s="250"/>
      <c r="AW38" s="249"/>
      <c r="AX38" s="250"/>
      <c r="AY38" s="250"/>
      <c r="AZ38" s="250"/>
      <c r="BA38" s="250"/>
      <c r="BB38" s="250"/>
      <c r="BC38" s="250"/>
      <c r="BD38" s="250"/>
      <c r="BE38" s="250"/>
      <c r="BF38" s="255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249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265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259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259"/>
      <c r="H43" s="260"/>
      <c r="I43" s="260"/>
      <c r="J43" s="261"/>
      <c r="K43" s="260"/>
      <c r="L43" s="260"/>
      <c r="M43" s="260"/>
      <c r="N43" s="260"/>
      <c r="O43" s="262"/>
      <c r="P43" s="260"/>
      <c r="Q43" s="260"/>
      <c r="R43" s="260"/>
      <c r="S43" s="260"/>
      <c r="T43" s="260"/>
      <c r="U43" s="260"/>
      <c r="V43" s="23"/>
      <c r="W43" s="260"/>
      <c r="X43" s="260"/>
      <c r="Y43" s="260"/>
      <c r="Z43" s="260"/>
      <c r="AA43" s="260"/>
      <c r="AB43" s="262"/>
      <c r="AC43" s="260"/>
      <c r="AD43" s="260"/>
      <c r="AE43" s="260"/>
      <c r="AF43" s="260"/>
      <c r="AG43" s="260"/>
      <c r="AH43" s="262"/>
      <c r="AI43" s="260"/>
      <c r="AJ43" s="260"/>
      <c r="AK43" s="260"/>
      <c r="AL43" s="260"/>
      <c r="AM43" s="262"/>
      <c r="AN43" s="260"/>
      <c r="AO43" s="260"/>
      <c r="AP43" s="260"/>
      <c r="AQ43" s="260"/>
      <c r="AR43" s="260"/>
      <c r="AS43" s="262"/>
      <c r="AT43" s="260"/>
      <c r="AU43" s="260"/>
      <c r="AV43" s="260"/>
      <c r="AW43" s="259"/>
      <c r="AX43" s="260"/>
      <c r="AY43" s="260"/>
      <c r="AZ43" s="260"/>
      <c r="BA43" s="260"/>
      <c r="BB43" s="260"/>
      <c r="BC43" s="260"/>
      <c r="BD43" s="260"/>
      <c r="BE43" s="260"/>
      <c r="BF43" s="263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259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264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258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259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259"/>
      <c r="H48" s="260"/>
      <c r="I48" s="260"/>
      <c r="J48" s="261"/>
      <c r="K48" s="260"/>
      <c r="L48" s="260"/>
      <c r="M48" s="260"/>
      <c r="N48" s="260"/>
      <c r="O48" s="262"/>
      <c r="P48" s="260"/>
      <c r="Q48" s="260"/>
      <c r="R48" s="260"/>
      <c r="S48" s="260"/>
      <c r="T48" s="260"/>
      <c r="U48" s="260"/>
      <c r="V48" s="23"/>
      <c r="W48" s="260"/>
      <c r="X48" s="260"/>
      <c r="Y48" s="260"/>
      <c r="Z48" s="260"/>
      <c r="AA48" s="260"/>
      <c r="AB48" s="262"/>
      <c r="AC48" s="260"/>
      <c r="AD48" s="260"/>
      <c r="AE48" s="260"/>
      <c r="AF48" s="260"/>
      <c r="AG48" s="260"/>
      <c r="AH48" s="262"/>
      <c r="AI48" s="260"/>
      <c r="AJ48" s="260"/>
      <c r="AK48" s="260"/>
      <c r="AL48" s="260"/>
      <c r="AM48" s="262"/>
      <c r="AN48" s="260"/>
      <c r="AO48" s="260"/>
      <c r="AP48" s="260"/>
      <c r="AQ48" s="260"/>
      <c r="AR48" s="260"/>
      <c r="AS48" s="262"/>
      <c r="AT48" s="261"/>
      <c r="AU48" s="260"/>
      <c r="AV48" s="260"/>
      <c r="AW48" s="259"/>
      <c r="AX48" s="260"/>
      <c r="AY48" s="260"/>
      <c r="AZ48" s="260"/>
      <c r="BA48" s="260"/>
      <c r="BB48" s="260"/>
      <c r="BC48" s="260"/>
      <c r="BD48" s="260"/>
      <c r="BE48" s="260"/>
      <c r="BF48" s="263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259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264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254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249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249"/>
      <c r="H53" s="250"/>
      <c r="I53" s="250"/>
      <c r="J53" s="252"/>
      <c r="K53" s="250"/>
      <c r="L53" s="250"/>
      <c r="M53" s="250"/>
      <c r="N53" s="250"/>
      <c r="O53" s="253"/>
      <c r="P53" s="250"/>
      <c r="Q53" s="250"/>
      <c r="R53" s="250"/>
      <c r="S53" s="250"/>
      <c r="T53" s="250"/>
      <c r="U53" s="250"/>
      <c r="V53" s="23"/>
      <c r="W53" s="250"/>
      <c r="X53" s="250"/>
      <c r="Y53" s="250"/>
      <c r="Z53" s="250"/>
      <c r="AA53" s="9"/>
      <c r="AB53" s="253"/>
      <c r="AC53" s="250"/>
      <c r="AD53" s="250"/>
      <c r="AE53" s="250"/>
      <c r="AF53" s="250"/>
      <c r="AG53" s="9"/>
      <c r="AH53" s="253"/>
      <c r="AI53" s="250"/>
      <c r="AJ53" s="250"/>
      <c r="AK53" s="250"/>
      <c r="AL53" s="9"/>
      <c r="AM53" s="253"/>
      <c r="AN53" s="250"/>
      <c r="AO53" s="250"/>
      <c r="AP53" s="250"/>
      <c r="AQ53" s="9"/>
      <c r="AR53" s="250"/>
      <c r="AS53" s="253"/>
      <c r="AT53" s="250"/>
      <c r="AU53" s="250"/>
      <c r="AV53" s="250"/>
      <c r="AW53" s="259"/>
      <c r="AX53" s="260"/>
      <c r="AY53" s="260"/>
      <c r="AZ53" s="260"/>
      <c r="BA53" s="260"/>
      <c r="BB53" s="260"/>
      <c r="BC53" s="260"/>
      <c r="BD53" s="260"/>
      <c r="BE53" s="260"/>
      <c r="BF53" s="255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249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251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258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259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259"/>
      <c r="H58" s="260"/>
      <c r="I58" s="260"/>
      <c r="J58" s="261"/>
      <c r="K58" s="260"/>
      <c r="L58" s="260"/>
      <c r="M58" s="260"/>
      <c r="N58" s="260"/>
      <c r="O58" s="262"/>
      <c r="P58" s="260"/>
      <c r="Q58" s="260"/>
      <c r="R58" s="260"/>
      <c r="S58" s="260"/>
      <c r="T58" s="260"/>
      <c r="U58" s="260"/>
      <c r="V58" s="23"/>
      <c r="W58" s="260"/>
      <c r="X58" s="260"/>
      <c r="Y58" s="260"/>
      <c r="Z58" s="260"/>
      <c r="AA58" s="260"/>
      <c r="AB58" s="262"/>
      <c r="AC58" s="260"/>
      <c r="AD58" s="260"/>
      <c r="AE58" s="260"/>
      <c r="AF58" s="260"/>
      <c r="AG58" s="260"/>
      <c r="AH58" s="262"/>
      <c r="AI58" s="260"/>
      <c r="AJ58" s="260"/>
      <c r="AK58" s="260"/>
      <c r="AL58" s="260"/>
      <c r="AM58" s="262"/>
      <c r="AN58" s="260"/>
      <c r="AO58" s="260"/>
      <c r="AP58" s="260"/>
      <c r="AQ58" s="260"/>
      <c r="AR58" s="260"/>
      <c r="AS58" s="262"/>
      <c r="AT58" s="261"/>
      <c r="AU58" s="260"/>
      <c r="AV58" s="260"/>
      <c r="AW58" s="259"/>
      <c r="AX58" s="260"/>
      <c r="AY58" s="260"/>
      <c r="AZ58" s="260"/>
      <c r="BA58" s="260"/>
      <c r="BB58" s="260"/>
      <c r="BC58" s="260"/>
      <c r="BD58" s="260"/>
      <c r="BE58" s="260"/>
      <c r="BF58" s="263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259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266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48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C19" sqref="AC19:AH2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287"/>
      <c r="P2" s="287"/>
      <c r="Q2" s="287"/>
      <c r="R2" s="287"/>
      <c r="S2" s="287"/>
      <c r="T2" s="287"/>
      <c r="U2" s="287"/>
      <c r="V2" s="287"/>
      <c r="W2" s="28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287"/>
      <c r="P3" s="287"/>
      <c r="Q3" s="287"/>
      <c r="R3" s="287"/>
      <c r="S3" s="287"/>
      <c r="T3" s="287"/>
      <c r="U3" s="287"/>
      <c r="V3" s="287"/>
      <c r="W3" s="28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85"/>
      <c r="Y5" s="286"/>
      <c r="Z5" s="286"/>
      <c r="AA5" s="286"/>
      <c r="AB5" s="286"/>
      <c r="AC5" s="286"/>
      <c r="AD5" s="7"/>
      <c r="AE5" s="285"/>
      <c r="AF5" s="286"/>
      <c r="AG5" s="286"/>
      <c r="AH5" s="286"/>
      <c r="AI5" s="286"/>
      <c r="AJ5" s="286"/>
      <c r="AK5" s="7"/>
      <c r="AL5" s="285"/>
      <c r="AM5" s="286"/>
      <c r="AN5" s="286"/>
      <c r="AO5" s="286"/>
      <c r="AP5" s="286"/>
      <c r="AQ5" s="286"/>
      <c r="AR5" s="7"/>
      <c r="AS5" s="285"/>
      <c r="AT5" s="286"/>
      <c r="AU5" s="286"/>
      <c r="AV5" s="286"/>
      <c r="AW5" s="286"/>
      <c r="AX5" s="286"/>
      <c r="AY5" s="7"/>
      <c r="AZ5" s="285"/>
      <c r="BA5" s="286"/>
      <c r="BB5" s="286"/>
      <c r="BC5" s="286"/>
      <c r="BD5" s="286"/>
      <c r="BE5" s="286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10</v>
      </c>
      <c r="H7" s="728"/>
      <c r="I7" s="738" t="s">
        <v>18</v>
      </c>
      <c r="J7" s="738"/>
      <c r="K7" s="738"/>
      <c r="L7" s="738"/>
      <c r="M7" s="739" t="s">
        <v>39</v>
      </c>
      <c r="N7" s="739"/>
      <c r="O7" s="740" t="s">
        <v>19</v>
      </c>
      <c r="P7" s="740"/>
      <c r="Q7" s="740"/>
      <c r="R7" s="740"/>
      <c r="S7" s="288"/>
      <c r="T7" s="288"/>
      <c r="U7" s="288"/>
      <c r="V7" s="288"/>
      <c r="W7" s="288"/>
      <c r="X7" s="288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288"/>
      <c r="T8" s="288"/>
      <c r="U8" s="288"/>
      <c r="V8" s="288"/>
      <c r="W8" s="288"/>
      <c r="X8" s="28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0.77083333333333337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49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277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278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278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280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/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277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278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278"/>
      <c r="H23" s="275"/>
      <c r="I23" s="275"/>
      <c r="J23" s="274"/>
      <c r="K23" s="275"/>
      <c r="L23" s="275"/>
      <c r="M23" s="105"/>
      <c r="N23" s="105"/>
      <c r="O23" s="106"/>
      <c r="P23" s="268"/>
      <c r="Q23" s="268"/>
      <c r="R23" s="268"/>
      <c r="S23" s="268"/>
      <c r="T23" s="268"/>
      <c r="U23" s="268"/>
      <c r="V23" s="23"/>
      <c r="W23" s="275"/>
      <c r="X23" s="275"/>
      <c r="Y23" s="9"/>
      <c r="Z23" s="9"/>
      <c r="AA23" s="9"/>
      <c r="AB23" s="276"/>
      <c r="AC23" s="275"/>
      <c r="AD23" s="275"/>
      <c r="AE23" s="9"/>
      <c r="AF23" s="9"/>
      <c r="AG23" s="9"/>
      <c r="AH23" s="276"/>
      <c r="AI23" s="275"/>
      <c r="AJ23" s="9"/>
      <c r="AK23" s="9"/>
      <c r="AL23" s="9"/>
      <c r="AM23" s="276"/>
      <c r="AN23" s="275"/>
      <c r="AO23" s="9"/>
      <c r="AP23" s="9"/>
      <c r="AQ23" s="9"/>
      <c r="AR23" s="9"/>
      <c r="AS23" s="9"/>
      <c r="AT23" s="9"/>
      <c r="AU23" s="9"/>
      <c r="AV23" s="9"/>
      <c r="AW23" s="278"/>
      <c r="AX23" s="275"/>
      <c r="AY23" s="275"/>
      <c r="AZ23" s="275"/>
      <c r="BA23" s="275"/>
      <c r="BB23" s="275"/>
      <c r="BC23" s="275"/>
      <c r="BD23" s="275"/>
      <c r="BE23" s="275"/>
      <c r="BF23" s="27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278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280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273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269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278"/>
      <c r="H28" s="275"/>
      <c r="I28" s="275"/>
      <c r="J28" s="274"/>
      <c r="K28" s="275"/>
      <c r="L28" s="275"/>
      <c r="M28" s="275"/>
      <c r="N28" s="275"/>
      <c r="O28" s="276"/>
      <c r="P28" s="9"/>
      <c r="Q28" s="275"/>
      <c r="R28" s="275"/>
      <c r="S28" s="275"/>
      <c r="T28" s="275"/>
      <c r="U28" s="275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278"/>
      <c r="AX28" s="275"/>
      <c r="AY28" s="275"/>
      <c r="AZ28" s="275"/>
      <c r="BA28" s="275"/>
      <c r="BB28" s="9"/>
      <c r="BC28" s="275"/>
      <c r="BD28" s="275"/>
      <c r="BE28" s="275"/>
      <c r="BF28" s="27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269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281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277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278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278"/>
      <c r="H33" s="275"/>
      <c r="I33" s="275"/>
      <c r="J33" s="274"/>
      <c r="K33" s="275"/>
      <c r="L33" s="275"/>
      <c r="M33" s="275"/>
      <c r="N33" s="275"/>
      <c r="O33" s="276"/>
      <c r="P33" s="275"/>
      <c r="Q33" s="275"/>
      <c r="R33" s="275"/>
      <c r="S33" s="275"/>
      <c r="T33" s="275"/>
      <c r="U33" s="275"/>
      <c r="V33" s="23"/>
      <c r="W33" s="283"/>
      <c r="X33" s="283"/>
      <c r="Y33" s="283"/>
      <c r="Z33" s="283"/>
      <c r="AA33" s="101"/>
      <c r="AB33" s="284"/>
      <c r="AC33" s="283"/>
      <c r="AD33" s="283"/>
      <c r="AE33" s="283"/>
      <c r="AF33" s="283"/>
      <c r="AG33" s="101"/>
      <c r="AH33" s="284"/>
      <c r="AI33" s="9"/>
      <c r="AJ33" s="275"/>
      <c r="AK33" s="275"/>
      <c r="AL33" s="9"/>
      <c r="AM33" s="276"/>
      <c r="AN33" s="275"/>
      <c r="AO33" s="275"/>
      <c r="AP33" s="275"/>
      <c r="AQ33" s="9"/>
      <c r="AR33" s="275"/>
      <c r="AS33" s="276"/>
      <c r="AT33" s="275"/>
      <c r="AU33" s="275"/>
      <c r="AV33" s="275"/>
      <c r="AW33" s="278"/>
      <c r="AX33" s="9"/>
      <c r="AY33" s="275"/>
      <c r="AZ33" s="275"/>
      <c r="BA33" s="275"/>
      <c r="BB33" s="275"/>
      <c r="BC33" s="275"/>
      <c r="BD33" s="275"/>
      <c r="BE33" s="275"/>
      <c r="BF33" s="275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278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280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277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278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278"/>
      <c r="H38" s="275"/>
      <c r="I38" s="275"/>
      <c r="J38" s="274"/>
      <c r="K38" s="275"/>
      <c r="L38" s="275"/>
      <c r="M38" s="275"/>
      <c r="N38" s="275"/>
      <c r="O38" s="276"/>
      <c r="P38" s="275"/>
      <c r="Q38" s="275"/>
      <c r="R38" s="275"/>
      <c r="S38" s="275"/>
      <c r="T38" s="275"/>
      <c r="U38" s="275"/>
      <c r="V38" s="23"/>
      <c r="W38" s="275"/>
      <c r="X38" s="275"/>
      <c r="Y38" s="275"/>
      <c r="Z38" s="275"/>
      <c r="AA38" s="9"/>
      <c r="AB38" s="276"/>
      <c r="AC38" s="275"/>
      <c r="AD38" s="275"/>
      <c r="AE38" s="275"/>
      <c r="AF38" s="275"/>
      <c r="AG38" s="9"/>
      <c r="AH38" s="276"/>
      <c r="AI38" s="275"/>
      <c r="AJ38" s="275"/>
      <c r="AK38" s="275"/>
      <c r="AL38" s="275"/>
      <c r="AM38" s="276"/>
      <c r="AN38" s="275"/>
      <c r="AO38" s="275"/>
      <c r="AP38" s="275"/>
      <c r="AQ38" s="9"/>
      <c r="AR38" s="275"/>
      <c r="AS38" s="276"/>
      <c r="AT38" s="275"/>
      <c r="AU38" s="275"/>
      <c r="AV38" s="275"/>
      <c r="AW38" s="278"/>
      <c r="AX38" s="275"/>
      <c r="AY38" s="275"/>
      <c r="AZ38" s="275"/>
      <c r="BA38" s="275"/>
      <c r="BB38" s="275"/>
      <c r="BC38" s="275"/>
      <c r="BD38" s="275"/>
      <c r="BE38" s="275"/>
      <c r="BF38" s="279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278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282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269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269"/>
      <c r="H43" s="268"/>
      <c r="I43" s="268"/>
      <c r="J43" s="267"/>
      <c r="K43" s="268"/>
      <c r="L43" s="268"/>
      <c r="M43" s="268"/>
      <c r="N43" s="268"/>
      <c r="O43" s="272"/>
      <c r="P43" s="268"/>
      <c r="Q43" s="268"/>
      <c r="R43" s="268"/>
      <c r="S43" s="268"/>
      <c r="T43" s="268"/>
      <c r="U43" s="268"/>
      <c r="V43" s="23"/>
      <c r="W43" s="268"/>
      <c r="X43" s="268"/>
      <c r="Y43" s="268"/>
      <c r="Z43" s="268"/>
      <c r="AA43" s="268"/>
      <c r="AB43" s="272"/>
      <c r="AC43" s="268"/>
      <c r="AD43" s="268"/>
      <c r="AE43" s="268"/>
      <c r="AF43" s="268"/>
      <c r="AG43" s="268"/>
      <c r="AH43" s="272"/>
      <c r="AI43" s="268"/>
      <c r="AJ43" s="268"/>
      <c r="AK43" s="268"/>
      <c r="AL43" s="268"/>
      <c r="AM43" s="272"/>
      <c r="AN43" s="268"/>
      <c r="AO43" s="268"/>
      <c r="AP43" s="268"/>
      <c r="AQ43" s="268"/>
      <c r="AR43" s="268"/>
      <c r="AS43" s="272"/>
      <c r="AT43" s="268"/>
      <c r="AU43" s="268"/>
      <c r="AV43" s="268"/>
      <c r="AW43" s="269"/>
      <c r="AX43" s="268"/>
      <c r="AY43" s="268"/>
      <c r="AZ43" s="268"/>
      <c r="BA43" s="268"/>
      <c r="BB43" s="268"/>
      <c r="BC43" s="268"/>
      <c r="BD43" s="268"/>
      <c r="BE43" s="268"/>
      <c r="BF43" s="270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269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281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273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269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269"/>
      <c r="H48" s="268"/>
      <c r="I48" s="268"/>
      <c r="J48" s="267"/>
      <c r="K48" s="268"/>
      <c r="L48" s="268"/>
      <c r="M48" s="268"/>
      <c r="N48" s="268"/>
      <c r="O48" s="272"/>
      <c r="P48" s="268"/>
      <c r="Q48" s="268"/>
      <c r="R48" s="268"/>
      <c r="S48" s="268"/>
      <c r="T48" s="268"/>
      <c r="U48" s="268"/>
      <c r="V48" s="23"/>
      <c r="W48" s="268"/>
      <c r="X48" s="268"/>
      <c r="Y48" s="268"/>
      <c r="Z48" s="268"/>
      <c r="AA48" s="268"/>
      <c r="AB48" s="272"/>
      <c r="AC48" s="268"/>
      <c r="AD48" s="268"/>
      <c r="AE48" s="268"/>
      <c r="AF48" s="268"/>
      <c r="AG48" s="268"/>
      <c r="AH48" s="272"/>
      <c r="AI48" s="268"/>
      <c r="AJ48" s="268"/>
      <c r="AK48" s="268"/>
      <c r="AL48" s="268"/>
      <c r="AM48" s="272"/>
      <c r="AN48" s="268"/>
      <c r="AO48" s="268"/>
      <c r="AP48" s="268"/>
      <c r="AQ48" s="268"/>
      <c r="AR48" s="268"/>
      <c r="AS48" s="272"/>
      <c r="AT48" s="267"/>
      <c r="AU48" s="268"/>
      <c r="AV48" s="268"/>
      <c r="AW48" s="269"/>
      <c r="AX48" s="268"/>
      <c r="AY48" s="268"/>
      <c r="AZ48" s="268"/>
      <c r="BA48" s="268"/>
      <c r="BB48" s="268"/>
      <c r="BC48" s="268"/>
      <c r="BD48" s="268"/>
      <c r="BE48" s="268"/>
      <c r="BF48" s="270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269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281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277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278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278"/>
      <c r="H53" s="275"/>
      <c r="I53" s="275"/>
      <c r="J53" s="274"/>
      <c r="K53" s="275"/>
      <c r="L53" s="275"/>
      <c r="M53" s="275"/>
      <c r="N53" s="275"/>
      <c r="O53" s="276"/>
      <c r="P53" s="275"/>
      <c r="Q53" s="275"/>
      <c r="R53" s="275"/>
      <c r="S53" s="275"/>
      <c r="T53" s="275"/>
      <c r="U53" s="275"/>
      <c r="V53" s="23"/>
      <c r="W53" s="275"/>
      <c r="X53" s="275"/>
      <c r="Y53" s="275"/>
      <c r="Z53" s="275"/>
      <c r="AA53" s="9"/>
      <c r="AB53" s="276"/>
      <c r="AC53" s="275"/>
      <c r="AD53" s="275"/>
      <c r="AE53" s="275"/>
      <c r="AF53" s="275"/>
      <c r="AG53" s="9"/>
      <c r="AH53" s="276"/>
      <c r="AI53" s="275"/>
      <c r="AJ53" s="275"/>
      <c r="AK53" s="275"/>
      <c r="AL53" s="9"/>
      <c r="AM53" s="276"/>
      <c r="AN53" s="275"/>
      <c r="AO53" s="275"/>
      <c r="AP53" s="275"/>
      <c r="AQ53" s="9"/>
      <c r="AR53" s="275"/>
      <c r="AS53" s="276"/>
      <c r="AT53" s="275"/>
      <c r="AU53" s="275"/>
      <c r="AV53" s="275"/>
      <c r="AW53" s="269"/>
      <c r="AX53" s="268"/>
      <c r="AY53" s="268"/>
      <c r="AZ53" s="268"/>
      <c r="BA53" s="268"/>
      <c r="BB53" s="268"/>
      <c r="BC53" s="268"/>
      <c r="BD53" s="268"/>
      <c r="BE53" s="268"/>
      <c r="BF53" s="279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278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280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273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269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269"/>
      <c r="H58" s="268"/>
      <c r="I58" s="268"/>
      <c r="J58" s="267"/>
      <c r="K58" s="268"/>
      <c r="L58" s="268"/>
      <c r="M58" s="268"/>
      <c r="N58" s="268"/>
      <c r="O58" s="272"/>
      <c r="P58" s="268"/>
      <c r="Q58" s="268"/>
      <c r="R58" s="268"/>
      <c r="S58" s="268"/>
      <c r="T58" s="268"/>
      <c r="U58" s="268"/>
      <c r="V58" s="23"/>
      <c r="W58" s="268"/>
      <c r="X58" s="268"/>
      <c r="Y58" s="268"/>
      <c r="Z58" s="268"/>
      <c r="AA58" s="268"/>
      <c r="AB58" s="272"/>
      <c r="AC58" s="268"/>
      <c r="AD58" s="268"/>
      <c r="AE58" s="268"/>
      <c r="AF58" s="268"/>
      <c r="AG58" s="268"/>
      <c r="AH58" s="272"/>
      <c r="AI58" s="268"/>
      <c r="AJ58" s="268"/>
      <c r="AK58" s="268"/>
      <c r="AL58" s="268"/>
      <c r="AM58" s="272"/>
      <c r="AN58" s="268"/>
      <c r="AO58" s="268"/>
      <c r="AP58" s="268"/>
      <c r="AQ58" s="268"/>
      <c r="AR58" s="268"/>
      <c r="AS58" s="272"/>
      <c r="AT58" s="267"/>
      <c r="AU58" s="268"/>
      <c r="AV58" s="268"/>
      <c r="AW58" s="269"/>
      <c r="AX58" s="268"/>
      <c r="AY58" s="268"/>
      <c r="AZ58" s="268"/>
      <c r="BA58" s="268"/>
      <c r="BB58" s="268"/>
      <c r="BC58" s="268"/>
      <c r="BD58" s="268"/>
      <c r="BE58" s="268"/>
      <c r="BF58" s="270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269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271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49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M7" sqref="M7:N8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289"/>
      <c r="P2" s="289"/>
      <c r="Q2" s="289"/>
      <c r="R2" s="289"/>
      <c r="S2" s="289"/>
      <c r="T2" s="289"/>
      <c r="U2" s="289"/>
      <c r="V2" s="289"/>
      <c r="W2" s="289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289"/>
      <c r="P3" s="289"/>
      <c r="Q3" s="289"/>
      <c r="R3" s="289"/>
      <c r="S3" s="289"/>
      <c r="T3" s="289"/>
      <c r="U3" s="289"/>
      <c r="V3" s="289"/>
      <c r="W3" s="289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291"/>
      <c r="Y5" s="292"/>
      <c r="Z5" s="292"/>
      <c r="AA5" s="292"/>
      <c r="AB5" s="292"/>
      <c r="AC5" s="292"/>
      <c r="AD5" s="7"/>
      <c r="AE5" s="291"/>
      <c r="AF5" s="292"/>
      <c r="AG5" s="292"/>
      <c r="AH5" s="292"/>
      <c r="AI5" s="292"/>
      <c r="AJ5" s="292"/>
      <c r="AK5" s="7"/>
      <c r="AL5" s="291"/>
      <c r="AM5" s="292"/>
      <c r="AN5" s="292"/>
      <c r="AO5" s="292"/>
      <c r="AP5" s="292"/>
      <c r="AQ5" s="292"/>
      <c r="AR5" s="7"/>
      <c r="AS5" s="291"/>
      <c r="AT5" s="292"/>
      <c r="AU5" s="292"/>
      <c r="AV5" s="292"/>
      <c r="AW5" s="292"/>
      <c r="AX5" s="292"/>
      <c r="AY5" s="7"/>
      <c r="AZ5" s="291"/>
      <c r="BA5" s="292"/>
      <c r="BB5" s="292"/>
      <c r="BC5" s="292"/>
      <c r="BD5" s="292"/>
      <c r="BE5" s="292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11</v>
      </c>
      <c r="H7" s="728"/>
      <c r="I7" s="738" t="s">
        <v>18</v>
      </c>
      <c r="J7" s="738"/>
      <c r="K7" s="738"/>
      <c r="L7" s="738"/>
      <c r="M7" s="739" t="s">
        <v>43</v>
      </c>
      <c r="N7" s="739"/>
      <c r="O7" s="740" t="s">
        <v>19</v>
      </c>
      <c r="P7" s="740"/>
      <c r="Q7" s="740"/>
      <c r="R7" s="740"/>
      <c r="S7" s="290"/>
      <c r="T7" s="290"/>
      <c r="U7" s="290"/>
      <c r="V7" s="290"/>
      <c r="W7" s="290"/>
      <c r="X7" s="290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290"/>
      <c r="T8" s="290"/>
      <c r="U8" s="290"/>
      <c r="V8" s="290"/>
      <c r="W8" s="290"/>
      <c r="X8" s="290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49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298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293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304"/>
      <c r="AX18" s="304"/>
      <c r="AY18" s="304"/>
      <c r="AZ18" s="304"/>
      <c r="BA18" s="304"/>
      <c r="BB18" s="304"/>
      <c r="BC18" s="304"/>
      <c r="BD18" s="304"/>
      <c r="BE18" s="304"/>
      <c r="BF18" s="304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293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295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50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298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293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293"/>
      <c r="H23" s="294"/>
      <c r="I23" s="294"/>
      <c r="J23" s="296"/>
      <c r="K23" s="294"/>
      <c r="L23" s="294"/>
      <c r="M23" s="105"/>
      <c r="N23" s="105"/>
      <c r="O23" s="106"/>
      <c r="P23" s="304"/>
      <c r="Q23" s="304"/>
      <c r="R23" s="304"/>
      <c r="S23" s="304"/>
      <c r="T23" s="304"/>
      <c r="U23" s="304"/>
      <c r="V23" s="23"/>
      <c r="W23" s="294"/>
      <c r="X23" s="294"/>
      <c r="Y23" s="9"/>
      <c r="Z23" s="9"/>
      <c r="AA23" s="9"/>
      <c r="AB23" s="297"/>
      <c r="AC23" s="294"/>
      <c r="AD23" s="294"/>
      <c r="AE23" s="9"/>
      <c r="AF23" s="9"/>
      <c r="AG23" s="9"/>
      <c r="AH23" s="297"/>
      <c r="AI23" s="294"/>
      <c r="AJ23" s="9"/>
      <c r="AK23" s="9"/>
      <c r="AL23" s="9"/>
      <c r="AM23" s="297"/>
      <c r="AN23" s="294"/>
      <c r="AO23" s="9"/>
      <c r="AP23" s="9"/>
      <c r="AQ23" s="9"/>
      <c r="AR23" s="9"/>
      <c r="AS23" s="9"/>
      <c r="AT23" s="9"/>
      <c r="AU23" s="9"/>
      <c r="AV23" s="9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293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295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302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303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293"/>
      <c r="H28" s="294"/>
      <c r="I28" s="294"/>
      <c r="J28" s="296"/>
      <c r="K28" s="294"/>
      <c r="L28" s="294"/>
      <c r="M28" s="294"/>
      <c r="N28" s="294"/>
      <c r="O28" s="297"/>
      <c r="P28" s="9"/>
      <c r="Q28" s="294"/>
      <c r="R28" s="294"/>
      <c r="S28" s="294"/>
      <c r="T28" s="294"/>
      <c r="U28" s="294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293"/>
      <c r="AX28" s="294"/>
      <c r="AY28" s="294"/>
      <c r="AZ28" s="294"/>
      <c r="BA28" s="294"/>
      <c r="BB28" s="9"/>
      <c r="BC28" s="294"/>
      <c r="BD28" s="294"/>
      <c r="BE28" s="294"/>
      <c r="BF28" s="294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303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308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298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293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293"/>
      <c r="H33" s="294"/>
      <c r="I33" s="294"/>
      <c r="J33" s="296"/>
      <c r="K33" s="294"/>
      <c r="L33" s="294"/>
      <c r="M33" s="294"/>
      <c r="N33" s="294"/>
      <c r="O33" s="297"/>
      <c r="P33" s="294"/>
      <c r="Q33" s="294"/>
      <c r="R33" s="294"/>
      <c r="S33" s="294"/>
      <c r="T33" s="294"/>
      <c r="U33" s="294"/>
      <c r="V33" s="23"/>
      <c r="W33" s="300"/>
      <c r="X33" s="300"/>
      <c r="Y33" s="300"/>
      <c r="Z33" s="300"/>
      <c r="AA33" s="101"/>
      <c r="AB33" s="301"/>
      <c r="AC33" s="300"/>
      <c r="AD33" s="300"/>
      <c r="AE33" s="300"/>
      <c r="AF33" s="300"/>
      <c r="AG33" s="101"/>
      <c r="AH33" s="301"/>
      <c r="AI33" s="9"/>
      <c r="AJ33" s="294"/>
      <c r="AK33" s="294"/>
      <c r="AL33" s="9"/>
      <c r="AM33" s="297"/>
      <c r="AN33" s="294"/>
      <c r="AO33" s="294"/>
      <c r="AP33" s="294"/>
      <c r="AQ33" s="9"/>
      <c r="AR33" s="294"/>
      <c r="AS33" s="297"/>
      <c r="AT33" s="294"/>
      <c r="AU33" s="294"/>
      <c r="AV33" s="294"/>
      <c r="AW33" s="293"/>
      <c r="AX33" s="9"/>
      <c r="AY33" s="294"/>
      <c r="AZ33" s="294"/>
      <c r="BA33" s="294"/>
      <c r="BB33" s="294"/>
      <c r="BC33" s="294"/>
      <c r="BD33" s="294"/>
      <c r="BE33" s="294"/>
      <c r="BF33" s="294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293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295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298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293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293"/>
      <c r="H38" s="294"/>
      <c r="I38" s="294"/>
      <c r="J38" s="296"/>
      <c r="K38" s="294"/>
      <c r="L38" s="294"/>
      <c r="M38" s="294"/>
      <c r="N38" s="294"/>
      <c r="O38" s="297"/>
      <c r="P38" s="294"/>
      <c r="Q38" s="294"/>
      <c r="R38" s="294"/>
      <c r="S38" s="294"/>
      <c r="T38" s="294"/>
      <c r="U38" s="294"/>
      <c r="V38" s="23"/>
      <c r="W38" s="294"/>
      <c r="X38" s="294"/>
      <c r="Y38" s="294"/>
      <c r="Z38" s="294"/>
      <c r="AA38" s="9"/>
      <c r="AB38" s="297"/>
      <c r="AC38" s="294"/>
      <c r="AD38" s="294"/>
      <c r="AE38" s="294"/>
      <c r="AF38" s="294"/>
      <c r="AG38" s="9"/>
      <c r="AH38" s="297"/>
      <c r="AI38" s="294"/>
      <c r="AJ38" s="294"/>
      <c r="AK38" s="294"/>
      <c r="AL38" s="294"/>
      <c r="AM38" s="297"/>
      <c r="AN38" s="294"/>
      <c r="AO38" s="294"/>
      <c r="AP38" s="294"/>
      <c r="AQ38" s="9"/>
      <c r="AR38" s="294"/>
      <c r="AS38" s="297"/>
      <c r="AT38" s="294"/>
      <c r="AU38" s="294"/>
      <c r="AV38" s="294"/>
      <c r="AW38" s="293"/>
      <c r="AX38" s="294"/>
      <c r="AY38" s="294"/>
      <c r="AZ38" s="294"/>
      <c r="BA38" s="294"/>
      <c r="BB38" s="294"/>
      <c r="BC38" s="294"/>
      <c r="BD38" s="294"/>
      <c r="BE38" s="294"/>
      <c r="BF38" s="299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293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309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303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303"/>
      <c r="H43" s="304"/>
      <c r="I43" s="304"/>
      <c r="J43" s="305"/>
      <c r="K43" s="304"/>
      <c r="L43" s="304"/>
      <c r="M43" s="304"/>
      <c r="N43" s="304"/>
      <c r="O43" s="306"/>
      <c r="P43" s="304"/>
      <c r="Q43" s="304"/>
      <c r="R43" s="304"/>
      <c r="S43" s="304"/>
      <c r="T43" s="304"/>
      <c r="U43" s="304"/>
      <c r="V43" s="23"/>
      <c r="W43" s="304"/>
      <c r="X43" s="304"/>
      <c r="Y43" s="304"/>
      <c r="Z43" s="304"/>
      <c r="AA43" s="304"/>
      <c r="AB43" s="306"/>
      <c r="AC43" s="304"/>
      <c r="AD43" s="304"/>
      <c r="AE43" s="304"/>
      <c r="AF43" s="304"/>
      <c r="AG43" s="304"/>
      <c r="AH43" s="306"/>
      <c r="AI43" s="304"/>
      <c r="AJ43" s="304"/>
      <c r="AK43" s="304"/>
      <c r="AL43" s="304"/>
      <c r="AM43" s="306"/>
      <c r="AN43" s="304"/>
      <c r="AO43" s="304"/>
      <c r="AP43" s="304"/>
      <c r="AQ43" s="304"/>
      <c r="AR43" s="304"/>
      <c r="AS43" s="306"/>
      <c r="AT43" s="304"/>
      <c r="AU43" s="304"/>
      <c r="AV43" s="304"/>
      <c r="AW43" s="303"/>
      <c r="AX43" s="304"/>
      <c r="AY43" s="304"/>
      <c r="AZ43" s="304"/>
      <c r="BA43" s="304"/>
      <c r="BB43" s="304"/>
      <c r="BC43" s="304"/>
      <c r="BD43" s="304"/>
      <c r="BE43" s="304"/>
      <c r="BF43" s="307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303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308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302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303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303"/>
      <c r="H48" s="304"/>
      <c r="I48" s="304"/>
      <c r="J48" s="305"/>
      <c r="K48" s="304"/>
      <c r="L48" s="304"/>
      <c r="M48" s="304"/>
      <c r="N48" s="304"/>
      <c r="O48" s="306"/>
      <c r="P48" s="304"/>
      <c r="Q48" s="304"/>
      <c r="R48" s="304"/>
      <c r="S48" s="304"/>
      <c r="T48" s="304"/>
      <c r="U48" s="304"/>
      <c r="V48" s="23"/>
      <c r="W48" s="304"/>
      <c r="X48" s="304"/>
      <c r="Y48" s="304"/>
      <c r="Z48" s="304"/>
      <c r="AA48" s="304"/>
      <c r="AB48" s="306"/>
      <c r="AC48" s="304"/>
      <c r="AD48" s="304"/>
      <c r="AE48" s="304"/>
      <c r="AF48" s="304"/>
      <c r="AG48" s="304"/>
      <c r="AH48" s="306"/>
      <c r="AI48" s="304"/>
      <c r="AJ48" s="304"/>
      <c r="AK48" s="304"/>
      <c r="AL48" s="304"/>
      <c r="AM48" s="306"/>
      <c r="AN48" s="304"/>
      <c r="AO48" s="304"/>
      <c r="AP48" s="304"/>
      <c r="AQ48" s="304"/>
      <c r="AR48" s="304"/>
      <c r="AS48" s="306"/>
      <c r="AT48" s="305"/>
      <c r="AU48" s="304"/>
      <c r="AV48" s="304"/>
      <c r="AW48" s="303"/>
      <c r="AX48" s="304"/>
      <c r="AY48" s="304"/>
      <c r="AZ48" s="304"/>
      <c r="BA48" s="304"/>
      <c r="BB48" s="304"/>
      <c r="BC48" s="304"/>
      <c r="BD48" s="304"/>
      <c r="BE48" s="304"/>
      <c r="BF48" s="307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303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308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298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293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293"/>
      <c r="H53" s="294"/>
      <c r="I53" s="294"/>
      <c r="J53" s="296"/>
      <c r="K53" s="294"/>
      <c r="L53" s="294"/>
      <c r="M53" s="294"/>
      <c r="N53" s="294"/>
      <c r="O53" s="297"/>
      <c r="P53" s="294"/>
      <c r="Q53" s="294"/>
      <c r="R53" s="294"/>
      <c r="S53" s="294"/>
      <c r="T53" s="294"/>
      <c r="U53" s="294"/>
      <c r="V53" s="23"/>
      <c r="W53" s="294"/>
      <c r="X53" s="294"/>
      <c r="Y53" s="294"/>
      <c r="Z53" s="294"/>
      <c r="AA53" s="9"/>
      <c r="AB53" s="297"/>
      <c r="AC53" s="294"/>
      <c r="AD53" s="294"/>
      <c r="AE53" s="294"/>
      <c r="AF53" s="294"/>
      <c r="AG53" s="9"/>
      <c r="AH53" s="297"/>
      <c r="AI53" s="294"/>
      <c r="AJ53" s="294"/>
      <c r="AK53" s="294"/>
      <c r="AL53" s="9"/>
      <c r="AM53" s="297"/>
      <c r="AN53" s="294"/>
      <c r="AO53" s="294"/>
      <c r="AP53" s="294"/>
      <c r="AQ53" s="9"/>
      <c r="AR53" s="294"/>
      <c r="AS53" s="297"/>
      <c r="AT53" s="294"/>
      <c r="AU53" s="294"/>
      <c r="AV53" s="294"/>
      <c r="AW53" s="303"/>
      <c r="AX53" s="304"/>
      <c r="AY53" s="304"/>
      <c r="AZ53" s="304"/>
      <c r="BA53" s="304"/>
      <c r="BB53" s="304"/>
      <c r="BC53" s="304"/>
      <c r="BD53" s="304"/>
      <c r="BE53" s="304"/>
      <c r="BF53" s="299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293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295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302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303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303"/>
      <c r="H58" s="304"/>
      <c r="I58" s="304"/>
      <c r="J58" s="305"/>
      <c r="K58" s="304"/>
      <c r="L58" s="304"/>
      <c r="M58" s="304"/>
      <c r="N58" s="304"/>
      <c r="O58" s="306"/>
      <c r="P58" s="304"/>
      <c r="Q58" s="304"/>
      <c r="R58" s="304"/>
      <c r="S58" s="304"/>
      <c r="T58" s="304"/>
      <c r="U58" s="304"/>
      <c r="V58" s="23"/>
      <c r="W58" s="304"/>
      <c r="X58" s="304"/>
      <c r="Y58" s="304"/>
      <c r="Z58" s="304"/>
      <c r="AA58" s="304"/>
      <c r="AB58" s="306"/>
      <c r="AC58" s="304"/>
      <c r="AD58" s="304"/>
      <c r="AE58" s="304"/>
      <c r="AF58" s="304"/>
      <c r="AG58" s="304"/>
      <c r="AH58" s="306"/>
      <c r="AI58" s="304"/>
      <c r="AJ58" s="304"/>
      <c r="AK58" s="304"/>
      <c r="AL58" s="304"/>
      <c r="AM58" s="306"/>
      <c r="AN58" s="304"/>
      <c r="AO58" s="304"/>
      <c r="AP58" s="304"/>
      <c r="AQ58" s="304"/>
      <c r="AR58" s="304"/>
      <c r="AS58" s="306"/>
      <c r="AT58" s="305"/>
      <c r="AU58" s="304"/>
      <c r="AV58" s="304"/>
      <c r="AW58" s="303"/>
      <c r="AX58" s="304"/>
      <c r="AY58" s="304"/>
      <c r="AZ58" s="304"/>
      <c r="BA58" s="304"/>
      <c r="BB58" s="304"/>
      <c r="BC58" s="304"/>
      <c r="BD58" s="304"/>
      <c r="BE58" s="304"/>
      <c r="BF58" s="307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303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310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51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J44" sqref="J44:O4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331"/>
      <c r="P2" s="331"/>
      <c r="Q2" s="331"/>
      <c r="R2" s="331"/>
      <c r="S2" s="331"/>
      <c r="T2" s="331"/>
      <c r="U2" s="331"/>
      <c r="V2" s="331"/>
      <c r="W2" s="331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331"/>
      <c r="P3" s="331"/>
      <c r="Q3" s="331"/>
      <c r="R3" s="331"/>
      <c r="S3" s="331"/>
      <c r="T3" s="331"/>
      <c r="U3" s="331"/>
      <c r="V3" s="331"/>
      <c r="W3" s="331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29"/>
      <c r="Y5" s="330"/>
      <c r="Z5" s="330"/>
      <c r="AA5" s="330"/>
      <c r="AB5" s="330"/>
      <c r="AC5" s="330"/>
      <c r="AD5" s="7"/>
      <c r="AE5" s="329"/>
      <c r="AF5" s="330"/>
      <c r="AG5" s="330"/>
      <c r="AH5" s="330"/>
      <c r="AI5" s="330"/>
      <c r="AJ5" s="330"/>
      <c r="AK5" s="7"/>
      <c r="AL5" s="329"/>
      <c r="AM5" s="330"/>
      <c r="AN5" s="330"/>
      <c r="AO5" s="330"/>
      <c r="AP5" s="330"/>
      <c r="AQ5" s="330"/>
      <c r="AR5" s="7"/>
      <c r="AS5" s="329"/>
      <c r="AT5" s="330"/>
      <c r="AU5" s="330"/>
      <c r="AV5" s="330"/>
      <c r="AW5" s="330"/>
      <c r="AX5" s="330"/>
      <c r="AY5" s="7"/>
      <c r="AZ5" s="329"/>
      <c r="BA5" s="330"/>
      <c r="BB5" s="330"/>
      <c r="BC5" s="330"/>
      <c r="BD5" s="330"/>
      <c r="BE5" s="330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12</v>
      </c>
      <c r="H7" s="728"/>
      <c r="I7" s="738" t="s">
        <v>18</v>
      </c>
      <c r="J7" s="738"/>
      <c r="K7" s="738"/>
      <c r="L7" s="738"/>
      <c r="M7" s="739" t="s">
        <v>45</v>
      </c>
      <c r="N7" s="739"/>
      <c r="O7" s="740" t="s">
        <v>19</v>
      </c>
      <c r="P7" s="740"/>
      <c r="Q7" s="740"/>
      <c r="R7" s="740"/>
      <c r="S7" s="332"/>
      <c r="T7" s="332"/>
      <c r="U7" s="332"/>
      <c r="V7" s="332"/>
      <c r="W7" s="332"/>
      <c r="X7" s="332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332"/>
      <c r="T8" s="332"/>
      <c r="U8" s="332"/>
      <c r="V8" s="332"/>
      <c r="W8" s="332"/>
      <c r="X8" s="332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0.79166666666666663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52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321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322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312"/>
      <c r="AX18" s="312"/>
      <c r="AY18" s="312"/>
      <c r="AZ18" s="312"/>
      <c r="BA18" s="312"/>
      <c r="BB18" s="312"/>
      <c r="BC18" s="312"/>
      <c r="BD18" s="312"/>
      <c r="BE18" s="312"/>
      <c r="BF18" s="31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322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324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54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321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322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322"/>
      <c r="H23" s="319"/>
      <c r="I23" s="319"/>
      <c r="J23" s="318"/>
      <c r="K23" s="319"/>
      <c r="L23" s="319"/>
      <c r="M23" s="105"/>
      <c r="N23" s="105"/>
      <c r="O23" s="106"/>
      <c r="P23" s="312"/>
      <c r="Q23" s="312"/>
      <c r="R23" s="312"/>
      <c r="S23" s="312"/>
      <c r="T23" s="312"/>
      <c r="U23" s="312"/>
      <c r="V23" s="23"/>
      <c r="W23" s="319"/>
      <c r="X23" s="319"/>
      <c r="Y23" s="9"/>
      <c r="Z23" s="9"/>
      <c r="AA23" s="9"/>
      <c r="AB23" s="320"/>
      <c r="AC23" s="319"/>
      <c r="AD23" s="319"/>
      <c r="AE23" s="9"/>
      <c r="AF23" s="9"/>
      <c r="AG23" s="9"/>
      <c r="AH23" s="320"/>
      <c r="AI23" s="319"/>
      <c r="AJ23" s="9"/>
      <c r="AK23" s="9"/>
      <c r="AL23" s="9"/>
      <c r="AM23" s="320"/>
      <c r="AN23" s="319"/>
      <c r="AO23" s="9"/>
      <c r="AP23" s="9"/>
      <c r="AQ23" s="9"/>
      <c r="AR23" s="9"/>
      <c r="AS23" s="9"/>
      <c r="AT23" s="9"/>
      <c r="AU23" s="9"/>
      <c r="AV23" s="9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322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324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317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313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322"/>
      <c r="H28" s="319"/>
      <c r="I28" s="319"/>
      <c r="J28" s="318"/>
      <c r="K28" s="319"/>
      <c r="L28" s="319"/>
      <c r="M28" s="319"/>
      <c r="N28" s="319"/>
      <c r="O28" s="320"/>
      <c r="P28" s="9"/>
      <c r="Q28" s="319"/>
      <c r="R28" s="319"/>
      <c r="S28" s="319"/>
      <c r="T28" s="319"/>
      <c r="U28" s="319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322"/>
      <c r="AX28" s="319"/>
      <c r="AY28" s="319"/>
      <c r="AZ28" s="319"/>
      <c r="BA28" s="319"/>
      <c r="BB28" s="9"/>
      <c r="BC28" s="319"/>
      <c r="BD28" s="319"/>
      <c r="BE28" s="319"/>
      <c r="BF28" s="31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313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325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321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322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322"/>
      <c r="H33" s="319"/>
      <c r="I33" s="319"/>
      <c r="J33" s="318"/>
      <c r="K33" s="319"/>
      <c r="L33" s="319"/>
      <c r="M33" s="319"/>
      <c r="N33" s="319"/>
      <c r="O33" s="320"/>
      <c r="P33" s="319"/>
      <c r="Q33" s="319"/>
      <c r="R33" s="319"/>
      <c r="S33" s="319"/>
      <c r="T33" s="319"/>
      <c r="U33" s="319"/>
      <c r="V33" s="23"/>
      <c r="W33" s="327"/>
      <c r="X33" s="327"/>
      <c r="Y33" s="327"/>
      <c r="Z33" s="327"/>
      <c r="AA33" s="101"/>
      <c r="AB33" s="328"/>
      <c r="AC33" s="327"/>
      <c r="AD33" s="327"/>
      <c r="AE33" s="327"/>
      <c r="AF33" s="327"/>
      <c r="AG33" s="101"/>
      <c r="AH33" s="328"/>
      <c r="AI33" s="9"/>
      <c r="AJ33" s="319"/>
      <c r="AK33" s="319"/>
      <c r="AL33" s="9"/>
      <c r="AM33" s="320"/>
      <c r="AN33" s="319"/>
      <c r="AO33" s="319"/>
      <c r="AP33" s="319"/>
      <c r="AQ33" s="9"/>
      <c r="AR33" s="319"/>
      <c r="AS33" s="320"/>
      <c r="AT33" s="319"/>
      <c r="AU33" s="319"/>
      <c r="AV33" s="319"/>
      <c r="AW33" s="322"/>
      <c r="AX33" s="9"/>
      <c r="AY33" s="319"/>
      <c r="AZ33" s="319"/>
      <c r="BA33" s="319"/>
      <c r="BB33" s="319"/>
      <c r="BC33" s="319"/>
      <c r="BD33" s="319"/>
      <c r="BE33" s="319"/>
      <c r="BF33" s="319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322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324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321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322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322"/>
      <c r="H38" s="319"/>
      <c r="I38" s="319"/>
      <c r="J38" s="318"/>
      <c r="K38" s="319"/>
      <c r="L38" s="319"/>
      <c r="M38" s="319"/>
      <c r="N38" s="319"/>
      <c r="O38" s="320"/>
      <c r="P38" s="319"/>
      <c r="Q38" s="319"/>
      <c r="R38" s="319"/>
      <c r="S38" s="319"/>
      <c r="T38" s="319"/>
      <c r="U38" s="319"/>
      <c r="V38" s="23"/>
      <c r="W38" s="319"/>
      <c r="X38" s="319"/>
      <c r="Y38" s="319"/>
      <c r="Z38" s="319"/>
      <c r="AA38" s="9"/>
      <c r="AB38" s="320"/>
      <c r="AC38" s="319"/>
      <c r="AD38" s="319"/>
      <c r="AE38" s="319"/>
      <c r="AF38" s="319"/>
      <c r="AG38" s="9"/>
      <c r="AH38" s="320"/>
      <c r="AI38" s="319"/>
      <c r="AJ38" s="319"/>
      <c r="AK38" s="319"/>
      <c r="AL38" s="319"/>
      <c r="AM38" s="320"/>
      <c r="AN38" s="319"/>
      <c r="AO38" s="319"/>
      <c r="AP38" s="319"/>
      <c r="AQ38" s="9"/>
      <c r="AR38" s="319"/>
      <c r="AS38" s="320"/>
      <c r="AT38" s="319"/>
      <c r="AU38" s="319"/>
      <c r="AV38" s="319"/>
      <c r="AW38" s="322"/>
      <c r="AX38" s="319"/>
      <c r="AY38" s="319"/>
      <c r="AZ38" s="319"/>
      <c r="BA38" s="319"/>
      <c r="BB38" s="319"/>
      <c r="BC38" s="319"/>
      <c r="BD38" s="319"/>
      <c r="BE38" s="319"/>
      <c r="BF38" s="323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322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326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313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313"/>
      <c r="H43" s="312"/>
      <c r="I43" s="312"/>
      <c r="J43" s="311"/>
      <c r="K43" s="312"/>
      <c r="L43" s="312"/>
      <c r="M43" s="312"/>
      <c r="N43" s="312"/>
      <c r="O43" s="316"/>
      <c r="P43" s="312"/>
      <c r="Q43" s="312"/>
      <c r="R43" s="312"/>
      <c r="S43" s="312"/>
      <c r="T43" s="312"/>
      <c r="U43" s="312"/>
      <c r="V43" s="23"/>
      <c r="W43" s="312"/>
      <c r="X43" s="312"/>
      <c r="Y43" s="312"/>
      <c r="Z43" s="312"/>
      <c r="AA43" s="312"/>
      <c r="AB43" s="316"/>
      <c r="AC43" s="312"/>
      <c r="AD43" s="312"/>
      <c r="AE43" s="312"/>
      <c r="AF43" s="312"/>
      <c r="AG43" s="312"/>
      <c r="AH43" s="316"/>
      <c r="AI43" s="312"/>
      <c r="AJ43" s="312"/>
      <c r="AK43" s="312"/>
      <c r="AL43" s="312"/>
      <c r="AM43" s="316"/>
      <c r="AN43" s="312"/>
      <c r="AO43" s="312"/>
      <c r="AP43" s="312"/>
      <c r="AQ43" s="312"/>
      <c r="AR43" s="312"/>
      <c r="AS43" s="316"/>
      <c r="AT43" s="312"/>
      <c r="AU43" s="312"/>
      <c r="AV43" s="312"/>
      <c r="AW43" s="313"/>
      <c r="AX43" s="312"/>
      <c r="AY43" s="312"/>
      <c r="AZ43" s="312"/>
      <c r="BA43" s="312"/>
      <c r="BB43" s="312"/>
      <c r="BC43" s="312"/>
      <c r="BD43" s="312"/>
      <c r="BE43" s="312"/>
      <c r="BF43" s="314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313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325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317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313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313"/>
      <c r="H48" s="312"/>
      <c r="I48" s="312"/>
      <c r="J48" s="311"/>
      <c r="K48" s="312"/>
      <c r="L48" s="312"/>
      <c r="M48" s="312"/>
      <c r="N48" s="312"/>
      <c r="O48" s="316"/>
      <c r="P48" s="312"/>
      <c r="Q48" s="312"/>
      <c r="R48" s="312"/>
      <c r="S48" s="312"/>
      <c r="T48" s="312"/>
      <c r="U48" s="312"/>
      <c r="V48" s="23"/>
      <c r="W48" s="312"/>
      <c r="X48" s="312"/>
      <c r="Y48" s="312"/>
      <c r="Z48" s="312"/>
      <c r="AA48" s="312"/>
      <c r="AB48" s="316"/>
      <c r="AC48" s="312"/>
      <c r="AD48" s="312"/>
      <c r="AE48" s="312"/>
      <c r="AF48" s="312"/>
      <c r="AG48" s="312"/>
      <c r="AH48" s="316"/>
      <c r="AI48" s="312"/>
      <c r="AJ48" s="312"/>
      <c r="AK48" s="312"/>
      <c r="AL48" s="312"/>
      <c r="AM48" s="316"/>
      <c r="AN48" s="312"/>
      <c r="AO48" s="312"/>
      <c r="AP48" s="312"/>
      <c r="AQ48" s="312"/>
      <c r="AR48" s="312"/>
      <c r="AS48" s="316"/>
      <c r="AT48" s="311"/>
      <c r="AU48" s="312"/>
      <c r="AV48" s="312"/>
      <c r="AW48" s="313"/>
      <c r="AX48" s="312"/>
      <c r="AY48" s="312"/>
      <c r="AZ48" s="312"/>
      <c r="BA48" s="312"/>
      <c r="BB48" s="312"/>
      <c r="BC48" s="312"/>
      <c r="BD48" s="312"/>
      <c r="BE48" s="312"/>
      <c r="BF48" s="314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313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325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321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322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322"/>
      <c r="H53" s="319"/>
      <c r="I53" s="319"/>
      <c r="J53" s="318"/>
      <c r="K53" s="319"/>
      <c r="L53" s="319"/>
      <c r="M53" s="319"/>
      <c r="N53" s="319"/>
      <c r="O53" s="320"/>
      <c r="P53" s="319"/>
      <c r="Q53" s="319"/>
      <c r="R53" s="319"/>
      <c r="S53" s="319"/>
      <c r="T53" s="319"/>
      <c r="U53" s="319"/>
      <c r="V53" s="23"/>
      <c r="W53" s="319"/>
      <c r="X53" s="319"/>
      <c r="Y53" s="319"/>
      <c r="Z53" s="319"/>
      <c r="AA53" s="9"/>
      <c r="AB53" s="320"/>
      <c r="AC53" s="319"/>
      <c r="AD53" s="319"/>
      <c r="AE53" s="319"/>
      <c r="AF53" s="319"/>
      <c r="AG53" s="9"/>
      <c r="AH53" s="320"/>
      <c r="AI53" s="319"/>
      <c r="AJ53" s="319"/>
      <c r="AK53" s="319"/>
      <c r="AL53" s="9"/>
      <c r="AM53" s="320"/>
      <c r="AN53" s="319"/>
      <c r="AO53" s="319"/>
      <c r="AP53" s="319"/>
      <c r="AQ53" s="9"/>
      <c r="AR53" s="319"/>
      <c r="AS53" s="320"/>
      <c r="AT53" s="319"/>
      <c r="AU53" s="319"/>
      <c r="AV53" s="319"/>
      <c r="AW53" s="313"/>
      <c r="AX53" s="312"/>
      <c r="AY53" s="312"/>
      <c r="AZ53" s="312"/>
      <c r="BA53" s="312"/>
      <c r="BB53" s="312"/>
      <c r="BC53" s="312"/>
      <c r="BD53" s="312"/>
      <c r="BE53" s="312"/>
      <c r="BF53" s="323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322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324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317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313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313"/>
      <c r="H58" s="312"/>
      <c r="I58" s="312"/>
      <c r="J58" s="311"/>
      <c r="K58" s="312"/>
      <c r="L58" s="312"/>
      <c r="M58" s="312"/>
      <c r="N58" s="312"/>
      <c r="O58" s="316"/>
      <c r="P58" s="312"/>
      <c r="Q58" s="312"/>
      <c r="R58" s="312"/>
      <c r="S58" s="312"/>
      <c r="T58" s="312"/>
      <c r="U58" s="312"/>
      <c r="V58" s="23"/>
      <c r="W58" s="312"/>
      <c r="X58" s="312"/>
      <c r="Y58" s="312"/>
      <c r="Z58" s="312"/>
      <c r="AA58" s="312"/>
      <c r="AB58" s="316"/>
      <c r="AC58" s="312"/>
      <c r="AD58" s="312"/>
      <c r="AE58" s="312"/>
      <c r="AF58" s="312"/>
      <c r="AG58" s="312"/>
      <c r="AH58" s="316"/>
      <c r="AI58" s="312"/>
      <c r="AJ58" s="312"/>
      <c r="AK58" s="312"/>
      <c r="AL58" s="312"/>
      <c r="AM58" s="316"/>
      <c r="AN58" s="312"/>
      <c r="AO58" s="312"/>
      <c r="AP58" s="312"/>
      <c r="AQ58" s="312"/>
      <c r="AR58" s="312"/>
      <c r="AS58" s="316"/>
      <c r="AT58" s="311"/>
      <c r="AU58" s="312"/>
      <c r="AV58" s="312"/>
      <c r="AW58" s="313"/>
      <c r="AX58" s="312"/>
      <c r="AY58" s="312"/>
      <c r="AZ58" s="312"/>
      <c r="BA58" s="312"/>
      <c r="BB58" s="312"/>
      <c r="BC58" s="312"/>
      <c r="BD58" s="312"/>
      <c r="BE58" s="312"/>
      <c r="BF58" s="314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313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315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53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W46" sqref="W46:AB47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333"/>
      <c r="P2" s="333"/>
      <c r="Q2" s="333"/>
      <c r="R2" s="333"/>
      <c r="S2" s="333"/>
      <c r="T2" s="333"/>
      <c r="U2" s="333"/>
      <c r="V2" s="333"/>
      <c r="W2" s="333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333"/>
      <c r="P3" s="333"/>
      <c r="Q3" s="333"/>
      <c r="R3" s="333"/>
      <c r="S3" s="333"/>
      <c r="T3" s="333"/>
      <c r="U3" s="333"/>
      <c r="V3" s="333"/>
      <c r="W3" s="333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35"/>
      <c r="Y5" s="336"/>
      <c r="Z5" s="336"/>
      <c r="AA5" s="336"/>
      <c r="AB5" s="336"/>
      <c r="AC5" s="336"/>
      <c r="AD5" s="7"/>
      <c r="AE5" s="335"/>
      <c r="AF5" s="336"/>
      <c r="AG5" s="336"/>
      <c r="AH5" s="336"/>
      <c r="AI5" s="336"/>
      <c r="AJ5" s="336"/>
      <c r="AK5" s="7"/>
      <c r="AL5" s="335"/>
      <c r="AM5" s="336"/>
      <c r="AN5" s="336"/>
      <c r="AO5" s="336"/>
      <c r="AP5" s="336"/>
      <c r="AQ5" s="336"/>
      <c r="AR5" s="7"/>
      <c r="AS5" s="335"/>
      <c r="AT5" s="336"/>
      <c r="AU5" s="336"/>
      <c r="AV5" s="336"/>
      <c r="AW5" s="336"/>
      <c r="AX5" s="336"/>
      <c r="AY5" s="7"/>
      <c r="AZ5" s="335"/>
      <c r="BA5" s="336"/>
      <c r="BB5" s="336"/>
      <c r="BC5" s="336"/>
      <c r="BD5" s="336"/>
      <c r="BE5" s="336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15</v>
      </c>
      <c r="H7" s="728"/>
      <c r="I7" s="738" t="s">
        <v>18</v>
      </c>
      <c r="J7" s="738"/>
      <c r="K7" s="738"/>
      <c r="L7" s="738"/>
      <c r="M7" s="739" t="s">
        <v>17</v>
      </c>
      <c r="N7" s="739"/>
      <c r="O7" s="740" t="s">
        <v>19</v>
      </c>
      <c r="P7" s="740"/>
      <c r="Q7" s="740"/>
      <c r="R7" s="740"/>
      <c r="S7" s="334"/>
      <c r="T7" s="334"/>
      <c r="U7" s="334"/>
      <c r="V7" s="334"/>
      <c r="W7" s="334"/>
      <c r="X7" s="334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334"/>
      <c r="T8" s="334"/>
      <c r="U8" s="334"/>
      <c r="V8" s="334"/>
      <c r="W8" s="334"/>
      <c r="X8" s="334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0.72916666666666663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55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342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337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9"/>
      <c r="AJ18" s="348"/>
      <c r="AK18" s="348"/>
      <c r="AL18" s="348"/>
      <c r="AM18" s="348"/>
      <c r="AN18" s="348"/>
      <c r="AO18" s="348"/>
      <c r="AP18" s="348"/>
      <c r="AQ18" s="348"/>
      <c r="AR18" s="348"/>
      <c r="AS18" s="348"/>
      <c r="AT18" s="348"/>
      <c r="AU18" s="348"/>
      <c r="AV18" s="348"/>
      <c r="AW18" s="348"/>
      <c r="AX18" s="348"/>
      <c r="AY18" s="348"/>
      <c r="AZ18" s="348"/>
      <c r="BA18" s="348"/>
      <c r="BB18" s="348"/>
      <c r="BC18" s="348"/>
      <c r="BD18" s="348"/>
      <c r="BE18" s="348"/>
      <c r="BF18" s="348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337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339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56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342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337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337"/>
      <c r="H23" s="338"/>
      <c r="I23" s="338"/>
      <c r="J23" s="340"/>
      <c r="K23" s="338"/>
      <c r="L23" s="338"/>
      <c r="M23" s="105"/>
      <c r="N23" s="105"/>
      <c r="O23" s="106"/>
      <c r="P23" s="348"/>
      <c r="Q23" s="348"/>
      <c r="R23" s="348"/>
      <c r="S23" s="348"/>
      <c r="T23" s="348"/>
      <c r="U23" s="348"/>
      <c r="V23" s="23"/>
      <c r="W23" s="338"/>
      <c r="X23" s="338"/>
      <c r="Y23" s="9"/>
      <c r="Z23" s="9"/>
      <c r="AA23" s="9"/>
      <c r="AB23" s="341"/>
      <c r="AC23" s="338"/>
      <c r="AD23" s="338"/>
      <c r="AE23" s="9"/>
      <c r="AF23" s="9"/>
      <c r="AG23" s="9"/>
      <c r="AH23" s="341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337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339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346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347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337"/>
      <c r="H28" s="338"/>
      <c r="I28" s="338"/>
      <c r="J28" s="340"/>
      <c r="K28" s="338"/>
      <c r="L28" s="338"/>
      <c r="M28" s="338"/>
      <c r="N28" s="338"/>
      <c r="O28" s="341"/>
      <c r="P28" s="9"/>
      <c r="Q28" s="338"/>
      <c r="R28" s="338"/>
      <c r="S28" s="338"/>
      <c r="T28" s="338"/>
      <c r="U28" s="338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337"/>
      <c r="AX28" s="338"/>
      <c r="AY28" s="338"/>
      <c r="AZ28" s="338"/>
      <c r="BA28" s="338"/>
      <c r="BB28" s="9"/>
      <c r="BC28" s="338"/>
      <c r="BD28" s="338"/>
      <c r="BE28" s="338"/>
      <c r="BF28" s="338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347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352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342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337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337"/>
      <c r="H33" s="338"/>
      <c r="I33" s="338"/>
      <c r="J33" s="340"/>
      <c r="K33" s="338"/>
      <c r="L33" s="338"/>
      <c r="M33" s="338"/>
      <c r="N33" s="338"/>
      <c r="O33" s="341"/>
      <c r="P33" s="338"/>
      <c r="Q33" s="338"/>
      <c r="R33" s="338"/>
      <c r="S33" s="338"/>
      <c r="T33" s="338"/>
      <c r="U33" s="338"/>
      <c r="V33" s="23"/>
      <c r="W33" s="344"/>
      <c r="X33" s="344"/>
      <c r="Y33" s="344"/>
      <c r="Z33" s="344"/>
      <c r="AA33" s="101"/>
      <c r="AB33" s="345"/>
      <c r="AC33" s="344"/>
      <c r="AD33" s="344"/>
      <c r="AE33" s="344"/>
      <c r="AF33" s="344"/>
      <c r="AG33" s="101"/>
      <c r="AH33" s="345"/>
      <c r="AI33" s="9"/>
      <c r="AJ33" s="338"/>
      <c r="AK33" s="338"/>
      <c r="AL33" s="9"/>
      <c r="AM33" s="341"/>
      <c r="AN33" s="338"/>
      <c r="AO33" s="338"/>
      <c r="AP33" s="338"/>
      <c r="AQ33" s="9"/>
      <c r="AR33" s="338"/>
      <c r="AS33" s="341"/>
      <c r="AT33" s="338"/>
      <c r="AU33" s="338"/>
      <c r="AV33" s="338"/>
      <c r="AW33" s="337"/>
      <c r="AX33" s="9"/>
      <c r="AY33" s="338"/>
      <c r="AZ33" s="338"/>
      <c r="BA33" s="338"/>
      <c r="BB33" s="338"/>
      <c r="BC33" s="338"/>
      <c r="BD33" s="338"/>
      <c r="BE33" s="338"/>
      <c r="BF33" s="338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337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339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342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337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337"/>
      <c r="H38" s="338"/>
      <c r="I38" s="338"/>
      <c r="J38" s="340"/>
      <c r="K38" s="338"/>
      <c r="L38" s="338"/>
      <c r="M38" s="338"/>
      <c r="N38" s="338"/>
      <c r="O38" s="341"/>
      <c r="P38" s="338"/>
      <c r="Q38" s="338"/>
      <c r="R38" s="338"/>
      <c r="S38" s="338"/>
      <c r="T38" s="338"/>
      <c r="U38" s="338"/>
      <c r="V38" s="23"/>
      <c r="W38" s="338"/>
      <c r="X38" s="338"/>
      <c r="Y38" s="338"/>
      <c r="Z38" s="338"/>
      <c r="AA38" s="9"/>
      <c r="AB38" s="341"/>
      <c r="AC38" s="338"/>
      <c r="AD38" s="338"/>
      <c r="AE38" s="338"/>
      <c r="AF38" s="338"/>
      <c r="AG38" s="9"/>
      <c r="AH38" s="341"/>
      <c r="AI38" s="338"/>
      <c r="AJ38" s="338"/>
      <c r="AK38" s="338"/>
      <c r="AL38" s="338"/>
      <c r="AM38" s="341"/>
      <c r="AN38" s="338"/>
      <c r="AO38" s="338"/>
      <c r="AP38" s="338"/>
      <c r="AQ38" s="9"/>
      <c r="AR38" s="338"/>
      <c r="AS38" s="341"/>
      <c r="AT38" s="338"/>
      <c r="AU38" s="338"/>
      <c r="AV38" s="338"/>
      <c r="AW38" s="337"/>
      <c r="AX38" s="338"/>
      <c r="AY38" s="338"/>
      <c r="AZ38" s="338"/>
      <c r="BA38" s="338"/>
      <c r="BB38" s="338"/>
      <c r="BC38" s="338"/>
      <c r="BD38" s="338"/>
      <c r="BE38" s="338"/>
      <c r="BF38" s="343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337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353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347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347"/>
      <c r="H43" s="348"/>
      <c r="I43" s="348"/>
      <c r="J43" s="349"/>
      <c r="K43" s="348"/>
      <c r="L43" s="348"/>
      <c r="M43" s="348"/>
      <c r="N43" s="348"/>
      <c r="O43" s="350"/>
      <c r="P43" s="348"/>
      <c r="Q43" s="348"/>
      <c r="R43" s="348"/>
      <c r="S43" s="348"/>
      <c r="T43" s="348"/>
      <c r="U43" s="348"/>
      <c r="V43" s="23"/>
      <c r="W43" s="348"/>
      <c r="X43" s="348"/>
      <c r="Y43" s="348"/>
      <c r="Z43" s="348"/>
      <c r="AA43" s="348"/>
      <c r="AB43" s="350"/>
      <c r="AC43" s="348"/>
      <c r="AD43" s="348"/>
      <c r="AE43" s="348"/>
      <c r="AF43" s="348"/>
      <c r="AG43" s="348"/>
      <c r="AH43" s="350"/>
      <c r="AI43" s="348"/>
      <c r="AJ43" s="348"/>
      <c r="AK43" s="348"/>
      <c r="AL43" s="348"/>
      <c r="AM43" s="350"/>
      <c r="AN43" s="348"/>
      <c r="AO43" s="348"/>
      <c r="AP43" s="348"/>
      <c r="AQ43" s="348"/>
      <c r="AR43" s="348"/>
      <c r="AS43" s="350"/>
      <c r="AT43" s="348"/>
      <c r="AU43" s="348"/>
      <c r="AV43" s="348"/>
      <c r="AW43" s="347"/>
      <c r="AX43" s="348"/>
      <c r="AY43" s="348"/>
      <c r="AZ43" s="348"/>
      <c r="BA43" s="348"/>
      <c r="BB43" s="348"/>
      <c r="BC43" s="348"/>
      <c r="BD43" s="348"/>
      <c r="BE43" s="348"/>
      <c r="BF43" s="351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347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352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346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347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347"/>
      <c r="H48" s="348"/>
      <c r="I48" s="348"/>
      <c r="J48" s="349"/>
      <c r="K48" s="348"/>
      <c r="L48" s="348"/>
      <c r="M48" s="348"/>
      <c r="N48" s="348"/>
      <c r="O48" s="350"/>
      <c r="P48" s="348"/>
      <c r="Q48" s="348"/>
      <c r="R48" s="348"/>
      <c r="S48" s="348"/>
      <c r="T48" s="348"/>
      <c r="U48" s="348"/>
      <c r="V48" s="23"/>
      <c r="W48" s="348"/>
      <c r="X48" s="348"/>
      <c r="Y48" s="348"/>
      <c r="Z48" s="348"/>
      <c r="AA48" s="348"/>
      <c r="AB48" s="350"/>
      <c r="AC48" s="348"/>
      <c r="AD48" s="348"/>
      <c r="AE48" s="348"/>
      <c r="AF48" s="348"/>
      <c r="AG48" s="348"/>
      <c r="AH48" s="350"/>
      <c r="AI48" s="348"/>
      <c r="AJ48" s="348"/>
      <c r="AK48" s="348"/>
      <c r="AL48" s="348"/>
      <c r="AM48" s="350"/>
      <c r="AN48" s="348"/>
      <c r="AO48" s="348"/>
      <c r="AP48" s="348"/>
      <c r="AQ48" s="348"/>
      <c r="AR48" s="348"/>
      <c r="AS48" s="350"/>
      <c r="AT48" s="349"/>
      <c r="AU48" s="348"/>
      <c r="AV48" s="348"/>
      <c r="AW48" s="347"/>
      <c r="AX48" s="348"/>
      <c r="AY48" s="348"/>
      <c r="AZ48" s="348"/>
      <c r="BA48" s="348"/>
      <c r="BB48" s="348"/>
      <c r="BC48" s="348"/>
      <c r="BD48" s="348"/>
      <c r="BE48" s="348"/>
      <c r="BF48" s="351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347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352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342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337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337"/>
      <c r="H53" s="338"/>
      <c r="I53" s="338"/>
      <c r="J53" s="340"/>
      <c r="K53" s="338"/>
      <c r="L53" s="338"/>
      <c r="M53" s="338"/>
      <c r="N53" s="338"/>
      <c r="O53" s="341"/>
      <c r="P53" s="338"/>
      <c r="Q53" s="338"/>
      <c r="R53" s="338"/>
      <c r="S53" s="338"/>
      <c r="T53" s="338"/>
      <c r="U53" s="338"/>
      <c r="V53" s="23"/>
      <c r="W53" s="338"/>
      <c r="X53" s="338"/>
      <c r="Y53" s="338"/>
      <c r="Z53" s="338"/>
      <c r="AA53" s="9"/>
      <c r="AB53" s="341"/>
      <c r="AC53" s="338"/>
      <c r="AD53" s="338"/>
      <c r="AE53" s="338"/>
      <c r="AF53" s="338"/>
      <c r="AG53" s="9"/>
      <c r="AH53" s="341"/>
      <c r="AI53" s="338"/>
      <c r="AJ53" s="338"/>
      <c r="AK53" s="338"/>
      <c r="AL53" s="9"/>
      <c r="AM53" s="341"/>
      <c r="AN53" s="338"/>
      <c r="AO53" s="338"/>
      <c r="AP53" s="338"/>
      <c r="AQ53" s="9"/>
      <c r="AR53" s="338"/>
      <c r="AS53" s="341"/>
      <c r="AT53" s="338"/>
      <c r="AU53" s="338"/>
      <c r="AV53" s="338"/>
      <c r="AW53" s="347"/>
      <c r="AX53" s="348"/>
      <c r="AY53" s="348"/>
      <c r="AZ53" s="348"/>
      <c r="BA53" s="348"/>
      <c r="BB53" s="348"/>
      <c r="BC53" s="348"/>
      <c r="BD53" s="348"/>
      <c r="BE53" s="348"/>
      <c r="BF53" s="343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337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339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346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347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347"/>
      <c r="H58" s="348"/>
      <c r="I58" s="348"/>
      <c r="J58" s="349"/>
      <c r="K58" s="348"/>
      <c r="L58" s="348"/>
      <c r="M58" s="348"/>
      <c r="N58" s="348"/>
      <c r="O58" s="350"/>
      <c r="P58" s="348"/>
      <c r="Q58" s="348"/>
      <c r="R58" s="348"/>
      <c r="S58" s="348"/>
      <c r="T58" s="348"/>
      <c r="U58" s="348"/>
      <c r="V58" s="23"/>
      <c r="W58" s="348"/>
      <c r="X58" s="348"/>
      <c r="Y58" s="348"/>
      <c r="Z58" s="348"/>
      <c r="AA58" s="348"/>
      <c r="AB58" s="350"/>
      <c r="AC58" s="348"/>
      <c r="AD58" s="348"/>
      <c r="AE58" s="348"/>
      <c r="AF58" s="348"/>
      <c r="AG58" s="348"/>
      <c r="AH58" s="350"/>
      <c r="AI58" s="348"/>
      <c r="AJ58" s="348"/>
      <c r="AK58" s="348"/>
      <c r="AL58" s="348"/>
      <c r="AM58" s="350"/>
      <c r="AN58" s="348"/>
      <c r="AO58" s="348"/>
      <c r="AP58" s="348"/>
      <c r="AQ58" s="348"/>
      <c r="AR58" s="348"/>
      <c r="AS58" s="350"/>
      <c r="AT58" s="349"/>
      <c r="AU58" s="348"/>
      <c r="AV58" s="348"/>
      <c r="AW58" s="347"/>
      <c r="AX58" s="348"/>
      <c r="AY58" s="348"/>
      <c r="AZ58" s="348"/>
      <c r="BA58" s="348"/>
      <c r="BB58" s="348"/>
      <c r="BC58" s="348"/>
      <c r="BD58" s="348"/>
      <c r="BE58" s="348"/>
      <c r="BF58" s="351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347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354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57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C46" sqref="AC46:AH47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355"/>
      <c r="P2" s="355"/>
      <c r="Q2" s="355"/>
      <c r="R2" s="355"/>
      <c r="S2" s="355"/>
      <c r="T2" s="355"/>
      <c r="U2" s="355"/>
      <c r="V2" s="355"/>
      <c r="W2" s="355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355"/>
      <c r="P3" s="355"/>
      <c r="Q3" s="355"/>
      <c r="R3" s="355"/>
      <c r="S3" s="355"/>
      <c r="T3" s="355"/>
      <c r="U3" s="355"/>
      <c r="V3" s="355"/>
      <c r="W3" s="355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57"/>
      <c r="Y5" s="358"/>
      <c r="Z5" s="358"/>
      <c r="AA5" s="358"/>
      <c r="AB5" s="358"/>
      <c r="AC5" s="358"/>
      <c r="AD5" s="7"/>
      <c r="AE5" s="357"/>
      <c r="AF5" s="358"/>
      <c r="AG5" s="358"/>
      <c r="AH5" s="358"/>
      <c r="AI5" s="358"/>
      <c r="AJ5" s="358"/>
      <c r="AK5" s="7"/>
      <c r="AL5" s="357"/>
      <c r="AM5" s="358"/>
      <c r="AN5" s="358"/>
      <c r="AO5" s="358"/>
      <c r="AP5" s="358"/>
      <c r="AQ5" s="358"/>
      <c r="AR5" s="7"/>
      <c r="AS5" s="357"/>
      <c r="AT5" s="358"/>
      <c r="AU5" s="358"/>
      <c r="AV5" s="358"/>
      <c r="AW5" s="358"/>
      <c r="AX5" s="358"/>
      <c r="AY5" s="7"/>
      <c r="AZ5" s="357"/>
      <c r="BA5" s="358"/>
      <c r="BB5" s="358"/>
      <c r="BC5" s="358"/>
      <c r="BD5" s="358"/>
      <c r="BE5" s="358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16</v>
      </c>
      <c r="H7" s="728"/>
      <c r="I7" s="738" t="s">
        <v>18</v>
      </c>
      <c r="J7" s="738"/>
      <c r="K7" s="738"/>
      <c r="L7" s="738"/>
      <c r="M7" s="739" t="s">
        <v>34</v>
      </c>
      <c r="N7" s="739"/>
      <c r="O7" s="740" t="s">
        <v>19</v>
      </c>
      <c r="P7" s="740"/>
      <c r="Q7" s="740"/>
      <c r="R7" s="740"/>
      <c r="S7" s="356"/>
      <c r="T7" s="356"/>
      <c r="U7" s="356"/>
      <c r="V7" s="356"/>
      <c r="W7" s="356"/>
      <c r="X7" s="356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356"/>
      <c r="T8" s="356"/>
      <c r="U8" s="356"/>
      <c r="V8" s="356"/>
      <c r="W8" s="356"/>
      <c r="X8" s="356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58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364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359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370"/>
      <c r="Y18" s="370"/>
      <c r="Z18" s="370"/>
      <c r="AA18" s="370"/>
      <c r="AB18" s="370"/>
      <c r="AC18" s="370"/>
      <c r="AD18" s="370"/>
      <c r="AE18" s="370"/>
      <c r="AF18" s="370"/>
      <c r="AG18" s="370"/>
      <c r="AH18" s="370"/>
      <c r="AI18" s="9"/>
      <c r="AJ18" s="370"/>
      <c r="AK18" s="370"/>
      <c r="AL18" s="370"/>
      <c r="AM18" s="370"/>
      <c r="AN18" s="370"/>
      <c r="AO18" s="370"/>
      <c r="AP18" s="370"/>
      <c r="AQ18" s="370"/>
      <c r="AR18" s="370"/>
      <c r="AS18" s="370"/>
      <c r="AT18" s="370"/>
      <c r="AU18" s="370"/>
      <c r="AV18" s="370"/>
      <c r="AW18" s="370"/>
      <c r="AX18" s="370"/>
      <c r="AY18" s="370"/>
      <c r="AZ18" s="370"/>
      <c r="BA18" s="370"/>
      <c r="BB18" s="370"/>
      <c r="BC18" s="370"/>
      <c r="BD18" s="370"/>
      <c r="BE18" s="370"/>
      <c r="BF18" s="370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359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361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59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364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359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359"/>
      <c r="H23" s="360"/>
      <c r="I23" s="360"/>
      <c r="J23" s="362"/>
      <c r="K23" s="360"/>
      <c r="L23" s="360"/>
      <c r="M23" s="105"/>
      <c r="N23" s="105"/>
      <c r="O23" s="106"/>
      <c r="P23" s="370"/>
      <c r="Q23" s="370"/>
      <c r="R23" s="370"/>
      <c r="S23" s="370"/>
      <c r="T23" s="370"/>
      <c r="U23" s="370"/>
      <c r="V23" s="23"/>
      <c r="W23" s="102"/>
      <c r="X23" s="102"/>
      <c r="Y23" s="103"/>
      <c r="Z23" s="103"/>
      <c r="AA23" s="103"/>
      <c r="AB23" s="176"/>
      <c r="AC23" s="102"/>
      <c r="AD23" s="102"/>
      <c r="AE23" s="103"/>
      <c r="AF23" s="103"/>
      <c r="AG23" s="103"/>
      <c r="AH23" s="176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359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361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368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369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359"/>
      <c r="H28" s="360"/>
      <c r="I28" s="360"/>
      <c r="J28" s="362"/>
      <c r="K28" s="360"/>
      <c r="L28" s="360"/>
      <c r="M28" s="360"/>
      <c r="N28" s="360"/>
      <c r="O28" s="363"/>
      <c r="P28" s="9"/>
      <c r="Q28" s="360"/>
      <c r="R28" s="360"/>
      <c r="S28" s="360"/>
      <c r="T28" s="360"/>
      <c r="U28" s="360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359"/>
      <c r="AX28" s="360"/>
      <c r="AY28" s="360"/>
      <c r="AZ28" s="360"/>
      <c r="BA28" s="360"/>
      <c r="BB28" s="9"/>
      <c r="BC28" s="360"/>
      <c r="BD28" s="360"/>
      <c r="BE28" s="360"/>
      <c r="BF28" s="360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369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374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364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359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359"/>
      <c r="H33" s="360"/>
      <c r="I33" s="360"/>
      <c r="J33" s="362"/>
      <c r="K33" s="360"/>
      <c r="L33" s="360"/>
      <c r="M33" s="360"/>
      <c r="N33" s="360"/>
      <c r="O33" s="363"/>
      <c r="P33" s="360"/>
      <c r="Q33" s="360"/>
      <c r="R33" s="360"/>
      <c r="S33" s="360"/>
      <c r="T33" s="360"/>
      <c r="U33" s="360"/>
      <c r="V33" s="23"/>
      <c r="W33" s="366"/>
      <c r="X33" s="366"/>
      <c r="Y33" s="366"/>
      <c r="Z33" s="366"/>
      <c r="AA33" s="101"/>
      <c r="AB33" s="367"/>
      <c r="AC33" s="366"/>
      <c r="AD33" s="366"/>
      <c r="AE33" s="366"/>
      <c r="AF33" s="366"/>
      <c r="AG33" s="101"/>
      <c r="AH33" s="367"/>
      <c r="AI33" s="9"/>
      <c r="AJ33" s="360"/>
      <c r="AK33" s="360"/>
      <c r="AL33" s="9"/>
      <c r="AM33" s="363"/>
      <c r="AN33" s="360"/>
      <c r="AO33" s="360"/>
      <c r="AP33" s="360"/>
      <c r="AQ33" s="9"/>
      <c r="AR33" s="360"/>
      <c r="AS33" s="363"/>
      <c r="AT33" s="360"/>
      <c r="AU33" s="360"/>
      <c r="AV33" s="360"/>
      <c r="AW33" s="359"/>
      <c r="AX33" s="9"/>
      <c r="AY33" s="360"/>
      <c r="AZ33" s="360"/>
      <c r="BA33" s="360"/>
      <c r="BB33" s="360"/>
      <c r="BC33" s="360"/>
      <c r="BD33" s="360"/>
      <c r="BE33" s="360"/>
      <c r="BF33" s="360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359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361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364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359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359"/>
      <c r="H38" s="360"/>
      <c r="I38" s="360"/>
      <c r="J38" s="362"/>
      <c r="K38" s="360"/>
      <c r="L38" s="360"/>
      <c r="M38" s="360"/>
      <c r="N38" s="360"/>
      <c r="O38" s="363"/>
      <c r="P38" s="360"/>
      <c r="Q38" s="360"/>
      <c r="R38" s="360"/>
      <c r="S38" s="360"/>
      <c r="T38" s="360"/>
      <c r="U38" s="360"/>
      <c r="V38" s="23"/>
      <c r="W38" s="360"/>
      <c r="X38" s="360"/>
      <c r="Y38" s="360"/>
      <c r="Z38" s="360"/>
      <c r="AA38" s="9"/>
      <c r="AB38" s="363"/>
      <c r="AC38" s="360"/>
      <c r="AD38" s="360"/>
      <c r="AE38" s="360"/>
      <c r="AF38" s="360"/>
      <c r="AG38" s="9"/>
      <c r="AH38" s="363"/>
      <c r="AI38" s="360"/>
      <c r="AJ38" s="360"/>
      <c r="AK38" s="360"/>
      <c r="AL38" s="360"/>
      <c r="AM38" s="363"/>
      <c r="AN38" s="360"/>
      <c r="AO38" s="360"/>
      <c r="AP38" s="360"/>
      <c r="AQ38" s="9"/>
      <c r="AR38" s="360"/>
      <c r="AS38" s="363"/>
      <c r="AT38" s="360"/>
      <c r="AU38" s="360"/>
      <c r="AV38" s="360"/>
      <c r="AW38" s="359"/>
      <c r="AX38" s="360"/>
      <c r="AY38" s="360"/>
      <c r="AZ38" s="360"/>
      <c r="BA38" s="360"/>
      <c r="BB38" s="360"/>
      <c r="BC38" s="360"/>
      <c r="BD38" s="360"/>
      <c r="BE38" s="360"/>
      <c r="BF38" s="365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359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375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369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369"/>
      <c r="H43" s="370"/>
      <c r="I43" s="370"/>
      <c r="J43" s="371"/>
      <c r="K43" s="370"/>
      <c r="L43" s="370"/>
      <c r="M43" s="370"/>
      <c r="N43" s="370"/>
      <c r="O43" s="372"/>
      <c r="P43" s="370"/>
      <c r="Q43" s="370"/>
      <c r="R43" s="370"/>
      <c r="S43" s="370"/>
      <c r="T43" s="370"/>
      <c r="U43" s="370"/>
      <c r="V43" s="23"/>
      <c r="W43" s="370"/>
      <c r="X43" s="370"/>
      <c r="Y43" s="370"/>
      <c r="Z43" s="370"/>
      <c r="AA43" s="370"/>
      <c r="AB43" s="372"/>
      <c r="AC43" s="370"/>
      <c r="AD43" s="370"/>
      <c r="AE43" s="370"/>
      <c r="AF43" s="370"/>
      <c r="AG43" s="370"/>
      <c r="AH43" s="372"/>
      <c r="AI43" s="370"/>
      <c r="AJ43" s="370"/>
      <c r="AK43" s="370"/>
      <c r="AL43" s="370"/>
      <c r="AM43" s="372"/>
      <c r="AN43" s="370"/>
      <c r="AO43" s="370"/>
      <c r="AP43" s="370"/>
      <c r="AQ43" s="370"/>
      <c r="AR43" s="370"/>
      <c r="AS43" s="372"/>
      <c r="AT43" s="370"/>
      <c r="AU43" s="370"/>
      <c r="AV43" s="370"/>
      <c r="AW43" s="369"/>
      <c r="AX43" s="370"/>
      <c r="AY43" s="370"/>
      <c r="AZ43" s="370"/>
      <c r="BA43" s="370"/>
      <c r="BB43" s="370"/>
      <c r="BC43" s="370"/>
      <c r="BD43" s="370"/>
      <c r="BE43" s="370"/>
      <c r="BF43" s="373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369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374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368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369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369"/>
      <c r="H48" s="370"/>
      <c r="I48" s="370"/>
      <c r="J48" s="371"/>
      <c r="K48" s="370"/>
      <c r="L48" s="370"/>
      <c r="M48" s="370"/>
      <c r="N48" s="370"/>
      <c r="O48" s="372"/>
      <c r="P48" s="370"/>
      <c r="Q48" s="370"/>
      <c r="R48" s="370"/>
      <c r="S48" s="370"/>
      <c r="T48" s="370"/>
      <c r="U48" s="370"/>
      <c r="V48" s="23"/>
      <c r="W48" s="370"/>
      <c r="X48" s="370"/>
      <c r="Y48" s="370"/>
      <c r="Z48" s="370"/>
      <c r="AA48" s="370"/>
      <c r="AB48" s="372"/>
      <c r="AC48" s="370"/>
      <c r="AD48" s="370"/>
      <c r="AE48" s="370"/>
      <c r="AF48" s="370"/>
      <c r="AG48" s="370"/>
      <c r="AH48" s="372"/>
      <c r="AI48" s="370"/>
      <c r="AJ48" s="370"/>
      <c r="AK48" s="370"/>
      <c r="AL48" s="370"/>
      <c r="AM48" s="372"/>
      <c r="AN48" s="370"/>
      <c r="AO48" s="370"/>
      <c r="AP48" s="370"/>
      <c r="AQ48" s="370"/>
      <c r="AR48" s="370"/>
      <c r="AS48" s="372"/>
      <c r="AT48" s="371"/>
      <c r="AU48" s="370"/>
      <c r="AV48" s="370"/>
      <c r="AW48" s="369"/>
      <c r="AX48" s="370"/>
      <c r="AY48" s="370"/>
      <c r="AZ48" s="370"/>
      <c r="BA48" s="370"/>
      <c r="BB48" s="370"/>
      <c r="BC48" s="370"/>
      <c r="BD48" s="370"/>
      <c r="BE48" s="370"/>
      <c r="BF48" s="373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369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374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364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359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359"/>
      <c r="H53" s="360"/>
      <c r="I53" s="360"/>
      <c r="J53" s="362"/>
      <c r="K53" s="360"/>
      <c r="L53" s="360"/>
      <c r="M53" s="360"/>
      <c r="N53" s="360"/>
      <c r="O53" s="363"/>
      <c r="P53" s="360"/>
      <c r="Q53" s="360"/>
      <c r="R53" s="360"/>
      <c r="S53" s="360"/>
      <c r="T53" s="360"/>
      <c r="U53" s="360"/>
      <c r="V53" s="23"/>
      <c r="W53" s="360"/>
      <c r="X53" s="360"/>
      <c r="Y53" s="360"/>
      <c r="Z53" s="360"/>
      <c r="AA53" s="9"/>
      <c r="AB53" s="363"/>
      <c r="AC53" s="360"/>
      <c r="AD53" s="360"/>
      <c r="AE53" s="360"/>
      <c r="AF53" s="360"/>
      <c r="AG53" s="9"/>
      <c r="AH53" s="363"/>
      <c r="AI53" s="360"/>
      <c r="AJ53" s="360"/>
      <c r="AK53" s="360"/>
      <c r="AL53" s="9"/>
      <c r="AM53" s="363"/>
      <c r="AN53" s="360"/>
      <c r="AO53" s="360"/>
      <c r="AP53" s="360"/>
      <c r="AQ53" s="9"/>
      <c r="AR53" s="360"/>
      <c r="AS53" s="363"/>
      <c r="AT53" s="360"/>
      <c r="AU53" s="360"/>
      <c r="AV53" s="360"/>
      <c r="AW53" s="369"/>
      <c r="AX53" s="370"/>
      <c r="AY53" s="370"/>
      <c r="AZ53" s="370"/>
      <c r="BA53" s="370"/>
      <c r="BB53" s="370"/>
      <c r="BC53" s="370"/>
      <c r="BD53" s="370"/>
      <c r="BE53" s="370"/>
      <c r="BF53" s="365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359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361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368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369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369"/>
      <c r="H58" s="370"/>
      <c r="I58" s="370"/>
      <c r="J58" s="371"/>
      <c r="K58" s="370"/>
      <c r="L58" s="370"/>
      <c r="M58" s="370"/>
      <c r="N58" s="370"/>
      <c r="O58" s="372"/>
      <c r="P58" s="370"/>
      <c r="Q58" s="370"/>
      <c r="R58" s="370"/>
      <c r="S58" s="370"/>
      <c r="T58" s="370"/>
      <c r="U58" s="370"/>
      <c r="V58" s="23"/>
      <c r="W58" s="370"/>
      <c r="X58" s="370"/>
      <c r="Y58" s="370"/>
      <c r="Z58" s="370"/>
      <c r="AA58" s="370"/>
      <c r="AB58" s="372"/>
      <c r="AC58" s="370"/>
      <c r="AD58" s="370"/>
      <c r="AE58" s="370"/>
      <c r="AF58" s="370"/>
      <c r="AG58" s="370"/>
      <c r="AH58" s="372"/>
      <c r="AI58" s="370"/>
      <c r="AJ58" s="370"/>
      <c r="AK58" s="370"/>
      <c r="AL58" s="370"/>
      <c r="AM58" s="372"/>
      <c r="AN58" s="370"/>
      <c r="AO58" s="370"/>
      <c r="AP58" s="370"/>
      <c r="AQ58" s="370"/>
      <c r="AR58" s="370"/>
      <c r="AS58" s="372"/>
      <c r="AT58" s="371"/>
      <c r="AU58" s="370"/>
      <c r="AV58" s="370"/>
      <c r="AW58" s="369"/>
      <c r="AX58" s="370"/>
      <c r="AY58" s="370"/>
      <c r="AZ58" s="370"/>
      <c r="BA58" s="370"/>
      <c r="BB58" s="370"/>
      <c r="BC58" s="370"/>
      <c r="BD58" s="370"/>
      <c r="BE58" s="370"/>
      <c r="BF58" s="373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369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376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60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BP17" sqref="BP17:BR17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397"/>
      <c r="P2" s="397"/>
      <c r="Q2" s="397"/>
      <c r="R2" s="397"/>
      <c r="S2" s="397"/>
      <c r="T2" s="397"/>
      <c r="U2" s="397"/>
      <c r="V2" s="397"/>
      <c r="W2" s="39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397"/>
      <c r="P3" s="397"/>
      <c r="Q3" s="397"/>
      <c r="R3" s="397"/>
      <c r="S3" s="397"/>
      <c r="T3" s="397"/>
      <c r="U3" s="397"/>
      <c r="V3" s="397"/>
      <c r="W3" s="39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395"/>
      <c r="Y5" s="396"/>
      <c r="Z5" s="396"/>
      <c r="AA5" s="396"/>
      <c r="AB5" s="396"/>
      <c r="AC5" s="396"/>
      <c r="AD5" s="7"/>
      <c r="AE5" s="395"/>
      <c r="AF5" s="396"/>
      <c r="AG5" s="396"/>
      <c r="AH5" s="396"/>
      <c r="AI5" s="396"/>
      <c r="AJ5" s="396"/>
      <c r="AK5" s="7"/>
      <c r="AL5" s="395"/>
      <c r="AM5" s="396"/>
      <c r="AN5" s="396"/>
      <c r="AO5" s="396"/>
      <c r="AP5" s="396"/>
      <c r="AQ5" s="396"/>
      <c r="AR5" s="7"/>
      <c r="AS5" s="395"/>
      <c r="AT5" s="396"/>
      <c r="AU5" s="396"/>
      <c r="AV5" s="396"/>
      <c r="AW5" s="396"/>
      <c r="AX5" s="396"/>
      <c r="AY5" s="7"/>
      <c r="AZ5" s="395"/>
      <c r="BA5" s="396"/>
      <c r="BB5" s="396"/>
      <c r="BC5" s="396"/>
      <c r="BD5" s="396"/>
      <c r="BE5" s="396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17</v>
      </c>
      <c r="H7" s="728"/>
      <c r="I7" s="738" t="s">
        <v>18</v>
      </c>
      <c r="J7" s="738"/>
      <c r="K7" s="738"/>
      <c r="L7" s="738"/>
      <c r="M7" s="739" t="s">
        <v>39</v>
      </c>
      <c r="N7" s="739"/>
      <c r="O7" s="740" t="s">
        <v>19</v>
      </c>
      <c r="P7" s="740"/>
      <c r="Q7" s="740"/>
      <c r="R7" s="740"/>
      <c r="S7" s="398"/>
      <c r="T7" s="398"/>
      <c r="U7" s="398"/>
      <c r="V7" s="398"/>
      <c r="W7" s="398"/>
      <c r="X7" s="398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398"/>
      <c r="T8" s="398"/>
      <c r="U8" s="398"/>
      <c r="V8" s="398"/>
      <c r="W8" s="398"/>
      <c r="X8" s="39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58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387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388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378"/>
      <c r="Y18" s="378"/>
      <c r="Z18" s="378"/>
      <c r="AA18" s="378"/>
      <c r="AB18" s="378"/>
      <c r="AC18" s="378"/>
      <c r="AD18" s="378"/>
      <c r="AE18" s="378"/>
      <c r="AF18" s="378"/>
      <c r="AG18" s="378"/>
      <c r="AH18" s="378"/>
      <c r="AI18" s="9"/>
      <c r="AJ18" s="378"/>
      <c r="AK18" s="378"/>
      <c r="AL18" s="378"/>
      <c r="AM18" s="378"/>
      <c r="AN18" s="378"/>
      <c r="AO18" s="378"/>
      <c r="AP18" s="378"/>
      <c r="AQ18" s="378"/>
      <c r="AR18" s="378"/>
      <c r="AS18" s="378"/>
      <c r="AT18" s="378"/>
      <c r="AU18" s="378"/>
      <c r="AV18" s="378"/>
      <c r="AW18" s="378"/>
      <c r="AX18" s="378"/>
      <c r="AY18" s="378"/>
      <c r="AZ18" s="378"/>
      <c r="BA18" s="378"/>
      <c r="BB18" s="378"/>
      <c r="BC18" s="378"/>
      <c r="BD18" s="378"/>
      <c r="BE18" s="378"/>
      <c r="BF18" s="378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388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390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61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387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388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388"/>
      <c r="H23" s="385"/>
      <c r="I23" s="385"/>
      <c r="J23" s="384"/>
      <c r="K23" s="385"/>
      <c r="L23" s="385"/>
      <c r="M23" s="105"/>
      <c r="N23" s="105"/>
      <c r="O23" s="106"/>
      <c r="P23" s="378"/>
      <c r="Q23" s="378"/>
      <c r="R23" s="378"/>
      <c r="S23" s="378"/>
      <c r="T23" s="378"/>
      <c r="U23" s="378"/>
      <c r="V23" s="23"/>
      <c r="W23" s="102"/>
      <c r="X23" s="102"/>
      <c r="Y23" s="103"/>
      <c r="Z23" s="103"/>
      <c r="AA23" s="103"/>
      <c r="AB23" s="176"/>
      <c r="AC23" s="102"/>
      <c r="AD23" s="102"/>
      <c r="AE23" s="103"/>
      <c r="AF23" s="103"/>
      <c r="AG23" s="103"/>
      <c r="AH23" s="176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388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390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383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379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388"/>
      <c r="H28" s="385"/>
      <c r="I28" s="385"/>
      <c r="J28" s="384"/>
      <c r="K28" s="385"/>
      <c r="L28" s="385"/>
      <c r="M28" s="385"/>
      <c r="N28" s="385"/>
      <c r="O28" s="386"/>
      <c r="P28" s="9"/>
      <c r="Q28" s="385"/>
      <c r="R28" s="385"/>
      <c r="S28" s="385"/>
      <c r="T28" s="385"/>
      <c r="U28" s="385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388"/>
      <c r="AX28" s="385"/>
      <c r="AY28" s="385"/>
      <c r="AZ28" s="385"/>
      <c r="BA28" s="385"/>
      <c r="BB28" s="9"/>
      <c r="BC28" s="385"/>
      <c r="BD28" s="385"/>
      <c r="BE28" s="385"/>
      <c r="BF28" s="385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379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391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387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388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388"/>
      <c r="H33" s="385"/>
      <c r="I33" s="385"/>
      <c r="J33" s="384"/>
      <c r="K33" s="385"/>
      <c r="L33" s="385"/>
      <c r="M33" s="385"/>
      <c r="N33" s="385"/>
      <c r="O33" s="386"/>
      <c r="P33" s="385"/>
      <c r="Q33" s="385"/>
      <c r="R33" s="385"/>
      <c r="S33" s="385"/>
      <c r="T33" s="385"/>
      <c r="U33" s="385"/>
      <c r="V33" s="23"/>
      <c r="W33" s="393"/>
      <c r="X33" s="393"/>
      <c r="Y33" s="393"/>
      <c r="Z33" s="393"/>
      <c r="AA33" s="101"/>
      <c r="AB33" s="394"/>
      <c r="AC33" s="393"/>
      <c r="AD33" s="393"/>
      <c r="AE33" s="393"/>
      <c r="AF33" s="393"/>
      <c r="AG33" s="101"/>
      <c r="AH33" s="394"/>
      <c r="AI33" s="9"/>
      <c r="AJ33" s="385"/>
      <c r="AK33" s="385"/>
      <c r="AL33" s="9"/>
      <c r="AM33" s="386"/>
      <c r="AN33" s="385"/>
      <c r="AO33" s="385"/>
      <c r="AP33" s="385"/>
      <c r="AQ33" s="9"/>
      <c r="AR33" s="385"/>
      <c r="AS33" s="386"/>
      <c r="AT33" s="385"/>
      <c r="AU33" s="385"/>
      <c r="AV33" s="385"/>
      <c r="AW33" s="388"/>
      <c r="AX33" s="9"/>
      <c r="AY33" s="385"/>
      <c r="AZ33" s="385"/>
      <c r="BA33" s="385"/>
      <c r="BB33" s="385"/>
      <c r="BC33" s="385"/>
      <c r="BD33" s="385"/>
      <c r="BE33" s="385"/>
      <c r="BF33" s="385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388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390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387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388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388"/>
      <c r="H38" s="385"/>
      <c r="I38" s="385"/>
      <c r="J38" s="384"/>
      <c r="K38" s="385"/>
      <c r="L38" s="385"/>
      <c r="M38" s="385"/>
      <c r="N38" s="385"/>
      <c r="O38" s="386"/>
      <c r="P38" s="385"/>
      <c r="Q38" s="385"/>
      <c r="R38" s="385"/>
      <c r="S38" s="385"/>
      <c r="T38" s="385"/>
      <c r="U38" s="385"/>
      <c r="V38" s="23"/>
      <c r="W38" s="385"/>
      <c r="X38" s="385"/>
      <c r="Y38" s="385"/>
      <c r="Z38" s="385"/>
      <c r="AA38" s="9"/>
      <c r="AB38" s="386"/>
      <c r="AC38" s="385"/>
      <c r="AD38" s="385"/>
      <c r="AE38" s="385"/>
      <c r="AF38" s="385"/>
      <c r="AG38" s="9"/>
      <c r="AH38" s="386"/>
      <c r="AI38" s="385"/>
      <c r="AJ38" s="385"/>
      <c r="AK38" s="385"/>
      <c r="AL38" s="385"/>
      <c r="AM38" s="386"/>
      <c r="AN38" s="385"/>
      <c r="AO38" s="385"/>
      <c r="AP38" s="385"/>
      <c r="AQ38" s="9"/>
      <c r="AR38" s="385"/>
      <c r="AS38" s="386"/>
      <c r="AT38" s="385"/>
      <c r="AU38" s="385"/>
      <c r="AV38" s="385"/>
      <c r="AW38" s="388"/>
      <c r="AX38" s="385"/>
      <c r="AY38" s="385"/>
      <c r="AZ38" s="385"/>
      <c r="BA38" s="385"/>
      <c r="BB38" s="385"/>
      <c r="BC38" s="385"/>
      <c r="BD38" s="385"/>
      <c r="BE38" s="385"/>
      <c r="BF38" s="389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388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392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379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379"/>
      <c r="H43" s="378"/>
      <c r="I43" s="378"/>
      <c r="J43" s="377"/>
      <c r="K43" s="378"/>
      <c r="L43" s="378"/>
      <c r="M43" s="378"/>
      <c r="N43" s="378"/>
      <c r="O43" s="382"/>
      <c r="P43" s="378"/>
      <c r="Q43" s="378"/>
      <c r="R43" s="378"/>
      <c r="S43" s="378"/>
      <c r="T43" s="378"/>
      <c r="U43" s="378"/>
      <c r="V43" s="23"/>
      <c r="W43" s="378"/>
      <c r="X43" s="378"/>
      <c r="Y43" s="378"/>
      <c r="Z43" s="378"/>
      <c r="AA43" s="378"/>
      <c r="AB43" s="382"/>
      <c r="AC43" s="378"/>
      <c r="AD43" s="378"/>
      <c r="AE43" s="378"/>
      <c r="AF43" s="378"/>
      <c r="AG43" s="378"/>
      <c r="AH43" s="382"/>
      <c r="AI43" s="378"/>
      <c r="AJ43" s="378"/>
      <c r="AK43" s="378"/>
      <c r="AL43" s="378"/>
      <c r="AM43" s="382"/>
      <c r="AN43" s="378"/>
      <c r="AO43" s="378"/>
      <c r="AP43" s="378"/>
      <c r="AQ43" s="378"/>
      <c r="AR43" s="378"/>
      <c r="AS43" s="382"/>
      <c r="AT43" s="378"/>
      <c r="AU43" s="378"/>
      <c r="AV43" s="378"/>
      <c r="AW43" s="379"/>
      <c r="AX43" s="378"/>
      <c r="AY43" s="378"/>
      <c r="AZ43" s="378"/>
      <c r="BA43" s="378"/>
      <c r="BB43" s="378"/>
      <c r="BC43" s="378"/>
      <c r="BD43" s="378"/>
      <c r="BE43" s="378"/>
      <c r="BF43" s="380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379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391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383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379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379"/>
      <c r="H48" s="378"/>
      <c r="I48" s="378"/>
      <c r="J48" s="377"/>
      <c r="K48" s="378"/>
      <c r="L48" s="378"/>
      <c r="M48" s="378"/>
      <c r="N48" s="378"/>
      <c r="O48" s="382"/>
      <c r="P48" s="378"/>
      <c r="Q48" s="378"/>
      <c r="R48" s="378"/>
      <c r="S48" s="378"/>
      <c r="T48" s="378"/>
      <c r="U48" s="378"/>
      <c r="V48" s="23"/>
      <c r="W48" s="378"/>
      <c r="X48" s="378"/>
      <c r="Y48" s="378"/>
      <c r="Z48" s="378"/>
      <c r="AA48" s="378"/>
      <c r="AB48" s="382"/>
      <c r="AC48" s="378"/>
      <c r="AD48" s="378"/>
      <c r="AE48" s="378"/>
      <c r="AF48" s="378"/>
      <c r="AG48" s="378"/>
      <c r="AH48" s="382"/>
      <c r="AI48" s="378"/>
      <c r="AJ48" s="378"/>
      <c r="AK48" s="378"/>
      <c r="AL48" s="378"/>
      <c r="AM48" s="382"/>
      <c r="AN48" s="378"/>
      <c r="AO48" s="378"/>
      <c r="AP48" s="378"/>
      <c r="AQ48" s="378"/>
      <c r="AR48" s="378"/>
      <c r="AS48" s="382"/>
      <c r="AT48" s="377"/>
      <c r="AU48" s="378"/>
      <c r="AV48" s="378"/>
      <c r="AW48" s="379"/>
      <c r="AX48" s="378"/>
      <c r="AY48" s="378"/>
      <c r="AZ48" s="378"/>
      <c r="BA48" s="378"/>
      <c r="BB48" s="378"/>
      <c r="BC48" s="378"/>
      <c r="BD48" s="378"/>
      <c r="BE48" s="378"/>
      <c r="BF48" s="380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379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391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387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388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388"/>
      <c r="H53" s="385"/>
      <c r="I53" s="385"/>
      <c r="J53" s="384"/>
      <c r="K53" s="385"/>
      <c r="L53" s="385"/>
      <c r="M53" s="385"/>
      <c r="N53" s="385"/>
      <c r="O53" s="386"/>
      <c r="P53" s="385"/>
      <c r="Q53" s="385"/>
      <c r="R53" s="385"/>
      <c r="S53" s="385"/>
      <c r="T53" s="385"/>
      <c r="U53" s="385"/>
      <c r="V53" s="23"/>
      <c r="W53" s="385"/>
      <c r="X53" s="385"/>
      <c r="Y53" s="385"/>
      <c r="Z53" s="385"/>
      <c r="AA53" s="9"/>
      <c r="AB53" s="386"/>
      <c r="AC53" s="385"/>
      <c r="AD53" s="385"/>
      <c r="AE53" s="385"/>
      <c r="AF53" s="385"/>
      <c r="AG53" s="9"/>
      <c r="AH53" s="386"/>
      <c r="AI53" s="385"/>
      <c r="AJ53" s="385"/>
      <c r="AK53" s="385"/>
      <c r="AL53" s="9"/>
      <c r="AM53" s="386"/>
      <c r="AN53" s="385"/>
      <c r="AO53" s="385"/>
      <c r="AP53" s="385"/>
      <c r="AQ53" s="9"/>
      <c r="AR53" s="385"/>
      <c r="AS53" s="386"/>
      <c r="AT53" s="385"/>
      <c r="AU53" s="385"/>
      <c r="AV53" s="385"/>
      <c r="AW53" s="379"/>
      <c r="AX53" s="378"/>
      <c r="AY53" s="378"/>
      <c r="AZ53" s="378"/>
      <c r="BA53" s="378"/>
      <c r="BB53" s="378"/>
      <c r="BC53" s="378"/>
      <c r="BD53" s="378"/>
      <c r="BE53" s="378"/>
      <c r="BF53" s="389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388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390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383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379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379"/>
      <c r="H58" s="378"/>
      <c r="I58" s="378"/>
      <c r="J58" s="377"/>
      <c r="K58" s="378"/>
      <c r="L58" s="378"/>
      <c r="M58" s="378"/>
      <c r="N58" s="378"/>
      <c r="O58" s="382"/>
      <c r="P58" s="378"/>
      <c r="Q58" s="378"/>
      <c r="R58" s="378"/>
      <c r="S58" s="378"/>
      <c r="T58" s="378"/>
      <c r="U58" s="378"/>
      <c r="V58" s="23"/>
      <c r="W58" s="378"/>
      <c r="X58" s="378"/>
      <c r="Y58" s="378"/>
      <c r="Z58" s="378"/>
      <c r="AA58" s="378"/>
      <c r="AB58" s="382"/>
      <c r="AC58" s="378"/>
      <c r="AD58" s="378"/>
      <c r="AE58" s="378"/>
      <c r="AF58" s="378"/>
      <c r="AG58" s="378"/>
      <c r="AH58" s="382"/>
      <c r="AI58" s="378"/>
      <c r="AJ58" s="378"/>
      <c r="AK58" s="378"/>
      <c r="AL58" s="378"/>
      <c r="AM58" s="382"/>
      <c r="AN58" s="378"/>
      <c r="AO58" s="378"/>
      <c r="AP58" s="378"/>
      <c r="AQ58" s="378"/>
      <c r="AR58" s="378"/>
      <c r="AS58" s="382"/>
      <c r="AT58" s="377"/>
      <c r="AU58" s="378"/>
      <c r="AV58" s="378"/>
      <c r="AW58" s="379"/>
      <c r="AX58" s="378"/>
      <c r="AY58" s="378"/>
      <c r="AZ58" s="378"/>
      <c r="BA58" s="378"/>
      <c r="BB58" s="378"/>
      <c r="BC58" s="378"/>
      <c r="BD58" s="378"/>
      <c r="BE58" s="378"/>
      <c r="BF58" s="380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379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381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62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7" zoomScale="85" zoomScaleNormal="85" workbookViewId="0">
      <selection activeCell="BX64" sqref="BX64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399"/>
      <c r="P2" s="399"/>
      <c r="Q2" s="399"/>
      <c r="R2" s="399"/>
      <c r="S2" s="399"/>
      <c r="T2" s="399"/>
      <c r="U2" s="399"/>
      <c r="V2" s="399"/>
      <c r="W2" s="399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399"/>
      <c r="P3" s="399"/>
      <c r="Q3" s="399"/>
      <c r="R3" s="399"/>
      <c r="S3" s="399"/>
      <c r="T3" s="399"/>
      <c r="U3" s="399"/>
      <c r="V3" s="399"/>
      <c r="W3" s="399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01"/>
      <c r="Y5" s="402"/>
      <c r="Z5" s="402"/>
      <c r="AA5" s="402"/>
      <c r="AB5" s="402"/>
      <c r="AC5" s="402"/>
      <c r="AD5" s="7"/>
      <c r="AE5" s="401"/>
      <c r="AF5" s="402"/>
      <c r="AG5" s="402"/>
      <c r="AH5" s="402"/>
      <c r="AI5" s="402"/>
      <c r="AJ5" s="402"/>
      <c r="AK5" s="7"/>
      <c r="AL5" s="401"/>
      <c r="AM5" s="402"/>
      <c r="AN5" s="402"/>
      <c r="AO5" s="402"/>
      <c r="AP5" s="402"/>
      <c r="AQ5" s="402"/>
      <c r="AR5" s="7"/>
      <c r="AS5" s="401"/>
      <c r="AT5" s="402"/>
      <c r="AU5" s="402"/>
      <c r="AV5" s="402"/>
      <c r="AW5" s="402"/>
      <c r="AX5" s="402"/>
      <c r="AY5" s="7"/>
      <c r="AZ5" s="401"/>
      <c r="BA5" s="402"/>
      <c r="BB5" s="402"/>
      <c r="BC5" s="402"/>
      <c r="BD5" s="402"/>
      <c r="BE5" s="402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18</v>
      </c>
      <c r="H7" s="728"/>
      <c r="I7" s="738" t="s">
        <v>18</v>
      </c>
      <c r="J7" s="738"/>
      <c r="K7" s="738"/>
      <c r="L7" s="738"/>
      <c r="M7" s="739" t="s">
        <v>39</v>
      </c>
      <c r="N7" s="739"/>
      <c r="O7" s="740" t="s">
        <v>19</v>
      </c>
      <c r="P7" s="740"/>
      <c r="Q7" s="740"/>
      <c r="R7" s="740"/>
      <c r="S7" s="400"/>
      <c r="T7" s="400"/>
      <c r="U7" s="400"/>
      <c r="V7" s="400"/>
      <c r="W7" s="400"/>
      <c r="X7" s="400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400"/>
      <c r="T8" s="400"/>
      <c r="U8" s="400"/>
      <c r="V8" s="400"/>
      <c r="W8" s="400"/>
      <c r="X8" s="400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63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408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403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414"/>
      <c r="Y18" s="414"/>
      <c r="Z18" s="414"/>
      <c r="AA18" s="414"/>
      <c r="AB18" s="414"/>
      <c r="AC18" s="414"/>
      <c r="AD18" s="414"/>
      <c r="AE18" s="414"/>
      <c r="AF18" s="414"/>
      <c r="AG18" s="414"/>
      <c r="AH18" s="414"/>
      <c r="AI18" s="9"/>
      <c r="AJ18" s="414"/>
      <c r="AK18" s="414"/>
      <c r="AL18" s="414"/>
      <c r="AM18" s="414"/>
      <c r="AN18" s="414"/>
      <c r="AO18" s="414"/>
      <c r="AP18" s="414"/>
      <c r="AQ18" s="414"/>
      <c r="AR18" s="414"/>
      <c r="AS18" s="414"/>
      <c r="AT18" s="414"/>
      <c r="AU18" s="414"/>
      <c r="AV18" s="414"/>
      <c r="AW18" s="414"/>
      <c r="AX18" s="414"/>
      <c r="AY18" s="414"/>
      <c r="AZ18" s="414"/>
      <c r="BA18" s="414"/>
      <c r="BB18" s="414"/>
      <c r="BC18" s="414"/>
      <c r="BD18" s="414"/>
      <c r="BE18" s="414"/>
      <c r="BF18" s="414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403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405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64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408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403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403"/>
      <c r="H23" s="404"/>
      <c r="I23" s="404"/>
      <c r="J23" s="406"/>
      <c r="K23" s="404"/>
      <c r="L23" s="404"/>
      <c r="M23" s="105"/>
      <c r="N23" s="105"/>
      <c r="O23" s="106"/>
      <c r="P23" s="414"/>
      <c r="Q23" s="414"/>
      <c r="R23" s="414"/>
      <c r="S23" s="414"/>
      <c r="T23" s="414"/>
      <c r="U23" s="414"/>
      <c r="V23" s="23"/>
      <c r="W23" s="102"/>
      <c r="X23" s="102"/>
      <c r="Y23" s="103"/>
      <c r="Z23" s="103"/>
      <c r="AA23" s="103"/>
      <c r="AB23" s="176"/>
      <c r="AC23" s="102"/>
      <c r="AD23" s="102"/>
      <c r="AE23" s="103"/>
      <c r="AF23" s="103"/>
      <c r="AG23" s="103"/>
      <c r="AH23" s="176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403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405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412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413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403"/>
      <c r="H28" s="404"/>
      <c r="I28" s="404"/>
      <c r="J28" s="406"/>
      <c r="K28" s="404"/>
      <c r="L28" s="404"/>
      <c r="M28" s="404"/>
      <c r="N28" s="404"/>
      <c r="O28" s="407"/>
      <c r="P28" s="9"/>
      <c r="Q28" s="404"/>
      <c r="R28" s="404"/>
      <c r="S28" s="404"/>
      <c r="T28" s="404"/>
      <c r="U28" s="404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403"/>
      <c r="AX28" s="404"/>
      <c r="AY28" s="404"/>
      <c r="AZ28" s="404"/>
      <c r="BA28" s="404"/>
      <c r="BB28" s="9"/>
      <c r="BC28" s="404"/>
      <c r="BD28" s="404"/>
      <c r="BE28" s="404"/>
      <c r="BF28" s="404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413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418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408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403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403"/>
      <c r="H33" s="404"/>
      <c r="I33" s="404"/>
      <c r="J33" s="406"/>
      <c r="K33" s="404"/>
      <c r="L33" s="404"/>
      <c r="M33" s="404"/>
      <c r="N33" s="404"/>
      <c r="O33" s="407"/>
      <c r="P33" s="404"/>
      <c r="Q33" s="404"/>
      <c r="R33" s="404"/>
      <c r="S33" s="404"/>
      <c r="T33" s="404"/>
      <c r="U33" s="404"/>
      <c r="V33" s="23"/>
      <c r="W33" s="410"/>
      <c r="X33" s="410"/>
      <c r="Y33" s="410"/>
      <c r="Z33" s="410"/>
      <c r="AA33" s="101"/>
      <c r="AB33" s="411"/>
      <c r="AC33" s="410"/>
      <c r="AD33" s="410"/>
      <c r="AE33" s="410"/>
      <c r="AF33" s="410"/>
      <c r="AG33" s="101"/>
      <c r="AH33" s="411"/>
      <c r="AI33" s="9"/>
      <c r="AJ33" s="404"/>
      <c r="AK33" s="404"/>
      <c r="AL33" s="9"/>
      <c r="AM33" s="407"/>
      <c r="AN33" s="404"/>
      <c r="AO33" s="404"/>
      <c r="AP33" s="404"/>
      <c r="AQ33" s="9"/>
      <c r="AR33" s="404"/>
      <c r="AS33" s="407"/>
      <c r="AT33" s="404"/>
      <c r="AU33" s="404"/>
      <c r="AV33" s="404"/>
      <c r="AW33" s="403"/>
      <c r="AX33" s="9"/>
      <c r="AY33" s="404"/>
      <c r="AZ33" s="404"/>
      <c r="BA33" s="404"/>
      <c r="BB33" s="404"/>
      <c r="BC33" s="404"/>
      <c r="BD33" s="404"/>
      <c r="BE33" s="404"/>
      <c r="BF33" s="404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403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405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408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403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403"/>
      <c r="H38" s="404"/>
      <c r="I38" s="404"/>
      <c r="J38" s="406"/>
      <c r="K38" s="404"/>
      <c r="L38" s="404"/>
      <c r="M38" s="404"/>
      <c r="N38" s="404"/>
      <c r="O38" s="407"/>
      <c r="P38" s="404"/>
      <c r="Q38" s="404"/>
      <c r="R38" s="404"/>
      <c r="S38" s="404"/>
      <c r="T38" s="404"/>
      <c r="U38" s="404"/>
      <c r="V38" s="23"/>
      <c r="W38" s="404"/>
      <c r="X38" s="404"/>
      <c r="Y38" s="404"/>
      <c r="Z38" s="404"/>
      <c r="AA38" s="9"/>
      <c r="AB38" s="407"/>
      <c r="AC38" s="404"/>
      <c r="AD38" s="404"/>
      <c r="AE38" s="404"/>
      <c r="AF38" s="404"/>
      <c r="AG38" s="9"/>
      <c r="AH38" s="407"/>
      <c r="AI38" s="404"/>
      <c r="AJ38" s="404"/>
      <c r="AK38" s="404"/>
      <c r="AL38" s="404"/>
      <c r="AM38" s="407"/>
      <c r="AN38" s="404"/>
      <c r="AO38" s="404"/>
      <c r="AP38" s="404"/>
      <c r="AQ38" s="9"/>
      <c r="AR38" s="404"/>
      <c r="AS38" s="407"/>
      <c r="AT38" s="404"/>
      <c r="AU38" s="404"/>
      <c r="AV38" s="404"/>
      <c r="AW38" s="403"/>
      <c r="AX38" s="404"/>
      <c r="AY38" s="404"/>
      <c r="AZ38" s="404"/>
      <c r="BA38" s="404"/>
      <c r="BB38" s="404"/>
      <c r="BC38" s="404"/>
      <c r="BD38" s="404"/>
      <c r="BE38" s="404"/>
      <c r="BF38" s="409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403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419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413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413"/>
      <c r="H43" s="414"/>
      <c r="I43" s="414"/>
      <c r="J43" s="415"/>
      <c r="K43" s="414"/>
      <c r="L43" s="414"/>
      <c r="M43" s="414"/>
      <c r="N43" s="414"/>
      <c r="O43" s="416"/>
      <c r="P43" s="414"/>
      <c r="Q43" s="414"/>
      <c r="R43" s="414"/>
      <c r="S43" s="414"/>
      <c r="T43" s="414"/>
      <c r="U43" s="414"/>
      <c r="V43" s="23"/>
      <c r="W43" s="414"/>
      <c r="X43" s="414"/>
      <c r="Y43" s="414"/>
      <c r="Z43" s="414"/>
      <c r="AA43" s="414"/>
      <c r="AB43" s="416"/>
      <c r="AC43" s="414"/>
      <c r="AD43" s="414"/>
      <c r="AE43" s="414"/>
      <c r="AF43" s="414"/>
      <c r="AG43" s="414"/>
      <c r="AH43" s="416"/>
      <c r="AI43" s="414"/>
      <c r="AJ43" s="414"/>
      <c r="AK43" s="414"/>
      <c r="AL43" s="414"/>
      <c r="AM43" s="416"/>
      <c r="AN43" s="414"/>
      <c r="AO43" s="414"/>
      <c r="AP43" s="414"/>
      <c r="AQ43" s="414"/>
      <c r="AR43" s="414"/>
      <c r="AS43" s="416"/>
      <c r="AT43" s="414"/>
      <c r="AU43" s="414"/>
      <c r="AV43" s="414"/>
      <c r="AW43" s="413"/>
      <c r="AX43" s="414"/>
      <c r="AY43" s="414"/>
      <c r="AZ43" s="414"/>
      <c r="BA43" s="414"/>
      <c r="BB43" s="414"/>
      <c r="BC43" s="414"/>
      <c r="BD43" s="414"/>
      <c r="BE43" s="414"/>
      <c r="BF43" s="417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413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418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412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413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413"/>
      <c r="H48" s="414"/>
      <c r="I48" s="414"/>
      <c r="J48" s="415"/>
      <c r="K48" s="414"/>
      <c r="L48" s="414"/>
      <c r="M48" s="414"/>
      <c r="N48" s="414"/>
      <c r="O48" s="416"/>
      <c r="P48" s="414"/>
      <c r="Q48" s="414"/>
      <c r="R48" s="414"/>
      <c r="S48" s="414"/>
      <c r="T48" s="414"/>
      <c r="U48" s="414"/>
      <c r="V48" s="23"/>
      <c r="W48" s="414"/>
      <c r="X48" s="414"/>
      <c r="Y48" s="414"/>
      <c r="Z48" s="414"/>
      <c r="AA48" s="414"/>
      <c r="AB48" s="416"/>
      <c r="AC48" s="414"/>
      <c r="AD48" s="414"/>
      <c r="AE48" s="414"/>
      <c r="AF48" s="414"/>
      <c r="AG48" s="414"/>
      <c r="AH48" s="416"/>
      <c r="AI48" s="414"/>
      <c r="AJ48" s="414"/>
      <c r="AK48" s="414"/>
      <c r="AL48" s="414"/>
      <c r="AM48" s="416"/>
      <c r="AN48" s="414"/>
      <c r="AO48" s="414"/>
      <c r="AP48" s="414"/>
      <c r="AQ48" s="414"/>
      <c r="AR48" s="414"/>
      <c r="AS48" s="416"/>
      <c r="AT48" s="415"/>
      <c r="AU48" s="414"/>
      <c r="AV48" s="414"/>
      <c r="AW48" s="413"/>
      <c r="AX48" s="414"/>
      <c r="AY48" s="414"/>
      <c r="AZ48" s="414"/>
      <c r="BA48" s="414"/>
      <c r="BB48" s="414"/>
      <c r="BC48" s="414"/>
      <c r="BD48" s="414"/>
      <c r="BE48" s="414"/>
      <c r="BF48" s="417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413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418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408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403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403"/>
      <c r="H53" s="404"/>
      <c r="I53" s="404"/>
      <c r="J53" s="406"/>
      <c r="K53" s="404"/>
      <c r="L53" s="404"/>
      <c r="M53" s="404"/>
      <c r="N53" s="404"/>
      <c r="O53" s="407"/>
      <c r="P53" s="404"/>
      <c r="Q53" s="404"/>
      <c r="R53" s="404"/>
      <c r="S53" s="404"/>
      <c r="T53" s="404"/>
      <c r="U53" s="404"/>
      <c r="V53" s="23"/>
      <c r="W53" s="404"/>
      <c r="X53" s="404"/>
      <c r="Y53" s="404"/>
      <c r="Z53" s="404"/>
      <c r="AA53" s="9"/>
      <c r="AB53" s="407"/>
      <c r="AC53" s="404"/>
      <c r="AD53" s="404"/>
      <c r="AE53" s="404"/>
      <c r="AF53" s="404"/>
      <c r="AG53" s="9"/>
      <c r="AH53" s="407"/>
      <c r="AI53" s="404"/>
      <c r="AJ53" s="404"/>
      <c r="AK53" s="404"/>
      <c r="AL53" s="9"/>
      <c r="AM53" s="407"/>
      <c r="AN53" s="404"/>
      <c r="AO53" s="404"/>
      <c r="AP53" s="404"/>
      <c r="AQ53" s="9"/>
      <c r="AR53" s="404"/>
      <c r="AS53" s="407"/>
      <c r="AT53" s="404"/>
      <c r="AU53" s="404"/>
      <c r="AV53" s="404"/>
      <c r="AW53" s="413"/>
      <c r="AX53" s="414"/>
      <c r="AY53" s="414"/>
      <c r="AZ53" s="414"/>
      <c r="BA53" s="414"/>
      <c r="BB53" s="414"/>
      <c r="BC53" s="414"/>
      <c r="BD53" s="414"/>
      <c r="BE53" s="414"/>
      <c r="BF53" s="409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403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405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412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413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413"/>
      <c r="H58" s="414"/>
      <c r="I58" s="414"/>
      <c r="J58" s="415"/>
      <c r="K58" s="414"/>
      <c r="L58" s="414"/>
      <c r="M58" s="414"/>
      <c r="N58" s="414"/>
      <c r="O58" s="416"/>
      <c r="P58" s="414"/>
      <c r="Q58" s="414"/>
      <c r="R58" s="414"/>
      <c r="S58" s="414"/>
      <c r="T58" s="414"/>
      <c r="U58" s="414"/>
      <c r="V58" s="23"/>
      <c r="W58" s="414"/>
      <c r="X58" s="414"/>
      <c r="Y58" s="414"/>
      <c r="Z58" s="414"/>
      <c r="AA58" s="414"/>
      <c r="AB58" s="416"/>
      <c r="AC58" s="414"/>
      <c r="AD58" s="414"/>
      <c r="AE58" s="414"/>
      <c r="AF58" s="414"/>
      <c r="AG58" s="414"/>
      <c r="AH58" s="416"/>
      <c r="AI58" s="414"/>
      <c r="AJ58" s="414"/>
      <c r="AK58" s="414"/>
      <c r="AL58" s="414"/>
      <c r="AM58" s="416"/>
      <c r="AN58" s="414"/>
      <c r="AO58" s="414"/>
      <c r="AP58" s="414"/>
      <c r="AQ58" s="414"/>
      <c r="AR58" s="414"/>
      <c r="AS58" s="416"/>
      <c r="AT58" s="415"/>
      <c r="AU58" s="414"/>
      <c r="AV58" s="414"/>
      <c r="AW58" s="413"/>
      <c r="AX58" s="414"/>
      <c r="AY58" s="414"/>
      <c r="AZ58" s="414"/>
      <c r="BA58" s="414"/>
      <c r="BB58" s="414"/>
      <c r="BC58" s="414"/>
      <c r="BD58" s="414"/>
      <c r="BE58" s="414"/>
      <c r="BF58" s="417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413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420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65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4" zoomScale="85" zoomScaleNormal="85" workbookViewId="0">
      <selection activeCell="A21" sqref="A21:F2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441"/>
      <c r="P2" s="441"/>
      <c r="Q2" s="441"/>
      <c r="R2" s="441"/>
      <c r="S2" s="441"/>
      <c r="T2" s="441"/>
      <c r="U2" s="441"/>
      <c r="V2" s="441"/>
      <c r="W2" s="441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441"/>
      <c r="P3" s="441"/>
      <c r="Q3" s="441"/>
      <c r="R3" s="441"/>
      <c r="S3" s="441"/>
      <c r="T3" s="441"/>
      <c r="U3" s="441"/>
      <c r="V3" s="441"/>
      <c r="W3" s="441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39"/>
      <c r="Y5" s="440"/>
      <c r="Z5" s="440"/>
      <c r="AA5" s="440"/>
      <c r="AB5" s="440"/>
      <c r="AC5" s="440"/>
      <c r="AD5" s="7"/>
      <c r="AE5" s="439"/>
      <c r="AF5" s="440"/>
      <c r="AG5" s="440"/>
      <c r="AH5" s="440"/>
      <c r="AI5" s="440"/>
      <c r="AJ5" s="440"/>
      <c r="AK5" s="7"/>
      <c r="AL5" s="439"/>
      <c r="AM5" s="440"/>
      <c r="AN5" s="440"/>
      <c r="AO5" s="440"/>
      <c r="AP5" s="440"/>
      <c r="AQ5" s="440"/>
      <c r="AR5" s="7"/>
      <c r="AS5" s="439"/>
      <c r="AT5" s="440"/>
      <c r="AU5" s="440"/>
      <c r="AV5" s="440"/>
      <c r="AW5" s="440"/>
      <c r="AX5" s="440"/>
      <c r="AY5" s="7"/>
      <c r="AZ5" s="439"/>
      <c r="BA5" s="440"/>
      <c r="BB5" s="440"/>
      <c r="BC5" s="440"/>
      <c r="BD5" s="440"/>
      <c r="BE5" s="440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19</v>
      </c>
      <c r="H7" s="728"/>
      <c r="I7" s="738" t="s">
        <v>18</v>
      </c>
      <c r="J7" s="738"/>
      <c r="K7" s="738"/>
      <c r="L7" s="738"/>
      <c r="M7" s="739" t="s">
        <v>45</v>
      </c>
      <c r="N7" s="739"/>
      <c r="O7" s="740" t="s">
        <v>19</v>
      </c>
      <c r="P7" s="740"/>
      <c r="Q7" s="740"/>
      <c r="R7" s="740"/>
      <c r="S7" s="442"/>
      <c r="T7" s="442"/>
      <c r="U7" s="442"/>
      <c r="V7" s="442"/>
      <c r="W7" s="442"/>
      <c r="X7" s="442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442"/>
      <c r="T8" s="442"/>
      <c r="U8" s="442"/>
      <c r="V8" s="442"/>
      <c r="W8" s="442"/>
      <c r="X8" s="442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0.72916666666666663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66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431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432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422"/>
      <c r="AQ18" s="422"/>
      <c r="AR18" s="422"/>
      <c r="AS18" s="422"/>
      <c r="AT18" s="422"/>
      <c r="AU18" s="422"/>
      <c r="AV18" s="422"/>
      <c r="AW18" s="422"/>
      <c r="AX18" s="422"/>
      <c r="AY18" s="422"/>
      <c r="AZ18" s="422"/>
      <c r="BA18" s="422"/>
      <c r="BB18" s="422"/>
      <c r="BC18" s="422"/>
      <c r="BD18" s="422"/>
      <c r="BE18" s="422"/>
      <c r="BF18" s="42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432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434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54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431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432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432"/>
      <c r="H23" s="429"/>
      <c r="I23" s="429"/>
      <c r="J23" s="428"/>
      <c r="K23" s="429"/>
      <c r="L23" s="429"/>
      <c r="M23" s="105"/>
      <c r="N23" s="105"/>
      <c r="O23" s="106"/>
      <c r="P23" s="422"/>
      <c r="Q23" s="422"/>
      <c r="R23" s="422"/>
      <c r="S23" s="422"/>
      <c r="T23" s="422"/>
      <c r="U23" s="422"/>
      <c r="V23" s="23"/>
      <c r="W23" s="429"/>
      <c r="X23" s="429"/>
      <c r="Y23" s="9"/>
      <c r="Z23" s="9"/>
      <c r="AA23" s="9"/>
      <c r="AB23" s="430"/>
      <c r="AC23" s="429"/>
      <c r="AD23" s="429"/>
      <c r="AE23" s="9"/>
      <c r="AF23" s="9"/>
      <c r="AG23" s="9"/>
      <c r="AH23" s="430"/>
      <c r="AI23" s="429"/>
      <c r="AJ23" s="9"/>
      <c r="AK23" s="9"/>
      <c r="AL23" s="9"/>
      <c r="AM23" s="430"/>
      <c r="AN23" s="429"/>
      <c r="AO23" s="9"/>
      <c r="AP23" s="103"/>
      <c r="AQ23" s="103"/>
      <c r="AR23" s="103"/>
      <c r="AS23" s="103"/>
      <c r="AT23" s="103"/>
      <c r="AU23" s="103"/>
      <c r="AV23" s="103"/>
      <c r="AW23" s="432"/>
      <c r="AX23" s="429"/>
      <c r="AY23" s="429"/>
      <c r="AZ23" s="429"/>
      <c r="BA23" s="429"/>
      <c r="BB23" s="429"/>
      <c r="BC23" s="429"/>
      <c r="BD23" s="429"/>
      <c r="BE23" s="429"/>
      <c r="BF23" s="433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432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434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427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423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432"/>
      <c r="H28" s="429"/>
      <c r="I28" s="429"/>
      <c r="J28" s="428"/>
      <c r="K28" s="429"/>
      <c r="L28" s="429"/>
      <c r="M28" s="429"/>
      <c r="N28" s="429"/>
      <c r="O28" s="430"/>
      <c r="P28" s="9"/>
      <c r="Q28" s="429"/>
      <c r="R28" s="429"/>
      <c r="S28" s="429"/>
      <c r="T28" s="429"/>
      <c r="U28" s="429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432"/>
      <c r="AX28" s="429"/>
      <c r="AY28" s="429"/>
      <c r="AZ28" s="429"/>
      <c r="BA28" s="429"/>
      <c r="BB28" s="9"/>
      <c r="BC28" s="429"/>
      <c r="BD28" s="429"/>
      <c r="BE28" s="429"/>
      <c r="BF28" s="42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423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435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431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432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432"/>
      <c r="H33" s="429"/>
      <c r="I33" s="429"/>
      <c r="J33" s="428"/>
      <c r="K33" s="429"/>
      <c r="L33" s="429"/>
      <c r="M33" s="429"/>
      <c r="N33" s="429"/>
      <c r="O33" s="430"/>
      <c r="P33" s="429"/>
      <c r="Q33" s="429"/>
      <c r="R33" s="429"/>
      <c r="S33" s="429"/>
      <c r="T33" s="429"/>
      <c r="U33" s="429"/>
      <c r="V33" s="23"/>
      <c r="W33" s="437"/>
      <c r="X33" s="437"/>
      <c r="Y33" s="437"/>
      <c r="Z33" s="437"/>
      <c r="AA33" s="101"/>
      <c r="AB33" s="438"/>
      <c r="AC33" s="437"/>
      <c r="AD33" s="437"/>
      <c r="AE33" s="437"/>
      <c r="AF33" s="437"/>
      <c r="AG33" s="101"/>
      <c r="AH33" s="438"/>
      <c r="AI33" s="9"/>
      <c r="AJ33" s="429"/>
      <c r="AK33" s="429"/>
      <c r="AL33" s="9"/>
      <c r="AM33" s="430"/>
      <c r="AN33" s="429"/>
      <c r="AO33" s="429"/>
      <c r="AP33" s="429"/>
      <c r="AQ33" s="9"/>
      <c r="AR33" s="429"/>
      <c r="AS33" s="430"/>
      <c r="AT33" s="429"/>
      <c r="AU33" s="429"/>
      <c r="AV33" s="429"/>
      <c r="AW33" s="432"/>
      <c r="AX33" s="9"/>
      <c r="AY33" s="429"/>
      <c r="AZ33" s="429"/>
      <c r="BA33" s="429"/>
      <c r="BB33" s="429"/>
      <c r="BC33" s="429"/>
      <c r="BD33" s="429"/>
      <c r="BE33" s="429"/>
      <c r="BF33" s="429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432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434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431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432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432"/>
      <c r="H38" s="429"/>
      <c r="I38" s="429"/>
      <c r="J38" s="428"/>
      <c r="K38" s="429"/>
      <c r="L38" s="429"/>
      <c r="M38" s="429"/>
      <c r="N38" s="429"/>
      <c r="O38" s="430"/>
      <c r="P38" s="429"/>
      <c r="Q38" s="429"/>
      <c r="R38" s="429"/>
      <c r="S38" s="429"/>
      <c r="T38" s="429"/>
      <c r="U38" s="429"/>
      <c r="V38" s="23"/>
      <c r="W38" s="429"/>
      <c r="X38" s="429"/>
      <c r="Y38" s="429"/>
      <c r="Z38" s="429"/>
      <c r="AA38" s="9"/>
      <c r="AB38" s="430"/>
      <c r="AC38" s="429"/>
      <c r="AD38" s="429"/>
      <c r="AE38" s="429"/>
      <c r="AF38" s="429"/>
      <c r="AG38" s="9"/>
      <c r="AH38" s="430"/>
      <c r="AI38" s="429"/>
      <c r="AJ38" s="429"/>
      <c r="AK38" s="429"/>
      <c r="AL38" s="429"/>
      <c r="AM38" s="430"/>
      <c r="AN38" s="429"/>
      <c r="AO38" s="429"/>
      <c r="AP38" s="429"/>
      <c r="AQ38" s="9"/>
      <c r="AR38" s="429"/>
      <c r="AS38" s="430"/>
      <c r="AT38" s="429"/>
      <c r="AU38" s="429"/>
      <c r="AV38" s="429"/>
      <c r="AW38" s="432"/>
      <c r="AX38" s="429"/>
      <c r="AY38" s="429"/>
      <c r="AZ38" s="429"/>
      <c r="BA38" s="429"/>
      <c r="BB38" s="429"/>
      <c r="BC38" s="429"/>
      <c r="BD38" s="429"/>
      <c r="BE38" s="429"/>
      <c r="BF38" s="433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432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436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423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423"/>
      <c r="H43" s="422"/>
      <c r="I43" s="422"/>
      <c r="J43" s="421"/>
      <c r="K43" s="422"/>
      <c r="L43" s="422"/>
      <c r="M43" s="422"/>
      <c r="N43" s="422"/>
      <c r="O43" s="426"/>
      <c r="P43" s="422"/>
      <c r="Q43" s="422"/>
      <c r="R43" s="422"/>
      <c r="S43" s="422"/>
      <c r="T43" s="422"/>
      <c r="U43" s="422"/>
      <c r="V43" s="23"/>
      <c r="W43" s="422"/>
      <c r="X43" s="422"/>
      <c r="Y43" s="422"/>
      <c r="Z43" s="422"/>
      <c r="AA43" s="422"/>
      <c r="AB43" s="426"/>
      <c r="AC43" s="422"/>
      <c r="AD43" s="422"/>
      <c r="AE43" s="422"/>
      <c r="AF43" s="422"/>
      <c r="AG43" s="422"/>
      <c r="AH43" s="426"/>
      <c r="AI43" s="422"/>
      <c r="AJ43" s="422"/>
      <c r="AK43" s="422"/>
      <c r="AL43" s="422"/>
      <c r="AM43" s="426"/>
      <c r="AN43" s="422"/>
      <c r="AO43" s="422"/>
      <c r="AP43" s="422"/>
      <c r="AQ43" s="422"/>
      <c r="AR43" s="422"/>
      <c r="AS43" s="426"/>
      <c r="AT43" s="422"/>
      <c r="AU43" s="422"/>
      <c r="AV43" s="422"/>
      <c r="AW43" s="423"/>
      <c r="AX43" s="422"/>
      <c r="AY43" s="422"/>
      <c r="AZ43" s="422"/>
      <c r="BA43" s="422"/>
      <c r="BB43" s="422"/>
      <c r="BC43" s="422"/>
      <c r="BD43" s="422"/>
      <c r="BE43" s="422"/>
      <c r="BF43" s="424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423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435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427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423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423"/>
      <c r="H48" s="422"/>
      <c r="I48" s="422"/>
      <c r="J48" s="421"/>
      <c r="K48" s="422"/>
      <c r="L48" s="422"/>
      <c r="M48" s="422"/>
      <c r="N48" s="422"/>
      <c r="O48" s="426"/>
      <c r="P48" s="422"/>
      <c r="Q48" s="422"/>
      <c r="R48" s="422"/>
      <c r="S48" s="422"/>
      <c r="T48" s="422"/>
      <c r="U48" s="422"/>
      <c r="V48" s="23"/>
      <c r="W48" s="422"/>
      <c r="X48" s="422"/>
      <c r="Y48" s="422"/>
      <c r="Z48" s="422"/>
      <c r="AA48" s="422"/>
      <c r="AB48" s="426"/>
      <c r="AC48" s="422"/>
      <c r="AD48" s="422"/>
      <c r="AE48" s="422"/>
      <c r="AF48" s="422"/>
      <c r="AG48" s="422"/>
      <c r="AH48" s="426"/>
      <c r="AI48" s="422"/>
      <c r="AJ48" s="422"/>
      <c r="AK48" s="422"/>
      <c r="AL48" s="422"/>
      <c r="AM48" s="426"/>
      <c r="AN48" s="422"/>
      <c r="AO48" s="422"/>
      <c r="AP48" s="422"/>
      <c r="AQ48" s="422"/>
      <c r="AR48" s="422"/>
      <c r="AS48" s="426"/>
      <c r="AT48" s="421"/>
      <c r="AU48" s="422"/>
      <c r="AV48" s="422"/>
      <c r="AW48" s="423"/>
      <c r="AX48" s="422"/>
      <c r="AY48" s="422"/>
      <c r="AZ48" s="422"/>
      <c r="BA48" s="422"/>
      <c r="BB48" s="422"/>
      <c r="BC48" s="422"/>
      <c r="BD48" s="422"/>
      <c r="BE48" s="422"/>
      <c r="BF48" s="424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423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435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431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432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432"/>
      <c r="H53" s="429"/>
      <c r="I53" s="429"/>
      <c r="J53" s="428"/>
      <c r="K53" s="429"/>
      <c r="L53" s="429"/>
      <c r="M53" s="429"/>
      <c r="N53" s="429"/>
      <c r="O53" s="430"/>
      <c r="P53" s="429"/>
      <c r="Q53" s="429"/>
      <c r="R53" s="429"/>
      <c r="S53" s="429"/>
      <c r="T53" s="429"/>
      <c r="U53" s="429"/>
      <c r="V53" s="23"/>
      <c r="W53" s="429"/>
      <c r="X53" s="429"/>
      <c r="Y53" s="429"/>
      <c r="Z53" s="429"/>
      <c r="AA53" s="9"/>
      <c r="AB53" s="430"/>
      <c r="AC53" s="429"/>
      <c r="AD53" s="429"/>
      <c r="AE53" s="429"/>
      <c r="AF53" s="429"/>
      <c r="AG53" s="9"/>
      <c r="AH53" s="430"/>
      <c r="AI53" s="429"/>
      <c r="AJ53" s="429"/>
      <c r="AK53" s="429"/>
      <c r="AL53" s="9"/>
      <c r="AM53" s="430"/>
      <c r="AN53" s="429"/>
      <c r="AO53" s="429"/>
      <c r="AP53" s="429"/>
      <c r="AQ53" s="9"/>
      <c r="AR53" s="429"/>
      <c r="AS53" s="430"/>
      <c r="AT53" s="429"/>
      <c r="AU53" s="429"/>
      <c r="AV53" s="429"/>
      <c r="AW53" s="423"/>
      <c r="AX53" s="422"/>
      <c r="AY53" s="422"/>
      <c r="AZ53" s="422"/>
      <c r="BA53" s="422"/>
      <c r="BB53" s="422"/>
      <c r="BC53" s="422"/>
      <c r="BD53" s="422"/>
      <c r="BE53" s="422"/>
      <c r="BF53" s="433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432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434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427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423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423"/>
      <c r="H58" s="422"/>
      <c r="I58" s="422"/>
      <c r="J58" s="421"/>
      <c r="K58" s="422"/>
      <c r="L58" s="422"/>
      <c r="M58" s="422"/>
      <c r="N58" s="422"/>
      <c r="O58" s="426"/>
      <c r="P58" s="422"/>
      <c r="Q58" s="422"/>
      <c r="R58" s="422"/>
      <c r="S58" s="422"/>
      <c r="T58" s="422"/>
      <c r="U58" s="422"/>
      <c r="V58" s="23"/>
      <c r="W58" s="422"/>
      <c r="X58" s="422"/>
      <c r="Y58" s="422"/>
      <c r="Z58" s="422"/>
      <c r="AA58" s="422"/>
      <c r="AB58" s="426"/>
      <c r="AC58" s="422"/>
      <c r="AD58" s="422"/>
      <c r="AE58" s="422"/>
      <c r="AF58" s="422"/>
      <c r="AG58" s="422"/>
      <c r="AH58" s="426"/>
      <c r="AI58" s="422"/>
      <c r="AJ58" s="422"/>
      <c r="AK58" s="422"/>
      <c r="AL58" s="422"/>
      <c r="AM58" s="426"/>
      <c r="AN58" s="422"/>
      <c r="AO58" s="422"/>
      <c r="AP58" s="422"/>
      <c r="AQ58" s="422"/>
      <c r="AR58" s="422"/>
      <c r="AS58" s="426"/>
      <c r="AT58" s="421"/>
      <c r="AU58" s="422"/>
      <c r="AV58" s="422"/>
      <c r="AW58" s="423"/>
      <c r="AX58" s="422"/>
      <c r="AY58" s="422"/>
      <c r="AZ58" s="422"/>
      <c r="BA58" s="422"/>
      <c r="BB58" s="422"/>
      <c r="BC58" s="422"/>
      <c r="BD58" s="422"/>
      <c r="BE58" s="422"/>
      <c r="BF58" s="424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423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425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67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N39" sqref="AN39:AS4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443"/>
      <c r="P2" s="443"/>
      <c r="Q2" s="443"/>
      <c r="R2" s="443"/>
      <c r="S2" s="443"/>
      <c r="T2" s="443"/>
      <c r="U2" s="443"/>
      <c r="V2" s="443"/>
      <c r="W2" s="443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443"/>
      <c r="P3" s="443"/>
      <c r="Q3" s="443"/>
      <c r="R3" s="443"/>
      <c r="S3" s="443"/>
      <c r="T3" s="443"/>
      <c r="U3" s="443"/>
      <c r="V3" s="443"/>
      <c r="W3" s="443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45"/>
      <c r="Y5" s="446"/>
      <c r="Z5" s="446"/>
      <c r="AA5" s="446"/>
      <c r="AB5" s="446"/>
      <c r="AC5" s="446"/>
      <c r="AD5" s="7"/>
      <c r="AE5" s="445"/>
      <c r="AF5" s="446"/>
      <c r="AG5" s="446"/>
      <c r="AH5" s="446"/>
      <c r="AI5" s="446"/>
      <c r="AJ5" s="446"/>
      <c r="AK5" s="7"/>
      <c r="AL5" s="445"/>
      <c r="AM5" s="446"/>
      <c r="AN5" s="446"/>
      <c r="AO5" s="446"/>
      <c r="AP5" s="446"/>
      <c r="AQ5" s="446"/>
      <c r="AR5" s="7"/>
      <c r="AS5" s="445"/>
      <c r="AT5" s="446"/>
      <c r="AU5" s="446"/>
      <c r="AV5" s="446"/>
      <c r="AW5" s="446"/>
      <c r="AX5" s="446"/>
      <c r="AY5" s="7"/>
      <c r="AZ5" s="445"/>
      <c r="BA5" s="446"/>
      <c r="BB5" s="446"/>
      <c r="BC5" s="446"/>
      <c r="BD5" s="446"/>
      <c r="BE5" s="446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22</v>
      </c>
      <c r="H7" s="728"/>
      <c r="I7" s="738" t="s">
        <v>18</v>
      </c>
      <c r="J7" s="738"/>
      <c r="K7" s="738"/>
      <c r="L7" s="738"/>
      <c r="M7" s="739" t="s">
        <v>17</v>
      </c>
      <c r="N7" s="739"/>
      <c r="O7" s="740" t="s">
        <v>19</v>
      </c>
      <c r="P7" s="740"/>
      <c r="Q7" s="740"/>
      <c r="R7" s="740"/>
      <c r="S7" s="444"/>
      <c r="T7" s="444"/>
      <c r="U7" s="444"/>
      <c r="V7" s="444"/>
      <c r="W7" s="444"/>
      <c r="X7" s="444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444"/>
      <c r="T8" s="444"/>
      <c r="U8" s="444"/>
      <c r="V8" s="444"/>
      <c r="W8" s="444"/>
      <c r="X8" s="444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55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452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447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9"/>
      <c r="AJ18" s="458"/>
      <c r="AK18" s="458"/>
      <c r="AL18" s="458"/>
      <c r="AM18" s="458"/>
      <c r="AN18" s="458"/>
      <c r="AO18" s="458"/>
      <c r="AP18" s="458"/>
      <c r="AQ18" s="458"/>
      <c r="AR18" s="458"/>
      <c r="AS18" s="458"/>
      <c r="AT18" s="458"/>
      <c r="AU18" s="458"/>
      <c r="AV18" s="458"/>
      <c r="AW18" s="458"/>
      <c r="AX18" s="458"/>
      <c r="AY18" s="458"/>
      <c r="AZ18" s="458"/>
      <c r="BA18" s="458"/>
      <c r="BB18" s="458"/>
      <c r="BC18" s="458"/>
      <c r="BD18" s="458"/>
      <c r="BE18" s="458"/>
      <c r="BF18" s="458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447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449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58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452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447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447"/>
      <c r="H23" s="448"/>
      <c r="I23" s="448"/>
      <c r="J23" s="450"/>
      <c r="K23" s="448"/>
      <c r="L23" s="448"/>
      <c r="M23" s="105"/>
      <c r="N23" s="105"/>
      <c r="O23" s="106"/>
      <c r="P23" s="458"/>
      <c r="Q23" s="458"/>
      <c r="R23" s="458"/>
      <c r="S23" s="458"/>
      <c r="T23" s="458"/>
      <c r="U23" s="458"/>
      <c r="V23" s="23"/>
      <c r="W23" s="448"/>
      <c r="X23" s="448"/>
      <c r="Y23" s="9"/>
      <c r="Z23" s="9"/>
      <c r="AA23" s="9"/>
      <c r="AB23" s="451"/>
      <c r="AC23" s="448"/>
      <c r="AD23" s="448"/>
      <c r="AE23" s="9"/>
      <c r="AF23" s="9"/>
      <c r="AG23" s="9"/>
      <c r="AH23" s="451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447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449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456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457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447"/>
      <c r="H28" s="448"/>
      <c r="I28" s="448"/>
      <c r="J28" s="450"/>
      <c r="K28" s="448"/>
      <c r="L28" s="448"/>
      <c r="M28" s="448"/>
      <c r="N28" s="448"/>
      <c r="O28" s="451"/>
      <c r="P28" s="9"/>
      <c r="Q28" s="448"/>
      <c r="R28" s="448"/>
      <c r="S28" s="448"/>
      <c r="T28" s="448"/>
      <c r="U28" s="448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447"/>
      <c r="AX28" s="448"/>
      <c r="AY28" s="448"/>
      <c r="AZ28" s="448"/>
      <c r="BA28" s="448"/>
      <c r="BB28" s="9"/>
      <c r="BC28" s="448"/>
      <c r="BD28" s="448"/>
      <c r="BE28" s="448"/>
      <c r="BF28" s="448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457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462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452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447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447"/>
      <c r="H33" s="448"/>
      <c r="I33" s="448"/>
      <c r="J33" s="450"/>
      <c r="K33" s="448"/>
      <c r="L33" s="448"/>
      <c r="M33" s="448"/>
      <c r="N33" s="448"/>
      <c r="O33" s="451"/>
      <c r="P33" s="448"/>
      <c r="Q33" s="448"/>
      <c r="R33" s="448"/>
      <c r="S33" s="448"/>
      <c r="T33" s="448"/>
      <c r="U33" s="448"/>
      <c r="V33" s="23"/>
      <c r="W33" s="454"/>
      <c r="X33" s="454"/>
      <c r="Y33" s="454"/>
      <c r="Z33" s="454"/>
      <c r="AA33" s="101"/>
      <c r="AB33" s="455"/>
      <c r="AC33" s="454"/>
      <c r="AD33" s="454"/>
      <c r="AE33" s="454"/>
      <c r="AF33" s="454"/>
      <c r="AG33" s="101"/>
      <c r="AH33" s="455"/>
      <c r="AI33" s="9"/>
      <c r="AJ33" s="448"/>
      <c r="AK33" s="448"/>
      <c r="AL33" s="9"/>
      <c r="AM33" s="451"/>
      <c r="AN33" s="448"/>
      <c r="AO33" s="448"/>
      <c r="AP33" s="448"/>
      <c r="AQ33" s="9"/>
      <c r="AR33" s="448"/>
      <c r="AS33" s="451"/>
      <c r="AT33" s="448"/>
      <c r="AU33" s="448"/>
      <c r="AV33" s="448"/>
      <c r="AW33" s="447"/>
      <c r="AX33" s="9"/>
      <c r="AY33" s="448"/>
      <c r="AZ33" s="448"/>
      <c r="BA33" s="448"/>
      <c r="BB33" s="448"/>
      <c r="BC33" s="448"/>
      <c r="BD33" s="448"/>
      <c r="BE33" s="448"/>
      <c r="BF33" s="448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447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449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452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447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447"/>
      <c r="H38" s="448"/>
      <c r="I38" s="448"/>
      <c r="J38" s="450"/>
      <c r="K38" s="448"/>
      <c r="L38" s="448"/>
      <c r="M38" s="448"/>
      <c r="N38" s="448"/>
      <c r="O38" s="451"/>
      <c r="P38" s="448"/>
      <c r="Q38" s="448"/>
      <c r="R38" s="448"/>
      <c r="S38" s="448"/>
      <c r="T38" s="448"/>
      <c r="U38" s="448"/>
      <c r="V38" s="23"/>
      <c r="W38" s="448"/>
      <c r="X38" s="448"/>
      <c r="Y38" s="448"/>
      <c r="Z38" s="448"/>
      <c r="AA38" s="9"/>
      <c r="AB38" s="451"/>
      <c r="AC38" s="448"/>
      <c r="AD38" s="448"/>
      <c r="AE38" s="448"/>
      <c r="AF38" s="448"/>
      <c r="AG38" s="9"/>
      <c r="AH38" s="451"/>
      <c r="AI38" s="448"/>
      <c r="AJ38" s="448"/>
      <c r="AK38" s="448"/>
      <c r="AL38" s="448"/>
      <c r="AM38" s="451"/>
      <c r="AN38" s="448"/>
      <c r="AO38" s="448"/>
      <c r="AP38" s="448"/>
      <c r="AQ38" s="9"/>
      <c r="AR38" s="448"/>
      <c r="AS38" s="451"/>
      <c r="AT38" s="448"/>
      <c r="AU38" s="448"/>
      <c r="AV38" s="448"/>
      <c r="AW38" s="447"/>
      <c r="AX38" s="448"/>
      <c r="AY38" s="448"/>
      <c r="AZ38" s="448"/>
      <c r="BA38" s="448"/>
      <c r="BB38" s="448"/>
      <c r="BC38" s="448"/>
      <c r="BD38" s="448"/>
      <c r="BE38" s="448"/>
      <c r="BF38" s="453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447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463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457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457"/>
      <c r="H43" s="458"/>
      <c r="I43" s="458"/>
      <c r="J43" s="459"/>
      <c r="K43" s="458"/>
      <c r="L43" s="458"/>
      <c r="M43" s="458"/>
      <c r="N43" s="458"/>
      <c r="O43" s="460"/>
      <c r="P43" s="458"/>
      <c r="Q43" s="458"/>
      <c r="R43" s="458"/>
      <c r="S43" s="458"/>
      <c r="T43" s="458"/>
      <c r="U43" s="458"/>
      <c r="V43" s="23"/>
      <c r="W43" s="458"/>
      <c r="X43" s="458"/>
      <c r="Y43" s="458"/>
      <c r="Z43" s="458"/>
      <c r="AA43" s="458"/>
      <c r="AB43" s="460"/>
      <c r="AC43" s="458"/>
      <c r="AD43" s="458"/>
      <c r="AE43" s="458"/>
      <c r="AF43" s="458"/>
      <c r="AG43" s="458"/>
      <c r="AH43" s="460"/>
      <c r="AI43" s="458"/>
      <c r="AJ43" s="458"/>
      <c r="AK43" s="458"/>
      <c r="AL43" s="458"/>
      <c r="AM43" s="460"/>
      <c r="AN43" s="458"/>
      <c r="AO43" s="458"/>
      <c r="AP43" s="458"/>
      <c r="AQ43" s="458"/>
      <c r="AR43" s="458"/>
      <c r="AS43" s="460"/>
      <c r="AT43" s="458"/>
      <c r="AU43" s="458"/>
      <c r="AV43" s="458"/>
      <c r="AW43" s="457"/>
      <c r="AX43" s="458"/>
      <c r="AY43" s="458"/>
      <c r="AZ43" s="458"/>
      <c r="BA43" s="458"/>
      <c r="BB43" s="458"/>
      <c r="BC43" s="458"/>
      <c r="BD43" s="458"/>
      <c r="BE43" s="458"/>
      <c r="BF43" s="461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457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462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456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457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457"/>
      <c r="H48" s="458"/>
      <c r="I48" s="458"/>
      <c r="J48" s="459"/>
      <c r="K48" s="458"/>
      <c r="L48" s="458"/>
      <c r="M48" s="458"/>
      <c r="N48" s="458"/>
      <c r="O48" s="460"/>
      <c r="P48" s="458"/>
      <c r="Q48" s="458"/>
      <c r="R48" s="458"/>
      <c r="S48" s="458"/>
      <c r="T48" s="458"/>
      <c r="U48" s="458"/>
      <c r="V48" s="23"/>
      <c r="W48" s="458"/>
      <c r="X48" s="458"/>
      <c r="Y48" s="458"/>
      <c r="Z48" s="458"/>
      <c r="AA48" s="458"/>
      <c r="AB48" s="460"/>
      <c r="AC48" s="458"/>
      <c r="AD48" s="458"/>
      <c r="AE48" s="458"/>
      <c r="AF48" s="458"/>
      <c r="AG48" s="458"/>
      <c r="AH48" s="460"/>
      <c r="AI48" s="458"/>
      <c r="AJ48" s="458"/>
      <c r="AK48" s="458"/>
      <c r="AL48" s="458"/>
      <c r="AM48" s="460"/>
      <c r="AN48" s="458"/>
      <c r="AO48" s="458"/>
      <c r="AP48" s="458"/>
      <c r="AQ48" s="458"/>
      <c r="AR48" s="458"/>
      <c r="AS48" s="460"/>
      <c r="AT48" s="459"/>
      <c r="AU48" s="458"/>
      <c r="AV48" s="458"/>
      <c r="AW48" s="457"/>
      <c r="AX48" s="458"/>
      <c r="AY48" s="458"/>
      <c r="AZ48" s="458"/>
      <c r="BA48" s="458"/>
      <c r="BB48" s="458"/>
      <c r="BC48" s="458"/>
      <c r="BD48" s="458"/>
      <c r="BE48" s="458"/>
      <c r="BF48" s="461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457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462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452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447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447"/>
      <c r="H53" s="448"/>
      <c r="I53" s="448"/>
      <c r="J53" s="450"/>
      <c r="K53" s="448"/>
      <c r="L53" s="448"/>
      <c r="M53" s="448"/>
      <c r="N53" s="448"/>
      <c r="O53" s="451"/>
      <c r="P53" s="448"/>
      <c r="Q53" s="448"/>
      <c r="R53" s="448"/>
      <c r="S53" s="448"/>
      <c r="T53" s="448"/>
      <c r="U53" s="448"/>
      <c r="V53" s="23"/>
      <c r="W53" s="448"/>
      <c r="X53" s="448"/>
      <c r="Y53" s="448"/>
      <c r="Z53" s="448"/>
      <c r="AA53" s="9"/>
      <c r="AB53" s="451"/>
      <c r="AC53" s="448"/>
      <c r="AD53" s="448"/>
      <c r="AE53" s="448"/>
      <c r="AF53" s="448"/>
      <c r="AG53" s="9"/>
      <c r="AH53" s="451"/>
      <c r="AI53" s="448"/>
      <c r="AJ53" s="448"/>
      <c r="AK53" s="448"/>
      <c r="AL53" s="9"/>
      <c r="AM53" s="451"/>
      <c r="AN53" s="448"/>
      <c r="AO53" s="448"/>
      <c r="AP53" s="448"/>
      <c r="AQ53" s="9"/>
      <c r="AR53" s="448"/>
      <c r="AS53" s="451"/>
      <c r="AT53" s="448"/>
      <c r="AU53" s="448"/>
      <c r="AV53" s="448"/>
      <c r="AW53" s="457"/>
      <c r="AX53" s="458"/>
      <c r="AY53" s="458"/>
      <c r="AZ53" s="458"/>
      <c r="BA53" s="458"/>
      <c r="BB53" s="458"/>
      <c r="BC53" s="458"/>
      <c r="BD53" s="458"/>
      <c r="BE53" s="458"/>
      <c r="BF53" s="453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447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449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456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457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457"/>
      <c r="H58" s="458"/>
      <c r="I58" s="458"/>
      <c r="J58" s="459"/>
      <c r="K58" s="458"/>
      <c r="L58" s="458"/>
      <c r="M58" s="458"/>
      <c r="N58" s="458"/>
      <c r="O58" s="460"/>
      <c r="P58" s="458"/>
      <c r="Q58" s="458"/>
      <c r="R58" s="458"/>
      <c r="S58" s="458"/>
      <c r="T58" s="458"/>
      <c r="U58" s="458"/>
      <c r="V58" s="23"/>
      <c r="W58" s="458"/>
      <c r="X58" s="458"/>
      <c r="Y58" s="458"/>
      <c r="Z58" s="458"/>
      <c r="AA58" s="458"/>
      <c r="AB58" s="460"/>
      <c r="AC58" s="458"/>
      <c r="AD58" s="458"/>
      <c r="AE58" s="458"/>
      <c r="AF58" s="458"/>
      <c r="AG58" s="458"/>
      <c r="AH58" s="460"/>
      <c r="AI58" s="458"/>
      <c r="AJ58" s="458"/>
      <c r="AK58" s="458"/>
      <c r="AL58" s="458"/>
      <c r="AM58" s="460"/>
      <c r="AN58" s="458"/>
      <c r="AO58" s="458"/>
      <c r="AP58" s="458"/>
      <c r="AQ58" s="458"/>
      <c r="AR58" s="458"/>
      <c r="AS58" s="460"/>
      <c r="AT58" s="459"/>
      <c r="AU58" s="458"/>
      <c r="AV58" s="458"/>
      <c r="AW58" s="457"/>
      <c r="AX58" s="458"/>
      <c r="AY58" s="458"/>
      <c r="AZ58" s="458"/>
      <c r="BA58" s="458"/>
      <c r="BB58" s="458"/>
      <c r="BC58" s="458"/>
      <c r="BD58" s="458"/>
      <c r="BE58" s="458"/>
      <c r="BF58" s="461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457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464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68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13" zoomScale="85" zoomScaleNormal="85" workbookViewId="0">
      <selection activeCell="A21" sqref="A21:F25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485"/>
      <c r="P2" s="485"/>
      <c r="Q2" s="485"/>
      <c r="R2" s="485"/>
      <c r="S2" s="485"/>
      <c r="T2" s="485"/>
      <c r="U2" s="485"/>
      <c r="V2" s="485"/>
      <c r="W2" s="485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485"/>
      <c r="P3" s="485"/>
      <c r="Q3" s="485"/>
      <c r="R3" s="485"/>
      <c r="S3" s="485"/>
      <c r="T3" s="485"/>
      <c r="U3" s="485"/>
      <c r="V3" s="485"/>
      <c r="W3" s="485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83"/>
      <c r="Y5" s="484"/>
      <c r="Z5" s="484"/>
      <c r="AA5" s="484"/>
      <c r="AB5" s="484"/>
      <c r="AC5" s="484"/>
      <c r="AD5" s="7"/>
      <c r="AE5" s="483"/>
      <c r="AF5" s="484"/>
      <c r="AG5" s="484"/>
      <c r="AH5" s="484"/>
      <c r="AI5" s="484"/>
      <c r="AJ5" s="484"/>
      <c r="AK5" s="7"/>
      <c r="AL5" s="483"/>
      <c r="AM5" s="484"/>
      <c r="AN5" s="484"/>
      <c r="AO5" s="484"/>
      <c r="AP5" s="484"/>
      <c r="AQ5" s="484"/>
      <c r="AR5" s="7"/>
      <c r="AS5" s="483"/>
      <c r="AT5" s="484"/>
      <c r="AU5" s="484"/>
      <c r="AV5" s="484"/>
      <c r="AW5" s="484"/>
      <c r="AX5" s="484"/>
      <c r="AY5" s="7"/>
      <c r="AZ5" s="483"/>
      <c r="BA5" s="484"/>
      <c r="BB5" s="484"/>
      <c r="BC5" s="484"/>
      <c r="BD5" s="484"/>
      <c r="BE5" s="484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23</v>
      </c>
      <c r="H7" s="728"/>
      <c r="I7" s="738" t="s">
        <v>18</v>
      </c>
      <c r="J7" s="738"/>
      <c r="K7" s="738"/>
      <c r="L7" s="738"/>
      <c r="M7" s="739" t="s">
        <v>34</v>
      </c>
      <c r="N7" s="739"/>
      <c r="O7" s="740" t="s">
        <v>19</v>
      </c>
      <c r="P7" s="740"/>
      <c r="Q7" s="740"/>
      <c r="R7" s="740"/>
      <c r="S7" s="486"/>
      <c r="T7" s="486"/>
      <c r="U7" s="486"/>
      <c r="V7" s="486"/>
      <c r="W7" s="486"/>
      <c r="X7" s="486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486"/>
      <c r="T8" s="486"/>
      <c r="U8" s="486"/>
      <c r="V8" s="486"/>
      <c r="W8" s="486"/>
      <c r="X8" s="486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0.77083333333333337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69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475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476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476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478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/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475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476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476"/>
      <c r="H23" s="473"/>
      <c r="I23" s="473"/>
      <c r="J23" s="472"/>
      <c r="K23" s="473"/>
      <c r="L23" s="473"/>
      <c r="M23" s="105"/>
      <c r="N23" s="105"/>
      <c r="O23" s="106"/>
      <c r="P23" s="466"/>
      <c r="Q23" s="466"/>
      <c r="R23" s="466"/>
      <c r="S23" s="466"/>
      <c r="T23" s="466"/>
      <c r="U23" s="466"/>
      <c r="V23" s="23"/>
      <c r="W23" s="473"/>
      <c r="X23" s="473"/>
      <c r="Y23" s="9"/>
      <c r="Z23" s="9"/>
      <c r="AA23" s="9"/>
      <c r="AB23" s="474"/>
      <c r="AC23" s="473"/>
      <c r="AD23" s="473"/>
      <c r="AE23" s="9"/>
      <c r="AF23" s="9"/>
      <c r="AG23" s="9"/>
      <c r="AH23" s="474"/>
      <c r="AI23" s="473"/>
      <c r="AJ23" s="9"/>
      <c r="AK23" s="9"/>
      <c r="AL23" s="9"/>
      <c r="AM23" s="474"/>
      <c r="AN23" s="473"/>
      <c r="AO23" s="9"/>
      <c r="AP23" s="9"/>
      <c r="AQ23" s="9"/>
      <c r="AR23" s="9"/>
      <c r="AS23" s="9"/>
      <c r="AT23" s="9"/>
      <c r="AU23" s="9"/>
      <c r="AV23" s="9"/>
      <c r="AW23" s="476"/>
      <c r="AX23" s="473"/>
      <c r="AY23" s="473"/>
      <c r="AZ23" s="473"/>
      <c r="BA23" s="473"/>
      <c r="BB23" s="473"/>
      <c r="BC23" s="473"/>
      <c r="BD23" s="473"/>
      <c r="BE23" s="473"/>
      <c r="BF23" s="477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476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478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471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467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476"/>
      <c r="H28" s="473"/>
      <c r="I28" s="473"/>
      <c r="J28" s="472"/>
      <c r="K28" s="473"/>
      <c r="L28" s="473"/>
      <c r="M28" s="473"/>
      <c r="N28" s="473"/>
      <c r="O28" s="474"/>
      <c r="P28" s="9"/>
      <c r="Q28" s="473"/>
      <c r="R28" s="473"/>
      <c r="S28" s="473"/>
      <c r="T28" s="473"/>
      <c r="U28" s="473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476"/>
      <c r="AX28" s="473"/>
      <c r="AY28" s="473"/>
      <c r="AZ28" s="473"/>
      <c r="BA28" s="473"/>
      <c r="BB28" s="9"/>
      <c r="BC28" s="473"/>
      <c r="BD28" s="473"/>
      <c r="BE28" s="473"/>
      <c r="BF28" s="473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467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479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475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476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476"/>
      <c r="H33" s="473"/>
      <c r="I33" s="473"/>
      <c r="J33" s="472"/>
      <c r="K33" s="473"/>
      <c r="L33" s="473"/>
      <c r="M33" s="473"/>
      <c r="N33" s="473"/>
      <c r="O33" s="474"/>
      <c r="P33" s="473"/>
      <c r="Q33" s="473"/>
      <c r="R33" s="473"/>
      <c r="S33" s="473"/>
      <c r="T33" s="473"/>
      <c r="U33" s="473"/>
      <c r="V33" s="23"/>
      <c r="W33" s="481"/>
      <c r="X33" s="481"/>
      <c r="Y33" s="481"/>
      <c r="Z33" s="481"/>
      <c r="AA33" s="101"/>
      <c r="AB33" s="482"/>
      <c r="AC33" s="481"/>
      <c r="AD33" s="481"/>
      <c r="AE33" s="481"/>
      <c r="AF33" s="481"/>
      <c r="AG33" s="101"/>
      <c r="AH33" s="482"/>
      <c r="AI33" s="9"/>
      <c r="AJ33" s="473"/>
      <c r="AK33" s="473"/>
      <c r="AL33" s="9"/>
      <c r="AM33" s="474"/>
      <c r="AN33" s="473"/>
      <c r="AO33" s="473"/>
      <c r="AP33" s="473"/>
      <c r="AQ33" s="9"/>
      <c r="AR33" s="473"/>
      <c r="AS33" s="474"/>
      <c r="AT33" s="473"/>
      <c r="AU33" s="473"/>
      <c r="AV33" s="473"/>
      <c r="AW33" s="476"/>
      <c r="AX33" s="9"/>
      <c r="AY33" s="473"/>
      <c r="AZ33" s="473"/>
      <c r="BA33" s="473"/>
      <c r="BB33" s="473"/>
      <c r="BC33" s="473"/>
      <c r="BD33" s="473"/>
      <c r="BE33" s="473"/>
      <c r="BF33" s="473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476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478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475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476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476"/>
      <c r="H38" s="473"/>
      <c r="I38" s="473"/>
      <c r="J38" s="472"/>
      <c r="K38" s="473"/>
      <c r="L38" s="473"/>
      <c r="M38" s="473"/>
      <c r="N38" s="473"/>
      <c r="O38" s="474"/>
      <c r="P38" s="473"/>
      <c r="Q38" s="473"/>
      <c r="R38" s="473"/>
      <c r="S38" s="473"/>
      <c r="T38" s="473"/>
      <c r="U38" s="473"/>
      <c r="V38" s="23"/>
      <c r="W38" s="473"/>
      <c r="X38" s="473"/>
      <c r="Y38" s="473"/>
      <c r="Z38" s="473"/>
      <c r="AA38" s="9"/>
      <c r="AB38" s="474"/>
      <c r="AC38" s="473"/>
      <c r="AD38" s="473"/>
      <c r="AE38" s="473"/>
      <c r="AF38" s="473"/>
      <c r="AG38" s="9"/>
      <c r="AH38" s="474"/>
      <c r="AI38" s="473"/>
      <c r="AJ38" s="473"/>
      <c r="AK38" s="473"/>
      <c r="AL38" s="473"/>
      <c r="AM38" s="474"/>
      <c r="AN38" s="473"/>
      <c r="AO38" s="473"/>
      <c r="AP38" s="473"/>
      <c r="AQ38" s="9"/>
      <c r="AR38" s="473"/>
      <c r="AS38" s="474"/>
      <c r="AT38" s="473"/>
      <c r="AU38" s="473"/>
      <c r="AV38" s="473"/>
      <c r="AW38" s="476"/>
      <c r="AX38" s="473"/>
      <c r="AY38" s="473"/>
      <c r="AZ38" s="473"/>
      <c r="BA38" s="473"/>
      <c r="BB38" s="473"/>
      <c r="BC38" s="473"/>
      <c r="BD38" s="473"/>
      <c r="BE38" s="473"/>
      <c r="BF38" s="477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476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480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467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467"/>
      <c r="H43" s="466"/>
      <c r="I43" s="466"/>
      <c r="J43" s="465"/>
      <c r="K43" s="466"/>
      <c r="L43" s="466"/>
      <c r="M43" s="466"/>
      <c r="N43" s="466"/>
      <c r="O43" s="470"/>
      <c r="P43" s="466"/>
      <c r="Q43" s="466"/>
      <c r="R43" s="466"/>
      <c r="S43" s="466"/>
      <c r="T43" s="466"/>
      <c r="U43" s="466"/>
      <c r="V43" s="23"/>
      <c r="W43" s="466"/>
      <c r="X43" s="466"/>
      <c r="Y43" s="466"/>
      <c r="Z43" s="466"/>
      <c r="AA43" s="466"/>
      <c r="AB43" s="470"/>
      <c r="AC43" s="466"/>
      <c r="AD43" s="466"/>
      <c r="AE43" s="466"/>
      <c r="AF43" s="466"/>
      <c r="AG43" s="466"/>
      <c r="AH43" s="470"/>
      <c r="AI43" s="466"/>
      <c r="AJ43" s="466"/>
      <c r="AK43" s="466"/>
      <c r="AL43" s="466"/>
      <c r="AM43" s="470"/>
      <c r="AN43" s="466"/>
      <c r="AO43" s="466"/>
      <c r="AP43" s="466"/>
      <c r="AQ43" s="466"/>
      <c r="AR43" s="466"/>
      <c r="AS43" s="470"/>
      <c r="AT43" s="466"/>
      <c r="AU43" s="466"/>
      <c r="AV43" s="466"/>
      <c r="AW43" s="467"/>
      <c r="AX43" s="466"/>
      <c r="AY43" s="466"/>
      <c r="AZ43" s="466"/>
      <c r="BA43" s="466"/>
      <c r="BB43" s="466"/>
      <c r="BC43" s="466"/>
      <c r="BD43" s="466"/>
      <c r="BE43" s="466"/>
      <c r="BF43" s="468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467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479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471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467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467"/>
      <c r="H48" s="466"/>
      <c r="I48" s="466"/>
      <c r="J48" s="465"/>
      <c r="K48" s="466"/>
      <c r="L48" s="466"/>
      <c r="M48" s="466"/>
      <c r="N48" s="466"/>
      <c r="O48" s="470"/>
      <c r="P48" s="466"/>
      <c r="Q48" s="466"/>
      <c r="R48" s="466"/>
      <c r="S48" s="466"/>
      <c r="T48" s="466"/>
      <c r="U48" s="466"/>
      <c r="V48" s="23"/>
      <c r="W48" s="466"/>
      <c r="X48" s="466"/>
      <c r="Y48" s="466"/>
      <c r="Z48" s="466"/>
      <c r="AA48" s="466"/>
      <c r="AB48" s="470"/>
      <c r="AC48" s="466"/>
      <c r="AD48" s="466"/>
      <c r="AE48" s="466"/>
      <c r="AF48" s="466"/>
      <c r="AG48" s="466"/>
      <c r="AH48" s="470"/>
      <c r="AI48" s="466"/>
      <c r="AJ48" s="466"/>
      <c r="AK48" s="466"/>
      <c r="AL48" s="466"/>
      <c r="AM48" s="470"/>
      <c r="AN48" s="466"/>
      <c r="AO48" s="466"/>
      <c r="AP48" s="466"/>
      <c r="AQ48" s="466"/>
      <c r="AR48" s="466"/>
      <c r="AS48" s="470"/>
      <c r="AT48" s="465"/>
      <c r="AU48" s="466"/>
      <c r="AV48" s="466"/>
      <c r="AW48" s="467"/>
      <c r="AX48" s="466"/>
      <c r="AY48" s="466"/>
      <c r="AZ48" s="466"/>
      <c r="BA48" s="466"/>
      <c r="BB48" s="466"/>
      <c r="BC48" s="466"/>
      <c r="BD48" s="466"/>
      <c r="BE48" s="466"/>
      <c r="BF48" s="468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467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479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475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476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476"/>
      <c r="H53" s="473"/>
      <c r="I53" s="473"/>
      <c r="J53" s="472"/>
      <c r="K53" s="473"/>
      <c r="L53" s="473"/>
      <c r="M53" s="473"/>
      <c r="N53" s="473"/>
      <c r="O53" s="474"/>
      <c r="P53" s="473"/>
      <c r="Q53" s="473"/>
      <c r="R53" s="473"/>
      <c r="S53" s="473"/>
      <c r="T53" s="473"/>
      <c r="U53" s="473"/>
      <c r="V53" s="23"/>
      <c r="W53" s="473"/>
      <c r="X53" s="473"/>
      <c r="Y53" s="473"/>
      <c r="Z53" s="473"/>
      <c r="AA53" s="9"/>
      <c r="AB53" s="474"/>
      <c r="AC53" s="473"/>
      <c r="AD53" s="473"/>
      <c r="AE53" s="473"/>
      <c r="AF53" s="473"/>
      <c r="AG53" s="9"/>
      <c r="AH53" s="474"/>
      <c r="AI53" s="473"/>
      <c r="AJ53" s="473"/>
      <c r="AK53" s="473"/>
      <c r="AL53" s="9"/>
      <c r="AM53" s="474"/>
      <c r="AN53" s="473"/>
      <c r="AO53" s="473"/>
      <c r="AP53" s="473"/>
      <c r="AQ53" s="9"/>
      <c r="AR53" s="473"/>
      <c r="AS53" s="474"/>
      <c r="AT53" s="473"/>
      <c r="AU53" s="473"/>
      <c r="AV53" s="473"/>
      <c r="AW53" s="467"/>
      <c r="AX53" s="466"/>
      <c r="AY53" s="466"/>
      <c r="AZ53" s="466"/>
      <c r="BA53" s="466"/>
      <c r="BB53" s="466"/>
      <c r="BC53" s="466"/>
      <c r="BD53" s="466"/>
      <c r="BE53" s="466"/>
      <c r="BF53" s="477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476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478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471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467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467"/>
      <c r="H58" s="466"/>
      <c r="I58" s="466"/>
      <c r="J58" s="465"/>
      <c r="K58" s="466"/>
      <c r="L58" s="466"/>
      <c r="M58" s="466"/>
      <c r="N58" s="466"/>
      <c r="O58" s="470"/>
      <c r="P58" s="466"/>
      <c r="Q58" s="466"/>
      <c r="R58" s="466"/>
      <c r="S58" s="466"/>
      <c r="T58" s="466"/>
      <c r="U58" s="466"/>
      <c r="V58" s="23"/>
      <c r="W58" s="466"/>
      <c r="X58" s="466"/>
      <c r="Y58" s="466"/>
      <c r="Z58" s="466"/>
      <c r="AA58" s="466"/>
      <c r="AB58" s="470"/>
      <c r="AC58" s="466"/>
      <c r="AD58" s="466"/>
      <c r="AE58" s="466"/>
      <c r="AF58" s="466"/>
      <c r="AG58" s="466"/>
      <c r="AH58" s="470"/>
      <c r="AI58" s="466"/>
      <c r="AJ58" s="466"/>
      <c r="AK58" s="466"/>
      <c r="AL58" s="466"/>
      <c r="AM58" s="470"/>
      <c r="AN58" s="466"/>
      <c r="AO58" s="466"/>
      <c r="AP58" s="466"/>
      <c r="AQ58" s="466"/>
      <c r="AR58" s="466"/>
      <c r="AS58" s="470"/>
      <c r="AT58" s="465"/>
      <c r="AU58" s="466"/>
      <c r="AV58" s="466"/>
      <c r="AW58" s="467"/>
      <c r="AX58" s="466"/>
      <c r="AY58" s="466"/>
      <c r="AZ58" s="466"/>
      <c r="BA58" s="466"/>
      <c r="BB58" s="466"/>
      <c r="BC58" s="466"/>
      <c r="BD58" s="466"/>
      <c r="BE58" s="466"/>
      <c r="BF58" s="468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467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469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69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opLeftCell="A4" zoomScale="85" zoomScaleNormal="85" workbookViewId="0">
      <selection activeCell="BT48" sqref="BT48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487"/>
      <c r="P2" s="487"/>
      <c r="Q2" s="487"/>
      <c r="R2" s="487"/>
      <c r="S2" s="487"/>
      <c r="T2" s="487"/>
      <c r="U2" s="487"/>
      <c r="V2" s="487"/>
      <c r="W2" s="48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487"/>
      <c r="P3" s="487"/>
      <c r="Q3" s="487"/>
      <c r="R3" s="487"/>
      <c r="S3" s="487"/>
      <c r="T3" s="487"/>
      <c r="U3" s="487"/>
      <c r="V3" s="487"/>
      <c r="W3" s="48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489"/>
      <c r="Y5" s="490"/>
      <c r="Z5" s="490"/>
      <c r="AA5" s="490"/>
      <c r="AB5" s="490"/>
      <c r="AC5" s="490"/>
      <c r="AD5" s="7"/>
      <c r="AE5" s="489"/>
      <c r="AF5" s="490"/>
      <c r="AG5" s="490"/>
      <c r="AH5" s="490"/>
      <c r="AI5" s="490"/>
      <c r="AJ5" s="490"/>
      <c r="AK5" s="7"/>
      <c r="AL5" s="489"/>
      <c r="AM5" s="490"/>
      <c r="AN5" s="490"/>
      <c r="AO5" s="490"/>
      <c r="AP5" s="490"/>
      <c r="AQ5" s="490"/>
      <c r="AR5" s="7"/>
      <c r="AS5" s="489"/>
      <c r="AT5" s="490"/>
      <c r="AU5" s="490"/>
      <c r="AV5" s="490"/>
      <c r="AW5" s="490"/>
      <c r="AX5" s="490"/>
      <c r="AY5" s="7"/>
      <c r="AZ5" s="489"/>
      <c r="BA5" s="490"/>
      <c r="BB5" s="490"/>
      <c r="BC5" s="490"/>
      <c r="BD5" s="490"/>
      <c r="BE5" s="490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24</v>
      </c>
      <c r="H7" s="728"/>
      <c r="I7" s="738" t="s">
        <v>18</v>
      </c>
      <c r="J7" s="738"/>
      <c r="K7" s="738"/>
      <c r="L7" s="738"/>
      <c r="M7" s="739" t="s">
        <v>39</v>
      </c>
      <c r="N7" s="739"/>
      <c r="O7" s="740" t="s">
        <v>19</v>
      </c>
      <c r="P7" s="740"/>
      <c r="Q7" s="740"/>
      <c r="R7" s="740"/>
      <c r="S7" s="488"/>
      <c r="T7" s="488"/>
      <c r="U7" s="488"/>
      <c r="V7" s="488"/>
      <c r="W7" s="488"/>
      <c r="X7" s="488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488"/>
      <c r="T8" s="488"/>
      <c r="U8" s="488"/>
      <c r="V8" s="488"/>
      <c r="W8" s="488"/>
      <c r="X8" s="48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69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496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491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502"/>
      <c r="AU18" s="502"/>
      <c r="AV18" s="502"/>
      <c r="AW18" s="502"/>
      <c r="AX18" s="502"/>
      <c r="AY18" s="502"/>
      <c r="AZ18" s="502"/>
      <c r="BA18" s="502"/>
      <c r="BB18" s="502"/>
      <c r="BC18" s="502"/>
      <c r="BD18" s="502"/>
      <c r="BE18" s="502"/>
      <c r="BF18" s="50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491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493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58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496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491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491"/>
      <c r="H23" s="492"/>
      <c r="I23" s="492"/>
      <c r="J23" s="494"/>
      <c r="K23" s="492"/>
      <c r="L23" s="492"/>
      <c r="M23" s="105"/>
      <c r="N23" s="105"/>
      <c r="O23" s="106"/>
      <c r="P23" s="502"/>
      <c r="Q23" s="502"/>
      <c r="R23" s="502"/>
      <c r="S23" s="502"/>
      <c r="T23" s="502"/>
      <c r="U23" s="502"/>
      <c r="V23" s="23"/>
      <c r="W23" s="492"/>
      <c r="X23" s="492"/>
      <c r="Y23" s="9"/>
      <c r="Z23" s="9"/>
      <c r="AA23" s="9"/>
      <c r="AB23" s="495"/>
      <c r="AC23" s="492"/>
      <c r="AD23" s="492"/>
      <c r="AE23" s="9"/>
      <c r="AF23" s="9"/>
      <c r="AG23" s="9"/>
      <c r="AH23" s="495"/>
      <c r="AI23" s="492"/>
      <c r="AJ23" s="9"/>
      <c r="AK23" s="9"/>
      <c r="AL23" s="9"/>
      <c r="AM23" s="495"/>
      <c r="AN23" s="492"/>
      <c r="AO23" s="9"/>
      <c r="AP23" s="9"/>
      <c r="AQ23" s="9"/>
      <c r="AR23" s="9"/>
      <c r="AS23" s="9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491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493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500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501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491"/>
      <c r="H28" s="492"/>
      <c r="I28" s="492"/>
      <c r="J28" s="494"/>
      <c r="K28" s="492"/>
      <c r="L28" s="492"/>
      <c r="M28" s="492"/>
      <c r="N28" s="492"/>
      <c r="O28" s="495"/>
      <c r="P28" s="9"/>
      <c r="Q28" s="492"/>
      <c r="R28" s="492"/>
      <c r="S28" s="492"/>
      <c r="T28" s="492"/>
      <c r="U28" s="492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491"/>
      <c r="AX28" s="492"/>
      <c r="AY28" s="492"/>
      <c r="AZ28" s="492"/>
      <c r="BA28" s="492"/>
      <c r="BB28" s="9"/>
      <c r="BC28" s="492"/>
      <c r="BD28" s="492"/>
      <c r="BE28" s="492"/>
      <c r="BF28" s="49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501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506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496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491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491"/>
      <c r="H33" s="492"/>
      <c r="I33" s="492"/>
      <c r="J33" s="494"/>
      <c r="K33" s="492"/>
      <c r="L33" s="492"/>
      <c r="M33" s="492"/>
      <c r="N33" s="492"/>
      <c r="O33" s="495"/>
      <c r="P33" s="492"/>
      <c r="Q33" s="492"/>
      <c r="R33" s="492"/>
      <c r="S33" s="492"/>
      <c r="T33" s="492"/>
      <c r="U33" s="492"/>
      <c r="V33" s="23"/>
      <c r="W33" s="498"/>
      <c r="X33" s="498"/>
      <c r="Y33" s="498"/>
      <c r="Z33" s="498"/>
      <c r="AA33" s="101"/>
      <c r="AB33" s="499"/>
      <c r="AC33" s="498"/>
      <c r="AD33" s="498"/>
      <c r="AE33" s="498"/>
      <c r="AF33" s="498"/>
      <c r="AG33" s="101"/>
      <c r="AH33" s="499"/>
      <c r="AI33" s="9"/>
      <c r="AJ33" s="492"/>
      <c r="AK33" s="492"/>
      <c r="AL33" s="9"/>
      <c r="AM33" s="495"/>
      <c r="AN33" s="492"/>
      <c r="AO33" s="492"/>
      <c r="AP33" s="492"/>
      <c r="AQ33" s="9"/>
      <c r="AR33" s="492"/>
      <c r="AS33" s="495"/>
      <c r="AT33" s="492"/>
      <c r="AU33" s="492"/>
      <c r="AV33" s="492"/>
      <c r="AW33" s="491"/>
      <c r="AX33" s="9"/>
      <c r="AY33" s="492"/>
      <c r="AZ33" s="492"/>
      <c r="BA33" s="492"/>
      <c r="BB33" s="492"/>
      <c r="BC33" s="492"/>
      <c r="BD33" s="492"/>
      <c r="BE33" s="492"/>
      <c r="BF33" s="492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491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493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496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491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491"/>
      <c r="H38" s="492"/>
      <c r="I38" s="492"/>
      <c r="J38" s="494"/>
      <c r="K38" s="492"/>
      <c r="L38" s="492"/>
      <c r="M38" s="492"/>
      <c r="N38" s="492"/>
      <c r="O38" s="495"/>
      <c r="P38" s="492"/>
      <c r="Q38" s="492"/>
      <c r="R38" s="492"/>
      <c r="S38" s="492"/>
      <c r="T38" s="492"/>
      <c r="U38" s="492"/>
      <c r="V38" s="23"/>
      <c r="W38" s="492"/>
      <c r="X38" s="492"/>
      <c r="Y38" s="492"/>
      <c r="Z38" s="492"/>
      <c r="AA38" s="9"/>
      <c r="AB38" s="495"/>
      <c r="AC38" s="492"/>
      <c r="AD38" s="492"/>
      <c r="AE38" s="492"/>
      <c r="AF38" s="492"/>
      <c r="AG38" s="9"/>
      <c r="AH38" s="495"/>
      <c r="AI38" s="492"/>
      <c r="AJ38" s="492"/>
      <c r="AK38" s="492"/>
      <c r="AL38" s="492"/>
      <c r="AM38" s="495"/>
      <c r="AN38" s="492"/>
      <c r="AO38" s="492"/>
      <c r="AP38" s="492"/>
      <c r="AQ38" s="9"/>
      <c r="AR38" s="492"/>
      <c r="AS38" s="495"/>
      <c r="AT38" s="492"/>
      <c r="AU38" s="492"/>
      <c r="AV38" s="492"/>
      <c r="AW38" s="491"/>
      <c r="AX38" s="492"/>
      <c r="AY38" s="492"/>
      <c r="AZ38" s="492"/>
      <c r="BA38" s="492"/>
      <c r="BB38" s="492"/>
      <c r="BC38" s="492"/>
      <c r="BD38" s="492"/>
      <c r="BE38" s="492"/>
      <c r="BF38" s="497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491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507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501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501"/>
      <c r="H43" s="502"/>
      <c r="I43" s="502"/>
      <c r="J43" s="503"/>
      <c r="K43" s="502"/>
      <c r="L43" s="502"/>
      <c r="M43" s="502"/>
      <c r="N43" s="502"/>
      <c r="O43" s="504"/>
      <c r="P43" s="502"/>
      <c r="Q43" s="502"/>
      <c r="R43" s="502"/>
      <c r="S43" s="502"/>
      <c r="T43" s="502"/>
      <c r="U43" s="502"/>
      <c r="V43" s="23"/>
      <c r="W43" s="502"/>
      <c r="X43" s="502"/>
      <c r="Y43" s="502"/>
      <c r="Z43" s="502"/>
      <c r="AA43" s="502"/>
      <c r="AB43" s="504"/>
      <c r="AC43" s="502"/>
      <c r="AD43" s="502"/>
      <c r="AE43" s="502"/>
      <c r="AF43" s="502"/>
      <c r="AG43" s="502"/>
      <c r="AH43" s="504"/>
      <c r="AI43" s="502"/>
      <c r="AJ43" s="502"/>
      <c r="AK43" s="502"/>
      <c r="AL43" s="502"/>
      <c r="AM43" s="504"/>
      <c r="AN43" s="502"/>
      <c r="AO43" s="502"/>
      <c r="AP43" s="502"/>
      <c r="AQ43" s="502"/>
      <c r="AR43" s="502"/>
      <c r="AS43" s="504"/>
      <c r="AT43" s="502"/>
      <c r="AU43" s="502"/>
      <c r="AV43" s="502"/>
      <c r="AW43" s="501"/>
      <c r="AX43" s="502"/>
      <c r="AY43" s="502"/>
      <c r="AZ43" s="502"/>
      <c r="BA43" s="502"/>
      <c r="BB43" s="502"/>
      <c r="BC43" s="502"/>
      <c r="BD43" s="502"/>
      <c r="BE43" s="502"/>
      <c r="BF43" s="505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501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506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500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501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501"/>
      <c r="H48" s="502"/>
      <c r="I48" s="502"/>
      <c r="J48" s="503"/>
      <c r="K48" s="502"/>
      <c r="L48" s="502"/>
      <c r="M48" s="502"/>
      <c r="N48" s="502"/>
      <c r="O48" s="504"/>
      <c r="P48" s="502"/>
      <c r="Q48" s="502"/>
      <c r="R48" s="502"/>
      <c r="S48" s="502"/>
      <c r="T48" s="502"/>
      <c r="U48" s="502"/>
      <c r="V48" s="23"/>
      <c r="W48" s="502"/>
      <c r="X48" s="502"/>
      <c r="Y48" s="502"/>
      <c r="Z48" s="502"/>
      <c r="AA48" s="502"/>
      <c r="AB48" s="504"/>
      <c r="AC48" s="502"/>
      <c r="AD48" s="502"/>
      <c r="AE48" s="502"/>
      <c r="AF48" s="502"/>
      <c r="AG48" s="502"/>
      <c r="AH48" s="504"/>
      <c r="AI48" s="502"/>
      <c r="AJ48" s="502"/>
      <c r="AK48" s="502"/>
      <c r="AL48" s="502"/>
      <c r="AM48" s="504"/>
      <c r="AN48" s="502"/>
      <c r="AO48" s="502"/>
      <c r="AP48" s="502"/>
      <c r="AQ48" s="502"/>
      <c r="AR48" s="502"/>
      <c r="AS48" s="504"/>
      <c r="AT48" s="503"/>
      <c r="AU48" s="502"/>
      <c r="AV48" s="502"/>
      <c r="AW48" s="501"/>
      <c r="AX48" s="502"/>
      <c r="AY48" s="502"/>
      <c r="AZ48" s="502"/>
      <c r="BA48" s="502"/>
      <c r="BB48" s="502"/>
      <c r="BC48" s="502"/>
      <c r="BD48" s="502"/>
      <c r="BE48" s="502"/>
      <c r="BF48" s="505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501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506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496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491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491"/>
      <c r="H53" s="492"/>
      <c r="I53" s="492"/>
      <c r="J53" s="494"/>
      <c r="K53" s="492"/>
      <c r="L53" s="492"/>
      <c r="M53" s="492"/>
      <c r="N53" s="492"/>
      <c r="O53" s="495"/>
      <c r="P53" s="492"/>
      <c r="Q53" s="492"/>
      <c r="R53" s="492"/>
      <c r="S53" s="492"/>
      <c r="T53" s="492"/>
      <c r="U53" s="492"/>
      <c r="V53" s="23"/>
      <c r="W53" s="492"/>
      <c r="X53" s="492"/>
      <c r="Y53" s="492"/>
      <c r="Z53" s="492"/>
      <c r="AA53" s="9"/>
      <c r="AB53" s="495"/>
      <c r="AC53" s="492"/>
      <c r="AD53" s="492"/>
      <c r="AE53" s="492"/>
      <c r="AF53" s="492"/>
      <c r="AG53" s="9"/>
      <c r="AH53" s="495"/>
      <c r="AI53" s="492"/>
      <c r="AJ53" s="492"/>
      <c r="AK53" s="492"/>
      <c r="AL53" s="9"/>
      <c r="AM53" s="495"/>
      <c r="AN53" s="492"/>
      <c r="AO53" s="492"/>
      <c r="AP53" s="492"/>
      <c r="AQ53" s="9"/>
      <c r="AR53" s="492"/>
      <c r="AS53" s="495"/>
      <c r="AT53" s="492"/>
      <c r="AU53" s="492"/>
      <c r="AV53" s="492"/>
      <c r="AW53" s="501"/>
      <c r="AX53" s="502"/>
      <c r="AY53" s="502"/>
      <c r="AZ53" s="502"/>
      <c r="BA53" s="502"/>
      <c r="BB53" s="502"/>
      <c r="BC53" s="502"/>
      <c r="BD53" s="502"/>
      <c r="BE53" s="502"/>
      <c r="BF53" s="497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491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493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500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501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501"/>
      <c r="H58" s="502"/>
      <c r="I58" s="502"/>
      <c r="J58" s="503"/>
      <c r="K58" s="502"/>
      <c r="L58" s="502"/>
      <c r="M58" s="502"/>
      <c r="N58" s="502"/>
      <c r="O58" s="504"/>
      <c r="P58" s="502"/>
      <c r="Q58" s="502"/>
      <c r="R58" s="502"/>
      <c r="S58" s="502"/>
      <c r="T58" s="502"/>
      <c r="U58" s="502"/>
      <c r="V58" s="23"/>
      <c r="W58" s="502"/>
      <c r="X58" s="502"/>
      <c r="Y58" s="502"/>
      <c r="Z58" s="502"/>
      <c r="AA58" s="502"/>
      <c r="AB58" s="504"/>
      <c r="AC58" s="502"/>
      <c r="AD58" s="502"/>
      <c r="AE58" s="502"/>
      <c r="AF58" s="502"/>
      <c r="AG58" s="502"/>
      <c r="AH58" s="504"/>
      <c r="AI58" s="502"/>
      <c r="AJ58" s="502"/>
      <c r="AK58" s="502"/>
      <c r="AL58" s="502"/>
      <c r="AM58" s="504"/>
      <c r="AN58" s="502"/>
      <c r="AO58" s="502"/>
      <c r="AP58" s="502"/>
      <c r="AQ58" s="502"/>
      <c r="AR58" s="502"/>
      <c r="AS58" s="504"/>
      <c r="AT58" s="503"/>
      <c r="AU58" s="502"/>
      <c r="AV58" s="502"/>
      <c r="AW58" s="501"/>
      <c r="AX58" s="502"/>
      <c r="AY58" s="502"/>
      <c r="AZ58" s="502"/>
      <c r="BA58" s="502"/>
      <c r="BB58" s="502"/>
      <c r="BC58" s="502"/>
      <c r="BD58" s="502"/>
      <c r="BE58" s="502"/>
      <c r="BF58" s="505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501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508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70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A16" sqref="A16:F20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529"/>
      <c r="P2" s="529"/>
      <c r="Q2" s="529"/>
      <c r="R2" s="529"/>
      <c r="S2" s="529"/>
      <c r="T2" s="529"/>
      <c r="U2" s="529"/>
      <c r="V2" s="529"/>
      <c r="W2" s="529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529"/>
      <c r="P3" s="529"/>
      <c r="Q3" s="529"/>
      <c r="R3" s="529"/>
      <c r="S3" s="529"/>
      <c r="T3" s="529"/>
      <c r="U3" s="529"/>
      <c r="V3" s="529"/>
      <c r="W3" s="529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527"/>
      <c r="Y5" s="528"/>
      <c r="Z5" s="528"/>
      <c r="AA5" s="528"/>
      <c r="AB5" s="528"/>
      <c r="AC5" s="528"/>
      <c r="AD5" s="7"/>
      <c r="AE5" s="527"/>
      <c r="AF5" s="528"/>
      <c r="AG5" s="528"/>
      <c r="AH5" s="528"/>
      <c r="AI5" s="528"/>
      <c r="AJ5" s="528"/>
      <c r="AK5" s="7"/>
      <c r="AL5" s="527"/>
      <c r="AM5" s="528"/>
      <c r="AN5" s="528"/>
      <c r="AO5" s="528"/>
      <c r="AP5" s="528"/>
      <c r="AQ5" s="528"/>
      <c r="AR5" s="7"/>
      <c r="AS5" s="527"/>
      <c r="AT5" s="528"/>
      <c r="AU5" s="528"/>
      <c r="AV5" s="528"/>
      <c r="AW5" s="528"/>
      <c r="AX5" s="528"/>
      <c r="AY5" s="7"/>
      <c r="AZ5" s="527"/>
      <c r="BA5" s="528"/>
      <c r="BB5" s="528"/>
      <c r="BC5" s="528"/>
      <c r="BD5" s="528"/>
      <c r="BE5" s="528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25</v>
      </c>
      <c r="H7" s="728"/>
      <c r="I7" s="738" t="s">
        <v>18</v>
      </c>
      <c r="J7" s="738"/>
      <c r="K7" s="738"/>
      <c r="L7" s="738"/>
      <c r="M7" s="739" t="s">
        <v>43</v>
      </c>
      <c r="N7" s="739"/>
      <c r="O7" s="740" t="s">
        <v>19</v>
      </c>
      <c r="P7" s="740"/>
      <c r="Q7" s="740"/>
      <c r="R7" s="740"/>
      <c r="S7" s="530"/>
      <c r="T7" s="530"/>
      <c r="U7" s="530"/>
      <c r="V7" s="530"/>
      <c r="W7" s="530"/>
      <c r="X7" s="530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530"/>
      <c r="T8" s="530"/>
      <c r="U8" s="530"/>
      <c r="V8" s="530"/>
      <c r="W8" s="530"/>
      <c r="X8" s="530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0.77083333333333337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71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519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520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520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522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/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519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520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520"/>
      <c r="H23" s="517"/>
      <c r="I23" s="517"/>
      <c r="J23" s="516"/>
      <c r="K23" s="517"/>
      <c r="L23" s="517"/>
      <c r="M23" s="105"/>
      <c r="N23" s="105"/>
      <c r="O23" s="106"/>
      <c r="P23" s="510"/>
      <c r="Q23" s="510"/>
      <c r="R23" s="510"/>
      <c r="S23" s="510"/>
      <c r="T23" s="510"/>
      <c r="U23" s="510"/>
      <c r="V23" s="23"/>
      <c r="W23" s="517"/>
      <c r="X23" s="517"/>
      <c r="Y23" s="9"/>
      <c r="Z23" s="9"/>
      <c r="AA23" s="9"/>
      <c r="AB23" s="518"/>
      <c r="AC23" s="517"/>
      <c r="AD23" s="517"/>
      <c r="AE23" s="9"/>
      <c r="AF23" s="9"/>
      <c r="AG23" s="9"/>
      <c r="AH23" s="518"/>
      <c r="AI23" s="517"/>
      <c r="AJ23" s="9"/>
      <c r="AK23" s="9"/>
      <c r="AL23" s="9"/>
      <c r="AM23" s="518"/>
      <c r="AN23" s="517"/>
      <c r="AO23" s="9"/>
      <c r="AP23" s="9"/>
      <c r="AQ23" s="9"/>
      <c r="AR23" s="9"/>
      <c r="AS23" s="9"/>
      <c r="AT23" s="9"/>
      <c r="AU23" s="9"/>
      <c r="AV23" s="9"/>
      <c r="AW23" s="520"/>
      <c r="AX23" s="517"/>
      <c r="AY23" s="517"/>
      <c r="AZ23" s="517"/>
      <c r="BA23" s="517"/>
      <c r="BB23" s="517"/>
      <c r="BC23" s="517"/>
      <c r="BD23" s="517"/>
      <c r="BE23" s="517"/>
      <c r="BF23" s="521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520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522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515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511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520"/>
      <c r="H28" s="517"/>
      <c r="I28" s="517"/>
      <c r="J28" s="516"/>
      <c r="K28" s="517"/>
      <c r="L28" s="517"/>
      <c r="M28" s="517"/>
      <c r="N28" s="517"/>
      <c r="O28" s="518"/>
      <c r="P28" s="9"/>
      <c r="Q28" s="517"/>
      <c r="R28" s="517"/>
      <c r="S28" s="517"/>
      <c r="T28" s="517"/>
      <c r="U28" s="517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520"/>
      <c r="AX28" s="517"/>
      <c r="AY28" s="517"/>
      <c r="AZ28" s="517"/>
      <c r="BA28" s="517"/>
      <c r="BB28" s="9"/>
      <c r="BC28" s="517"/>
      <c r="BD28" s="517"/>
      <c r="BE28" s="517"/>
      <c r="BF28" s="517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511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523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519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520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520"/>
      <c r="H33" s="517"/>
      <c r="I33" s="517"/>
      <c r="J33" s="516"/>
      <c r="K33" s="517"/>
      <c r="L33" s="517"/>
      <c r="M33" s="517"/>
      <c r="N33" s="517"/>
      <c r="O33" s="518"/>
      <c r="P33" s="517"/>
      <c r="Q33" s="517"/>
      <c r="R33" s="517"/>
      <c r="S33" s="517"/>
      <c r="T33" s="517"/>
      <c r="U33" s="517"/>
      <c r="V33" s="23"/>
      <c r="W33" s="525"/>
      <c r="X33" s="525"/>
      <c r="Y33" s="525"/>
      <c r="Z33" s="525"/>
      <c r="AA33" s="101"/>
      <c r="AB33" s="526"/>
      <c r="AC33" s="525"/>
      <c r="AD33" s="525"/>
      <c r="AE33" s="525"/>
      <c r="AF33" s="525"/>
      <c r="AG33" s="101"/>
      <c r="AH33" s="526"/>
      <c r="AI33" s="9"/>
      <c r="AJ33" s="517"/>
      <c r="AK33" s="517"/>
      <c r="AL33" s="9"/>
      <c r="AM33" s="518"/>
      <c r="AN33" s="517"/>
      <c r="AO33" s="517"/>
      <c r="AP33" s="517"/>
      <c r="AQ33" s="9"/>
      <c r="AR33" s="517"/>
      <c r="AS33" s="518"/>
      <c r="AT33" s="517"/>
      <c r="AU33" s="517"/>
      <c r="AV33" s="517"/>
      <c r="AW33" s="520"/>
      <c r="AX33" s="9"/>
      <c r="AY33" s="517"/>
      <c r="AZ33" s="517"/>
      <c r="BA33" s="517"/>
      <c r="BB33" s="517"/>
      <c r="BC33" s="517"/>
      <c r="BD33" s="517"/>
      <c r="BE33" s="517"/>
      <c r="BF33" s="517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520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522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519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520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520"/>
      <c r="H38" s="517"/>
      <c r="I38" s="517"/>
      <c r="J38" s="516"/>
      <c r="K38" s="517"/>
      <c r="L38" s="517"/>
      <c r="M38" s="517"/>
      <c r="N38" s="517"/>
      <c r="O38" s="518"/>
      <c r="P38" s="517"/>
      <c r="Q38" s="517"/>
      <c r="R38" s="517"/>
      <c r="S38" s="517"/>
      <c r="T38" s="517"/>
      <c r="U38" s="517"/>
      <c r="V38" s="23"/>
      <c r="W38" s="517"/>
      <c r="X38" s="517"/>
      <c r="Y38" s="517"/>
      <c r="Z38" s="517"/>
      <c r="AA38" s="9"/>
      <c r="AB38" s="518"/>
      <c r="AC38" s="517"/>
      <c r="AD38" s="517"/>
      <c r="AE38" s="517"/>
      <c r="AF38" s="517"/>
      <c r="AG38" s="9"/>
      <c r="AH38" s="518"/>
      <c r="AI38" s="517"/>
      <c r="AJ38" s="517"/>
      <c r="AK38" s="517"/>
      <c r="AL38" s="517"/>
      <c r="AM38" s="518"/>
      <c r="AN38" s="517"/>
      <c r="AO38" s="517"/>
      <c r="AP38" s="517"/>
      <c r="AQ38" s="9"/>
      <c r="AR38" s="517"/>
      <c r="AS38" s="518"/>
      <c r="AT38" s="517"/>
      <c r="AU38" s="517"/>
      <c r="AV38" s="517"/>
      <c r="AW38" s="520"/>
      <c r="AX38" s="517"/>
      <c r="AY38" s="517"/>
      <c r="AZ38" s="517"/>
      <c r="BA38" s="517"/>
      <c r="BB38" s="517"/>
      <c r="BC38" s="517"/>
      <c r="BD38" s="517"/>
      <c r="BE38" s="517"/>
      <c r="BF38" s="521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520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524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511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511"/>
      <c r="H43" s="510"/>
      <c r="I43" s="510"/>
      <c r="J43" s="509"/>
      <c r="K43" s="510"/>
      <c r="L43" s="510"/>
      <c r="M43" s="510"/>
      <c r="N43" s="510"/>
      <c r="O43" s="514"/>
      <c r="P43" s="510"/>
      <c r="Q43" s="510"/>
      <c r="R43" s="510"/>
      <c r="S43" s="510"/>
      <c r="T43" s="510"/>
      <c r="U43" s="510"/>
      <c r="V43" s="23"/>
      <c r="W43" s="510"/>
      <c r="X43" s="510"/>
      <c r="Y43" s="510"/>
      <c r="Z43" s="510"/>
      <c r="AA43" s="510"/>
      <c r="AB43" s="514"/>
      <c r="AC43" s="510"/>
      <c r="AD43" s="510"/>
      <c r="AE43" s="510"/>
      <c r="AF43" s="510"/>
      <c r="AG43" s="510"/>
      <c r="AH43" s="514"/>
      <c r="AI43" s="510"/>
      <c r="AJ43" s="510"/>
      <c r="AK43" s="510"/>
      <c r="AL43" s="510"/>
      <c r="AM43" s="514"/>
      <c r="AN43" s="510"/>
      <c r="AO43" s="510"/>
      <c r="AP43" s="510"/>
      <c r="AQ43" s="510"/>
      <c r="AR43" s="510"/>
      <c r="AS43" s="514"/>
      <c r="AT43" s="510"/>
      <c r="AU43" s="510"/>
      <c r="AV43" s="510"/>
      <c r="AW43" s="511"/>
      <c r="AX43" s="510"/>
      <c r="AY43" s="510"/>
      <c r="AZ43" s="510"/>
      <c r="BA43" s="510"/>
      <c r="BB43" s="510"/>
      <c r="BC43" s="510"/>
      <c r="BD43" s="510"/>
      <c r="BE43" s="510"/>
      <c r="BF43" s="512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511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523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515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511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511"/>
      <c r="H48" s="510"/>
      <c r="I48" s="510"/>
      <c r="J48" s="509"/>
      <c r="K48" s="510"/>
      <c r="L48" s="510"/>
      <c r="M48" s="510"/>
      <c r="N48" s="510"/>
      <c r="O48" s="514"/>
      <c r="P48" s="510"/>
      <c r="Q48" s="510"/>
      <c r="R48" s="510"/>
      <c r="S48" s="510"/>
      <c r="T48" s="510"/>
      <c r="U48" s="510"/>
      <c r="V48" s="23"/>
      <c r="W48" s="510"/>
      <c r="X48" s="510"/>
      <c r="Y48" s="510"/>
      <c r="Z48" s="510"/>
      <c r="AA48" s="510"/>
      <c r="AB48" s="514"/>
      <c r="AC48" s="510"/>
      <c r="AD48" s="510"/>
      <c r="AE48" s="510"/>
      <c r="AF48" s="510"/>
      <c r="AG48" s="510"/>
      <c r="AH48" s="514"/>
      <c r="AI48" s="510"/>
      <c r="AJ48" s="510"/>
      <c r="AK48" s="510"/>
      <c r="AL48" s="510"/>
      <c r="AM48" s="514"/>
      <c r="AN48" s="510"/>
      <c r="AO48" s="510"/>
      <c r="AP48" s="510"/>
      <c r="AQ48" s="510"/>
      <c r="AR48" s="510"/>
      <c r="AS48" s="514"/>
      <c r="AT48" s="509"/>
      <c r="AU48" s="510"/>
      <c r="AV48" s="510"/>
      <c r="AW48" s="511"/>
      <c r="AX48" s="510"/>
      <c r="AY48" s="510"/>
      <c r="AZ48" s="510"/>
      <c r="BA48" s="510"/>
      <c r="BB48" s="510"/>
      <c r="BC48" s="510"/>
      <c r="BD48" s="510"/>
      <c r="BE48" s="510"/>
      <c r="BF48" s="512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511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523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519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520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520"/>
      <c r="H53" s="517"/>
      <c r="I53" s="517"/>
      <c r="J53" s="516"/>
      <c r="K53" s="517"/>
      <c r="L53" s="517"/>
      <c r="M53" s="517"/>
      <c r="N53" s="517"/>
      <c r="O53" s="518"/>
      <c r="P53" s="517"/>
      <c r="Q53" s="517"/>
      <c r="R53" s="517"/>
      <c r="S53" s="517"/>
      <c r="T53" s="517"/>
      <c r="U53" s="517"/>
      <c r="V53" s="23"/>
      <c r="W53" s="517"/>
      <c r="X53" s="517"/>
      <c r="Y53" s="517"/>
      <c r="Z53" s="517"/>
      <c r="AA53" s="9"/>
      <c r="AB53" s="518"/>
      <c r="AC53" s="517"/>
      <c r="AD53" s="517"/>
      <c r="AE53" s="517"/>
      <c r="AF53" s="517"/>
      <c r="AG53" s="9"/>
      <c r="AH53" s="518"/>
      <c r="AI53" s="517"/>
      <c r="AJ53" s="517"/>
      <c r="AK53" s="517"/>
      <c r="AL53" s="9"/>
      <c r="AM53" s="518"/>
      <c r="AN53" s="517"/>
      <c r="AO53" s="517"/>
      <c r="AP53" s="517"/>
      <c r="AQ53" s="9"/>
      <c r="AR53" s="517"/>
      <c r="AS53" s="518"/>
      <c r="AT53" s="517"/>
      <c r="AU53" s="517"/>
      <c r="AV53" s="517"/>
      <c r="AW53" s="511"/>
      <c r="AX53" s="510"/>
      <c r="AY53" s="510"/>
      <c r="AZ53" s="510"/>
      <c r="BA53" s="510"/>
      <c r="BB53" s="510"/>
      <c r="BC53" s="510"/>
      <c r="BD53" s="510"/>
      <c r="BE53" s="510"/>
      <c r="BF53" s="521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520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522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515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511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511"/>
      <c r="H58" s="510"/>
      <c r="I58" s="510"/>
      <c r="J58" s="509"/>
      <c r="K58" s="510"/>
      <c r="L58" s="510"/>
      <c r="M58" s="510"/>
      <c r="N58" s="510"/>
      <c r="O58" s="514"/>
      <c r="P58" s="510"/>
      <c r="Q58" s="510"/>
      <c r="R58" s="510"/>
      <c r="S58" s="510"/>
      <c r="T58" s="510"/>
      <c r="U58" s="510"/>
      <c r="V58" s="23"/>
      <c r="W58" s="510"/>
      <c r="X58" s="510"/>
      <c r="Y58" s="510"/>
      <c r="Z58" s="510"/>
      <c r="AA58" s="510"/>
      <c r="AB58" s="514"/>
      <c r="AC58" s="510"/>
      <c r="AD58" s="510"/>
      <c r="AE58" s="510"/>
      <c r="AF58" s="510"/>
      <c r="AG58" s="510"/>
      <c r="AH58" s="514"/>
      <c r="AI58" s="510"/>
      <c r="AJ58" s="510"/>
      <c r="AK58" s="510"/>
      <c r="AL58" s="510"/>
      <c r="AM58" s="514"/>
      <c r="AN58" s="510"/>
      <c r="AO58" s="510"/>
      <c r="AP58" s="510"/>
      <c r="AQ58" s="510"/>
      <c r="AR58" s="510"/>
      <c r="AS58" s="514"/>
      <c r="AT58" s="509"/>
      <c r="AU58" s="510"/>
      <c r="AV58" s="510"/>
      <c r="AW58" s="511"/>
      <c r="AX58" s="510"/>
      <c r="AY58" s="510"/>
      <c r="AZ58" s="510"/>
      <c r="BA58" s="510"/>
      <c r="BB58" s="510"/>
      <c r="BC58" s="510"/>
      <c r="BD58" s="510"/>
      <c r="BE58" s="510"/>
      <c r="BF58" s="512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511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513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71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G56:I57"/>
    <mergeCell ref="J56:O57"/>
    <mergeCell ref="P56:U57"/>
    <mergeCell ref="W56:AB57"/>
    <mergeCell ref="AC56:AH57"/>
    <mergeCell ref="AI56:AM57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56:F60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G7" sqref="G7:H8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531"/>
      <c r="P2" s="531"/>
      <c r="Q2" s="531"/>
      <c r="R2" s="531"/>
      <c r="S2" s="531"/>
      <c r="T2" s="531"/>
      <c r="U2" s="531"/>
      <c r="V2" s="531"/>
      <c r="W2" s="531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531"/>
      <c r="P3" s="531"/>
      <c r="Q3" s="531"/>
      <c r="R3" s="531"/>
      <c r="S3" s="531"/>
      <c r="T3" s="531"/>
      <c r="U3" s="531"/>
      <c r="V3" s="531"/>
      <c r="W3" s="531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533"/>
      <c r="Y5" s="534"/>
      <c r="Z5" s="534"/>
      <c r="AA5" s="534"/>
      <c r="AB5" s="534"/>
      <c r="AC5" s="534"/>
      <c r="AD5" s="7"/>
      <c r="AE5" s="533"/>
      <c r="AF5" s="534"/>
      <c r="AG5" s="534"/>
      <c r="AH5" s="534"/>
      <c r="AI5" s="534"/>
      <c r="AJ5" s="534"/>
      <c r="AK5" s="7"/>
      <c r="AL5" s="533"/>
      <c r="AM5" s="534"/>
      <c r="AN5" s="534"/>
      <c r="AO5" s="534"/>
      <c r="AP5" s="534"/>
      <c r="AQ5" s="534"/>
      <c r="AR5" s="7"/>
      <c r="AS5" s="533"/>
      <c r="AT5" s="534"/>
      <c r="AU5" s="534"/>
      <c r="AV5" s="534"/>
      <c r="AW5" s="534"/>
      <c r="AX5" s="534"/>
      <c r="AY5" s="7"/>
      <c r="AZ5" s="533"/>
      <c r="BA5" s="534"/>
      <c r="BB5" s="534"/>
      <c r="BC5" s="534"/>
      <c r="BD5" s="534"/>
      <c r="BE5" s="534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26</v>
      </c>
      <c r="H7" s="728"/>
      <c r="I7" s="738" t="s">
        <v>18</v>
      </c>
      <c r="J7" s="738"/>
      <c r="K7" s="738"/>
      <c r="L7" s="738"/>
      <c r="M7" s="739" t="s">
        <v>45</v>
      </c>
      <c r="N7" s="739"/>
      <c r="O7" s="740" t="s">
        <v>19</v>
      </c>
      <c r="P7" s="740"/>
      <c r="Q7" s="740"/>
      <c r="R7" s="740"/>
      <c r="S7" s="532"/>
      <c r="T7" s="532"/>
      <c r="U7" s="532"/>
      <c r="V7" s="532"/>
      <c r="W7" s="532"/>
      <c r="X7" s="532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532"/>
      <c r="T8" s="532"/>
      <c r="U8" s="532"/>
      <c r="V8" s="532"/>
      <c r="W8" s="532"/>
      <c r="X8" s="532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0.77083333333333337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72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540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535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546"/>
      <c r="Y18" s="546"/>
      <c r="Z18" s="546"/>
      <c r="AA18" s="546"/>
      <c r="AB18" s="546"/>
      <c r="AC18" s="546"/>
      <c r="AD18" s="546"/>
      <c r="AE18" s="546"/>
      <c r="AF18" s="546"/>
      <c r="AG18" s="546"/>
      <c r="AH18" s="546"/>
      <c r="AI18" s="9"/>
      <c r="AJ18" s="546"/>
      <c r="AK18" s="546"/>
      <c r="AL18" s="546"/>
      <c r="AM18" s="546"/>
      <c r="AN18" s="546"/>
      <c r="AO18" s="546"/>
      <c r="AP18" s="546"/>
      <c r="AQ18" s="546"/>
      <c r="AR18" s="546"/>
      <c r="AS18" s="546"/>
      <c r="AT18" s="546"/>
      <c r="AU18" s="546"/>
      <c r="AV18" s="546"/>
      <c r="AW18" s="546"/>
      <c r="AX18" s="546"/>
      <c r="AY18" s="546"/>
      <c r="AZ18" s="546"/>
      <c r="BA18" s="546"/>
      <c r="BB18" s="546"/>
      <c r="BC18" s="546"/>
      <c r="BD18" s="546"/>
      <c r="BE18" s="546"/>
      <c r="BF18" s="546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535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537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30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540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535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535"/>
      <c r="H23" s="536"/>
      <c r="I23" s="536"/>
      <c r="J23" s="538"/>
      <c r="K23" s="536"/>
      <c r="L23" s="536"/>
      <c r="M23" s="105"/>
      <c r="N23" s="105"/>
      <c r="O23" s="106"/>
      <c r="P23" s="546"/>
      <c r="Q23" s="546"/>
      <c r="R23" s="546"/>
      <c r="S23" s="546"/>
      <c r="T23" s="546"/>
      <c r="U23" s="546"/>
      <c r="V23" s="23"/>
      <c r="W23" s="536"/>
      <c r="X23" s="536"/>
      <c r="Y23" s="9"/>
      <c r="Z23" s="9"/>
      <c r="AA23" s="9"/>
      <c r="AB23" s="539"/>
      <c r="AC23" s="536"/>
      <c r="AD23" s="536"/>
      <c r="AE23" s="9"/>
      <c r="AF23" s="9"/>
      <c r="AG23" s="9"/>
      <c r="AH23" s="539"/>
      <c r="AI23" s="536"/>
      <c r="AJ23" s="9"/>
      <c r="AK23" s="103"/>
      <c r="AL23" s="103"/>
      <c r="AM23" s="176"/>
      <c r="AN23" s="102"/>
      <c r="AO23" s="103"/>
      <c r="AP23" s="103"/>
      <c r="AQ23" s="103"/>
      <c r="AR23" s="103"/>
      <c r="AS23" s="103"/>
      <c r="AT23" s="9"/>
      <c r="AU23" s="9"/>
      <c r="AV23" s="9"/>
      <c r="AW23" s="535"/>
      <c r="AX23" s="536"/>
      <c r="AY23" s="536"/>
      <c r="AZ23" s="536"/>
      <c r="BA23" s="536"/>
      <c r="BB23" s="536"/>
      <c r="BC23" s="536"/>
      <c r="BD23" s="536"/>
      <c r="BE23" s="536"/>
      <c r="BF23" s="541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535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537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 t="s">
        <v>58</v>
      </c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544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545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535"/>
      <c r="H28" s="536"/>
      <c r="I28" s="536"/>
      <c r="J28" s="538"/>
      <c r="K28" s="536"/>
      <c r="L28" s="536"/>
      <c r="M28" s="536"/>
      <c r="N28" s="536"/>
      <c r="O28" s="539"/>
      <c r="P28" s="9"/>
      <c r="Q28" s="536"/>
      <c r="R28" s="536"/>
      <c r="S28" s="536"/>
      <c r="T28" s="536"/>
      <c r="U28" s="536"/>
      <c r="V28" s="96"/>
      <c r="W28" s="104"/>
      <c r="X28" s="104"/>
      <c r="Y28" s="104"/>
      <c r="Z28" s="104"/>
      <c r="AA28" s="104"/>
      <c r="AB28" s="153"/>
      <c r="AC28" s="104"/>
      <c r="AD28" s="104"/>
      <c r="AE28" s="104"/>
      <c r="AF28" s="104"/>
      <c r="AG28" s="104"/>
      <c r="AH28" s="153"/>
      <c r="AI28" s="104"/>
      <c r="AJ28" s="104"/>
      <c r="AK28" s="97"/>
      <c r="AL28" s="97"/>
      <c r="AM28" s="98"/>
      <c r="AN28" s="97"/>
      <c r="AO28" s="97"/>
      <c r="AP28" s="97"/>
      <c r="AQ28" s="97"/>
      <c r="AR28" s="97"/>
      <c r="AS28" s="98"/>
      <c r="AT28" s="575"/>
      <c r="AU28" s="104"/>
      <c r="AV28" s="576"/>
      <c r="AW28" s="95"/>
      <c r="AX28" s="102"/>
      <c r="AY28" s="102"/>
      <c r="AZ28" s="102"/>
      <c r="BA28" s="102"/>
      <c r="BB28" s="103"/>
      <c r="BC28" s="102"/>
      <c r="BD28" s="102"/>
      <c r="BE28" s="102"/>
      <c r="BF28" s="10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545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550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540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535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535"/>
      <c r="H33" s="536"/>
      <c r="I33" s="536"/>
      <c r="J33" s="538"/>
      <c r="K33" s="536"/>
      <c r="L33" s="536"/>
      <c r="M33" s="536"/>
      <c r="N33" s="536"/>
      <c r="O33" s="539"/>
      <c r="P33" s="536"/>
      <c r="Q33" s="536"/>
      <c r="R33" s="536"/>
      <c r="S33" s="536"/>
      <c r="T33" s="536"/>
      <c r="U33" s="536"/>
      <c r="V33" s="23"/>
      <c r="W33" s="542"/>
      <c r="X33" s="542"/>
      <c r="Y33" s="542"/>
      <c r="Z33" s="542"/>
      <c r="AA33" s="101"/>
      <c r="AB33" s="543"/>
      <c r="AC33" s="542"/>
      <c r="AD33" s="542"/>
      <c r="AE33" s="542"/>
      <c r="AF33" s="542"/>
      <c r="AG33" s="101"/>
      <c r="AH33" s="543"/>
      <c r="AI33" s="9"/>
      <c r="AJ33" s="536"/>
      <c r="AK33" s="536"/>
      <c r="AL33" s="9"/>
      <c r="AM33" s="539"/>
      <c r="AN33" s="536"/>
      <c r="AO33" s="536"/>
      <c r="AP33" s="536"/>
      <c r="AQ33" s="9"/>
      <c r="AR33" s="536"/>
      <c r="AS33" s="539"/>
      <c r="AT33" s="536"/>
      <c r="AU33" s="536"/>
      <c r="AV33" s="536"/>
      <c r="AW33" s="535"/>
      <c r="AX33" s="9"/>
      <c r="AY33" s="536"/>
      <c r="AZ33" s="536"/>
      <c r="BA33" s="536"/>
      <c r="BB33" s="536"/>
      <c r="BC33" s="536"/>
      <c r="BD33" s="536"/>
      <c r="BE33" s="536"/>
      <c r="BF33" s="536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535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537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540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535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535"/>
      <c r="H38" s="536"/>
      <c r="I38" s="536"/>
      <c r="J38" s="538"/>
      <c r="K38" s="536"/>
      <c r="L38" s="536"/>
      <c r="M38" s="536"/>
      <c r="N38" s="536"/>
      <c r="O38" s="539"/>
      <c r="P38" s="536"/>
      <c r="Q38" s="536"/>
      <c r="R38" s="536"/>
      <c r="S38" s="536"/>
      <c r="T38" s="536"/>
      <c r="U38" s="536"/>
      <c r="V38" s="23"/>
      <c r="W38" s="536"/>
      <c r="X38" s="536"/>
      <c r="Y38" s="536"/>
      <c r="Z38" s="536"/>
      <c r="AA38" s="9"/>
      <c r="AB38" s="539"/>
      <c r="AC38" s="536"/>
      <c r="AD38" s="536"/>
      <c r="AE38" s="536"/>
      <c r="AF38" s="536"/>
      <c r="AG38" s="9"/>
      <c r="AH38" s="539"/>
      <c r="AI38" s="536"/>
      <c r="AJ38" s="536"/>
      <c r="AK38" s="536"/>
      <c r="AL38" s="536"/>
      <c r="AM38" s="539"/>
      <c r="AN38" s="536"/>
      <c r="AO38" s="536"/>
      <c r="AP38" s="536"/>
      <c r="AQ38" s="9"/>
      <c r="AR38" s="536"/>
      <c r="AS38" s="539"/>
      <c r="AT38" s="536"/>
      <c r="AU38" s="536"/>
      <c r="AV38" s="536"/>
      <c r="AW38" s="535"/>
      <c r="AX38" s="536"/>
      <c r="AY38" s="536"/>
      <c r="AZ38" s="536"/>
      <c r="BA38" s="536"/>
      <c r="BB38" s="536"/>
      <c r="BC38" s="536"/>
      <c r="BD38" s="536"/>
      <c r="BE38" s="536"/>
      <c r="BF38" s="541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535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551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545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545"/>
      <c r="H43" s="546"/>
      <c r="I43" s="546"/>
      <c r="J43" s="547"/>
      <c r="K43" s="546"/>
      <c r="L43" s="546"/>
      <c r="M43" s="546"/>
      <c r="N43" s="546"/>
      <c r="O43" s="548"/>
      <c r="P43" s="546"/>
      <c r="Q43" s="546"/>
      <c r="R43" s="546"/>
      <c r="S43" s="546"/>
      <c r="T43" s="546"/>
      <c r="U43" s="546"/>
      <c r="V43" s="23"/>
      <c r="W43" s="546"/>
      <c r="X43" s="546"/>
      <c r="Y43" s="546"/>
      <c r="Z43" s="546"/>
      <c r="AA43" s="546"/>
      <c r="AB43" s="548"/>
      <c r="AC43" s="546"/>
      <c r="AD43" s="546"/>
      <c r="AE43" s="546"/>
      <c r="AF43" s="546"/>
      <c r="AG43" s="546"/>
      <c r="AH43" s="548"/>
      <c r="AI43" s="546"/>
      <c r="AJ43" s="546"/>
      <c r="AK43" s="546"/>
      <c r="AL43" s="546"/>
      <c r="AM43" s="548"/>
      <c r="AN43" s="546"/>
      <c r="AO43" s="546"/>
      <c r="AP43" s="546"/>
      <c r="AQ43" s="546"/>
      <c r="AR43" s="546"/>
      <c r="AS43" s="548"/>
      <c r="AT43" s="546"/>
      <c r="AU43" s="546"/>
      <c r="AV43" s="546"/>
      <c r="AW43" s="545"/>
      <c r="AX43" s="546"/>
      <c r="AY43" s="546"/>
      <c r="AZ43" s="546"/>
      <c r="BA43" s="546"/>
      <c r="BB43" s="546"/>
      <c r="BC43" s="546"/>
      <c r="BD43" s="546"/>
      <c r="BE43" s="546"/>
      <c r="BF43" s="549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545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550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544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545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545"/>
      <c r="H48" s="546"/>
      <c r="I48" s="546"/>
      <c r="J48" s="547"/>
      <c r="K48" s="546"/>
      <c r="L48" s="546"/>
      <c r="M48" s="546"/>
      <c r="N48" s="546"/>
      <c r="O48" s="548"/>
      <c r="P48" s="546"/>
      <c r="Q48" s="546"/>
      <c r="R48" s="546"/>
      <c r="S48" s="546"/>
      <c r="T48" s="546"/>
      <c r="U48" s="546"/>
      <c r="V48" s="23"/>
      <c r="W48" s="546"/>
      <c r="X48" s="546"/>
      <c r="Y48" s="546"/>
      <c r="Z48" s="546"/>
      <c r="AA48" s="546"/>
      <c r="AB48" s="548"/>
      <c r="AC48" s="546"/>
      <c r="AD48" s="546"/>
      <c r="AE48" s="546"/>
      <c r="AF48" s="546"/>
      <c r="AG48" s="546"/>
      <c r="AH48" s="548"/>
      <c r="AI48" s="546"/>
      <c r="AJ48" s="546"/>
      <c r="AK48" s="546"/>
      <c r="AL48" s="546"/>
      <c r="AM48" s="548"/>
      <c r="AN48" s="546"/>
      <c r="AO48" s="546"/>
      <c r="AP48" s="546"/>
      <c r="AQ48" s="546"/>
      <c r="AR48" s="546"/>
      <c r="AS48" s="548"/>
      <c r="AT48" s="547"/>
      <c r="AU48" s="546"/>
      <c r="AV48" s="546"/>
      <c r="AW48" s="545"/>
      <c r="AX48" s="546"/>
      <c r="AY48" s="546"/>
      <c r="AZ48" s="546"/>
      <c r="BA48" s="546"/>
      <c r="BB48" s="546"/>
      <c r="BC48" s="546"/>
      <c r="BD48" s="546"/>
      <c r="BE48" s="546"/>
      <c r="BF48" s="549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545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550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540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535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535"/>
      <c r="H53" s="536"/>
      <c r="I53" s="536"/>
      <c r="J53" s="538"/>
      <c r="K53" s="536"/>
      <c r="L53" s="536"/>
      <c r="M53" s="536"/>
      <c r="N53" s="536"/>
      <c r="O53" s="539"/>
      <c r="P53" s="536"/>
      <c r="Q53" s="536"/>
      <c r="R53" s="536"/>
      <c r="S53" s="536"/>
      <c r="T53" s="536"/>
      <c r="U53" s="536"/>
      <c r="V53" s="23"/>
      <c r="W53" s="536"/>
      <c r="X53" s="536"/>
      <c r="Y53" s="536"/>
      <c r="Z53" s="536"/>
      <c r="AA53" s="9"/>
      <c r="AB53" s="539"/>
      <c r="AC53" s="536"/>
      <c r="AD53" s="536"/>
      <c r="AE53" s="536"/>
      <c r="AF53" s="536"/>
      <c r="AG53" s="9"/>
      <c r="AH53" s="539"/>
      <c r="AI53" s="536"/>
      <c r="AJ53" s="536"/>
      <c r="AK53" s="536"/>
      <c r="AL53" s="9"/>
      <c r="AM53" s="539"/>
      <c r="AN53" s="536"/>
      <c r="AO53" s="536"/>
      <c r="AP53" s="536"/>
      <c r="AQ53" s="9"/>
      <c r="AR53" s="536"/>
      <c r="AS53" s="539"/>
      <c r="AT53" s="536"/>
      <c r="AU53" s="536"/>
      <c r="AV53" s="536"/>
      <c r="AW53" s="545"/>
      <c r="AX53" s="546"/>
      <c r="AY53" s="546"/>
      <c r="AZ53" s="546"/>
      <c r="BA53" s="546"/>
      <c r="BB53" s="546"/>
      <c r="BC53" s="546"/>
      <c r="BD53" s="546"/>
      <c r="BE53" s="546"/>
      <c r="BF53" s="541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535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537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544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545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545"/>
      <c r="H58" s="546"/>
      <c r="I58" s="546"/>
      <c r="J58" s="547"/>
      <c r="K58" s="546"/>
      <c r="L58" s="546"/>
      <c r="M58" s="546"/>
      <c r="N58" s="546"/>
      <c r="O58" s="548"/>
      <c r="P58" s="546"/>
      <c r="Q58" s="546"/>
      <c r="R58" s="546"/>
      <c r="S58" s="546"/>
      <c r="T58" s="546"/>
      <c r="U58" s="546"/>
      <c r="V58" s="23"/>
      <c r="W58" s="546"/>
      <c r="X58" s="546"/>
      <c r="Y58" s="546"/>
      <c r="Z58" s="546"/>
      <c r="AA58" s="546"/>
      <c r="AB58" s="548"/>
      <c r="AC58" s="546"/>
      <c r="AD58" s="546"/>
      <c r="AE58" s="546"/>
      <c r="AF58" s="546"/>
      <c r="AG58" s="546"/>
      <c r="AH58" s="548"/>
      <c r="AI58" s="546"/>
      <c r="AJ58" s="546"/>
      <c r="AK58" s="546"/>
      <c r="AL58" s="546"/>
      <c r="AM58" s="548"/>
      <c r="AN58" s="546"/>
      <c r="AO58" s="546"/>
      <c r="AP58" s="546"/>
      <c r="AQ58" s="546"/>
      <c r="AR58" s="546"/>
      <c r="AS58" s="548"/>
      <c r="AT58" s="547"/>
      <c r="AU58" s="546"/>
      <c r="AV58" s="546"/>
      <c r="AW58" s="545"/>
      <c r="AX58" s="546"/>
      <c r="AY58" s="546"/>
      <c r="AZ58" s="546"/>
      <c r="BA58" s="546"/>
      <c r="BB58" s="546"/>
      <c r="BC58" s="546"/>
      <c r="BD58" s="546"/>
      <c r="BE58" s="546"/>
      <c r="BF58" s="549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545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552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73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A56:F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P51" sqref="P51:U52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573"/>
      <c r="P2" s="573"/>
      <c r="Q2" s="573"/>
      <c r="R2" s="573"/>
      <c r="S2" s="573"/>
      <c r="T2" s="573"/>
      <c r="U2" s="573"/>
      <c r="V2" s="573"/>
      <c r="W2" s="573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573"/>
      <c r="P3" s="573"/>
      <c r="Q3" s="573"/>
      <c r="R3" s="573"/>
      <c r="S3" s="573"/>
      <c r="T3" s="573"/>
      <c r="U3" s="573"/>
      <c r="V3" s="573"/>
      <c r="W3" s="573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571"/>
      <c r="Y5" s="572"/>
      <c r="Z5" s="572"/>
      <c r="AA5" s="572"/>
      <c r="AB5" s="572"/>
      <c r="AC5" s="572"/>
      <c r="AD5" s="7"/>
      <c r="AE5" s="571"/>
      <c r="AF5" s="572"/>
      <c r="AG5" s="572"/>
      <c r="AH5" s="572"/>
      <c r="AI5" s="572"/>
      <c r="AJ5" s="572"/>
      <c r="AK5" s="7"/>
      <c r="AL5" s="571"/>
      <c r="AM5" s="572"/>
      <c r="AN5" s="572"/>
      <c r="AO5" s="572"/>
      <c r="AP5" s="572"/>
      <c r="AQ5" s="572"/>
      <c r="AR5" s="7"/>
      <c r="AS5" s="571"/>
      <c r="AT5" s="572"/>
      <c r="AU5" s="572"/>
      <c r="AV5" s="572"/>
      <c r="AW5" s="572"/>
      <c r="AX5" s="572"/>
      <c r="AY5" s="7"/>
      <c r="AZ5" s="571"/>
      <c r="BA5" s="572"/>
      <c r="BB5" s="572"/>
      <c r="BC5" s="572"/>
      <c r="BD5" s="572"/>
      <c r="BE5" s="572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29</v>
      </c>
      <c r="H7" s="728"/>
      <c r="I7" s="738" t="s">
        <v>18</v>
      </c>
      <c r="J7" s="738"/>
      <c r="K7" s="738"/>
      <c r="L7" s="738"/>
      <c r="M7" s="739" t="s">
        <v>17</v>
      </c>
      <c r="N7" s="739"/>
      <c r="O7" s="740" t="s">
        <v>19</v>
      </c>
      <c r="P7" s="740"/>
      <c r="Q7" s="740"/>
      <c r="R7" s="740"/>
      <c r="S7" s="574"/>
      <c r="T7" s="574"/>
      <c r="U7" s="574"/>
      <c r="V7" s="574"/>
      <c r="W7" s="574"/>
      <c r="X7" s="574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574"/>
      <c r="T8" s="574"/>
      <c r="U8" s="574"/>
      <c r="V8" s="574"/>
      <c r="W8" s="574"/>
      <c r="X8" s="574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0.72916666666666663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58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563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564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564"/>
      <c r="H18" s="564"/>
      <c r="I18" s="564"/>
      <c r="J18" s="564"/>
      <c r="K18" s="564"/>
      <c r="L18" s="564"/>
      <c r="M18" s="564"/>
      <c r="N18" s="564"/>
      <c r="O18" s="564"/>
      <c r="P18" s="564"/>
      <c r="Q18" s="564"/>
      <c r="R18" s="564"/>
      <c r="S18" s="564"/>
      <c r="T18" s="564"/>
      <c r="U18" s="564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103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554"/>
      <c r="AX18" s="554"/>
      <c r="AY18" s="554"/>
      <c r="AZ18" s="554"/>
      <c r="BA18" s="554"/>
      <c r="BB18" s="554"/>
      <c r="BC18" s="554"/>
      <c r="BD18" s="554"/>
      <c r="BE18" s="554"/>
      <c r="BF18" s="554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564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566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/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563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564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564"/>
      <c r="H23" s="561"/>
      <c r="I23" s="561"/>
      <c r="J23" s="560"/>
      <c r="K23" s="561"/>
      <c r="L23" s="561"/>
      <c r="M23" s="105"/>
      <c r="N23" s="105"/>
      <c r="O23" s="106"/>
      <c r="P23" s="554"/>
      <c r="Q23" s="554"/>
      <c r="R23" s="554"/>
      <c r="S23" s="554"/>
      <c r="T23" s="554"/>
      <c r="U23" s="554"/>
      <c r="V23" s="23"/>
      <c r="W23" s="561"/>
      <c r="X23" s="561"/>
      <c r="Y23" s="9"/>
      <c r="Z23" s="9"/>
      <c r="AA23" s="9"/>
      <c r="AB23" s="562"/>
      <c r="AC23" s="561"/>
      <c r="AD23" s="561"/>
      <c r="AE23" s="9"/>
      <c r="AF23" s="9"/>
      <c r="AG23" s="9"/>
      <c r="AH23" s="562"/>
      <c r="AI23" s="561"/>
      <c r="AJ23" s="9"/>
      <c r="AK23" s="9"/>
      <c r="AL23" s="9"/>
      <c r="AM23" s="562"/>
      <c r="AN23" s="561"/>
      <c r="AO23" s="9"/>
      <c r="AP23" s="9"/>
      <c r="AQ23" s="9"/>
      <c r="AR23" s="9"/>
      <c r="AS23" s="9"/>
      <c r="AT23" s="9"/>
      <c r="AU23" s="9"/>
      <c r="AV23" s="9"/>
      <c r="AW23" s="564"/>
      <c r="AX23" s="561"/>
      <c r="AY23" s="561"/>
      <c r="AZ23" s="561"/>
      <c r="BA23" s="561"/>
      <c r="BB23" s="561"/>
      <c r="BC23" s="561"/>
      <c r="BD23" s="561"/>
      <c r="BE23" s="561"/>
      <c r="BF23" s="565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564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566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559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555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564"/>
      <c r="H28" s="561"/>
      <c r="I28" s="561"/>
      <c r="J28" s="560"/>
      <c r="K28" s="561"/>
      <c r="L28" s="561"/>
      <c r="M28" s="561"/>
      <c r="N28" s="561"/>
      <c r="O28" s="562"/>
      <c r="P28" s="9"/>
      <c r="Q28" s="561"/>
      <c r="R28" s="561"/>
      <c r="S28" s="561"/>
      <c r="T28" s="561"/>
      <c r="U28" s="561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564"/>
      <c r="AX28" s="561"/>
      <c r="AY28" s="561"/>
      <c r="AZ28" s="561"/>
      <c r="BA28" s="561"/>
      <c r="BB28" s="9"/>
      <c r="BC28" s="561"/>
      <c r="BD28" s="561"/>
      <c r="BE28" s="561"/>
      <c r="BF28" s="561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555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567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563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564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564"/>
      <c r="H33" s="561"/>
      <c r="I33" s="561"/>
      <c r="J33" s="560"/>
      <c r="K33" s="561"/>
      <c r="L33" s="561"/>
      <c r="M33" s="561"/>
      <c r="N33" s="561"/>
      <c r="O33" s="562"/>
      <c r="P33" s="561"/>
      <c r="Q33" s="561"/>
      <c r="R33" s="561"/>
      <c r="S33" s="561"/>
      <c r="T33" s="561"/>
      <c r="U33" s="561"/>
      <c r="V33" s="23"/>
      <c r="W33" s="569"/>
      <c r="X33" s="569"/>
      <c r="Y33" s="569"/>
      <c r="Z33" s="569"/>
      <c r="AA33" s="101"/>
      <c r="AB33" s="570"/>
      <c r="AC33" s="569"/>
      <c r="AD33" s="569"/>
      <c r="AE33" s="569"/>
      <c r="AF33" s="569"/>
      <c r="AG33" s="101"/>
      <c r="AH33" s="570"/>
      <c r="AI33" s="9"/>
      <c r="AJ33" s="561"/>
      <c r="AK33" s="561"/>
      <c r="AL33" s="9"/>
      <c r="AM33" s="562"/>
      <c r="AN33" s="561"/>
      <c r="AO33" s="561"/>
      <c r="AP33" s="561"/>
      <c r="AQ33" s="9"/>
      <c r="AR33" s="561"/>
      <c r="AS33" s="562"/>
      <c r="AT33" s="561"/>
      <c r="AU33" s="561"/>
      <c r="AV33" s="561"/>
      <c r="AW33" s="564"/>
      <c r="AX33" s="9"/>
      <c r="AY33" s="561"/>
      <c r="AZ33" s="561"/>
      <c r="BA33" s="561"/>
      <c r="BB33" s="561"/>
      <c r="BC33" s="561"/>
      <c r="BD33" s="561"/>
      <c r="BE33" s="561"/>
      <c r="BF33" s="561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564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566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563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564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564"/>
      <c r="H38" s="561"/>
      <c r="I38" s="561"/>
      <c r="J38" s="560"/>
      <c r="K38" s="561"/>
      <c r="L38" s="561"/>
      <c r="M38" s="561"/>
      <c r="N38" s="561"/>
      <c r="O38" s="562"/>
      <c r="P38" s="561"/>
      <c r="Q38" s="561"/>
      <c r="R38" s="561"/>
      <c r="S38" s="561"/>
      <c r="T38" s="561"/>
      <c r="U38" s="561"/>
      <c r="V38" s="23"/>
      <c r="W38" s="561"/>
      <c r="X38" s="561"/>
      <c r="Y38" s="561"/>
      <c r="Z38" s="561"/>
      <c r="AA38" s="9"/>
      <c r="AB38" s="562"/>
      <c r="AC38" s="561"/>
      <c r="AD38" s="561"/>
      <c r="AE38" s="561"/>
      <c r="AF38" s="561"/>
      <c r="AG38" s="9"/>
      <c r="AH38" s="562"/>
      <c r="AI38" s="561"/>
      <c r="AJ38" s="561"/>
      <c r="AK38" s="561"/>
      <c r="AL38" s="561"/>
      <c r="AM38" s="562"/>
      <c r="AN38" s="561"/>
      <c r="AO38" s="561"/>
      <c r="AP38" s="561"/>
      <c r="AQ38" s="9"/>
      <c r="AR38" s="561"/>
      <c r="AS38" s="562"/>
      <c r="AT38" s="561"/>
      <c r="AU38" s="561"/>
      <c r="AV38" s="561"/>
      <c r="AW38" s="564"/>
      <c r="AX38" s="561"/>
      <c r="AY38" s="561"/>
      <c r="AZ38" s="561"/>
      <c r="BA38" s="561"/>
      <c r="BB38" s="561"/>
      <c r="BC38" s="561"/>
      <c r="BD38" s="561"/>
      <c r="BE38" s="561"/>
      <c r="BF38" s="565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564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568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555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555"/>
      <c r="H43" s="554"/>
      <c r="I43" s="554"/>
      <c r="J43" s="553"/>
      <c r="K43" s="554"/>
      <c r="L43" s="554"/>
      <c r="M43" s="554"/>
      <c r="N43" s="554"/>
      <c r="O43" s="558"/>
      <c r="P43" s="554"/>
      <c r="Q43" s="554"/>
      <c r="R43" s="554"/>
      <c r="S43" s="554"/>
      <c r="T43" s="554"/>
      <c r="U43" s="554"/>
      <c r="V43" s="23"/>
      <c r="W43" s="554"/>
      <c r="X43" s="554"/>
      <c r="Y43" s="554"/>
      <c r="Z43" s="554"/>
      <c r="AA43" s="554"/>
      <c r="AB43" s="558"/>
      <c r="AC43" s="554"/>
      <c r="AD43" s="554"/>
      <c r="AE43" s="554"/>
      <c r="AF43" s="554"/>
      <c r="AG43" s="554"/>
      <c r="AH43" s="558"/>
      <c r="AI43" s="554"/>
      <c r="AJ43" s="554"/>
      <c r="AK43" s="554"/>
      <c r="AL43" s="554"/>
      <c r="AM43" s="558"/>
      <c r="AN43" s="554"/>
      <c r="AO43" s="554"/>
      <c r="AP43" s="554"/>
      <c r="AQ43" s="554"/>
      <c r="AR43" s="554"/>
      <c r="AS43" s="558"/>
      <c r="AT43" s="554"/>
      <c r="AU43" s="554"/>
      <c r="AV43" s="554"/>
      <c r="AW43" s="555"/>
      <c r="AX43" s="554"/>
      <c r="AY43" s="554"/>
      <c r="AZ43" s="554"/>
      <c r="BA43" s="554"/>
      <c r="BB43" s="554"/>
      <c r="BC43" s="554"/>
      <c r="BD43" s="554"/>
      <c r="BE43" s="554"/>
      <c r="BF43" s="556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555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567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559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555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555"/>
      <c r="H48" s="554"/>
      <c r="I48" s="554"/>
      <c r="J48" s="553"/>
      <c r="K48" s="554"/>
      <c r="L48" s="554"/>
      <c r="M48" s="554"/>
      <c r="N48" s="554"/>
      <c r="O48" s="558"/>
      <c r="P48" s="554"/>
      <c r="Q48" s="554"/>
      <c r="R48" s="554"/>
      <c r="S48" s="554"/>
      <c r="T48" s="554"/>
      <c r="U48" s="554"/>
      <c r="V48" s="23"/>
      <c r="W48" s="554"/>
      <c r="X48" s="554"/>
      <c r="Y48" s="554"/>
      <c r="Z48" s="554"/>
      <c r="AA48" s="554"/>
      <c r="AB48" s="558"/>
      <c r="AC48" s="554"/>
      <c r="AD48" s="554"/>
      <c r="AE48" s="554"/>
      <c r="AF48" s="554"/>
      <c r="AG48" s="554"/>
      <c r="AH48" s="558"/>
      <c r="AI48" s="554"/>
      <c r="AJ48" s="554"/>
      <c r="AK48" s="554"/>
      <c r="AL48" s="554"/>
      <c r="AM48" s="558"/>
      <c r="AN48" s="554"/>
      <c r="AO48" s="554"/>
      <c r="AP48" s="554"/>
      <c r="AQ48" s="554"/>
      <c r="AR48" s="554"/>
      <c r="AS48" s="558"/>
      <c r="AT48" s="553"/>
      <c r="AU48" s="554"/>
      <c r="AV48" s="554"/>
      <c r="AW48" s="555"/>
      <c r="AX48" s="554"/>
      <c r="AY48" s="554"/>
      <c r="AZ48" s="554"/>
      <c r="BA48" s="554"/>
      <c r="BB48" s="554"/>
      <c r="BC48" s="554"/>
      <c r="BD48" s="554"/>
      <c r="BE48" s="554"/>
      <c r="BF48" s="556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555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567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563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564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564"/>
      <c r="H53" s="561"/>
      <c r="I53" s="561"/>
      <c r="J53" s="560"/>
      <c r="K53" s="561"/>
      <c r="L53" s="561"/>
      <c r="M53" s="561"/>
      <c r="N53" s="561"/>
      <c r="O53" s="562"/>
      <c r="P53" s="561"/>
      <c r="Q53" s="561"/>
      <c r="R53" s="561"/>
      <c r="S53" s="561"/>
      <c r="T53" s="561"/>
      <c r="U53" s="561"/>
      <c r="V53" s="23"/>
      <c r="W53" s="561"/>
      <c r="X53" s="561"/>
      <c r="Y53" s="561"/>
      <c r="Z53" s="561"/>
      <c r="AA53" s="9"/>
      <c r="AB53" s="562"/>
      <c r="AC53" s="561"/>
      <c r="AD53" s="561"/>
      <c r="AE53" s="561"/>
      <c r="AF53" s="561"/>
      <c r="AG53" s="9"/>
      <c r="AH53" s="562"/>
      <c r="AI53" s="561"/>
      <c r="AJ53" s="561"/>
      <c r="AK53" s="561"/>
      <c r="AL53" s="9"/>
      <c r="AM53" s="562"/>
      <c r="AN53" s="561"/>
      <c r="AO53" s="561"/>
      <c r="AP53" s="561"/>
      <c r="AQ53" s="9"/>
      <c r="AR53" s="561"/>
      <c r="AS53" s="562"/>
      <c r="AT53" s="561"/>
      <c r="AU53" s="561"/>
      <c r="AV53" s="561"/>
      <c r="AW53" s="555"/>
      <c r="AX53" s="554"/>
      <c r="AY53" s="554"/>
      <c r="AZ53" s="554"/>
      <c r="BA53" s="554"/>
      <c r="BB53" s="554"/>
      <c r="BC53" s="554"/>
      <c r="BD53" s="554"/>
      <c r="BE53" s="554"/>
      <c r="BF53" s="565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564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566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559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555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555"/>
      <c r="H58" s="554"/>
      <c r="I58" s="554"/>
      <c r="J58" s="553"/>
      <c r="K58" s="554"/>
      <c r="L58" s="554"/>
      <c r="M58" s="554"/>
      <c r="N58" s="554"/>
      <c r="O58" s="558"/>
      <c r="P58" s="554"/>
      <c r="Q58" s="554"/>
      <c r="R58" s="554"/>
      <c r="S58" s="554"/>
      <c r="T58" s="554"/>
      <c r="U58" s="554"/>
      <c r="V58" s="23"/>
      <c r="W58" s="554"/>
      <c r="X58" s="554"/>
      <c r="Y58" s="554"/>
      <c r="Z58" s="554"/>
      <c r="AA58" s="554"/>
      <c r="AB58" s="558"/>
      <c r="AC58" s="554"/>
      <c r="AD58" s="554"/>
      <c r="AE58" s="554"/>
      <c r="AF58" s="554"/>
      <c r="AG58" s="554"/>
      <c r="AH58" s="558"/>
      <c r="AI58" s="554"/>
      <c r="AJ58" s="554"/>
      <c r="AK58" s="554"/>
      <c r="AL58" s="554"/>
      <c r="AM58" s="558"/>
      <c r="AN58" s="554"/>
      <c r="AO58" s="554"/>
      <c r="AP58" s="554"/>
      <c r="AQ58" s="554"/>
      <c r="AR58" s="554"/>
      <c r="AS58" s="558"/>
      <c r="AT58" s="553"/>
      <c r="AU58" s="554"/>
      <c r="AV58" s="554"/>
      <c r="AW58" s="555"/>
      <c r="AX58" s="554"/>
      <c r="AY58" s="554"/>
      <c r="AZ58" s="554"/>
      <c r="BA58" s="554"/>
      <c r="BB58" s="554"/>
      <c r="BC58" s="554"/>
      <c r="BD58" s="554"/>
      <c r="BE58" s="554"/>
      <c r="BF58" s="556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555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557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58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zoomScale="85" zoomScaleNormal="85" workbookViewId="0">
      <selection activeCell="C62" sqref="C62:BF64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573"/>
      <c r="P2" s="573"/>
      <c r="Q2" s="573"/>
      <c r="R2" s="573"/>
      <c r="S2" s="573"/>
      <c r="T2" s="573"/>
      <c r="U2" s="573"/>
      <c r="V2" s="573"/>
      <c r="W2" s="573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573"/>
      <c r="P3" s="573"/>
      <c r="Q3" s="573"/>
      <c r="R3" s="573"/>
      <c r="S3" s="573"/>
      <c r="T3" s="573"/>
      <c r="U3" s="573"/>
      <c r="V3" s="573"/>
      <c r="W3" s="573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571"/>
      <c r="Y5" s="572"/>
      <c r="Z5" s="572"/>
      <c r="AA5" s="572"/>
      <c r="AB5" s="572"/>
      <c r="AC5" s="572"/>
      <c r="AD5" s="7"/>
      <c r="AE5" s="571"/>
      <c r="AF5" s="572"/>
      <c r="AG5" s="572"/>
      <c r="AH5" s="572"/>
      <c r="AI5" s="572"/>
      <c r="AJ5" s="572"/>
      <c r="AK5" s="7"/>
      <c r="AL5" s="571"/>
      <c r="AM5" s="572"/>
      <c r="AN5" s="572"/>
      <c r="AO5" s="572"/>
      <c r="AP5" s="572"/>
      <c r="AQ5" s="572"/>
      <c r="AR5" s="7"/>
      <c r="AS5" s="571"/>
      <c r="AT5" s="572"/>
      <c r="AU5" s="572"/>
      <c r="AV5" s="572"/>
      <c r="AW5" s="572"/>
      <c r="AX5" s="572"/>
      <c r="AY5" s="7"/>
      <c r="AZ5" s="571"/>
      <c r="BA5" s="572"/>
      <c r="BB5" s="572"/>
      <c r="BC5" s="572"/>
      <c r="BD5" s="572"/>
      <c r="BE5" s="572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30</v>
      </c>
      <c r="H7" s="728"/>
      <c r="I7" s="738" t="s">
        <v>18</v>
      </c>
      <c r="J7" s="738"/>
      <c r="K7" s="738"/>
      <c r="L7" s="738"/>
      <c r="M7" s="739" t="s">
        <v>34</v>
      </c>
      <c r="N7" s="739"/>
      <c r="O7" s="740" t="s">
        <v>19</v>
      </c>
      <c r="P7" s="740"/>
      <c r="Q7" s="740"/>
      <c r="R7" s="740"/>
      <c r="S7" s="574"/>
      <c r="T7" s="574"/>
      <c r="U7" s="574"/>
      <c r="V7" s="574"/>
      <c r="W7" s="574"/>
      <c r="X7" s="574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574"/>
      <c r="T8" s="574"/>
      <c r="U8" s="574"/>
      <c r="V8" s="574"/>
      <c r="W8" s="574"/>
      <c r="X8" s="574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0.79166666666666663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74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563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564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103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9"/>
      <c r="AJ18" s="554"/>
      <c r="AK18" s="554"/>
      <c r="AL18" s="554"/>
      <c r="AM18" s="554"/>
      <c r="AN18" s="554"/>
      <c r="AO18" s="554"/>
      <c r="AP18" s="554"/>
      <c r="AQ18" s="554"/>
      <c r="AR18" s="554"/>
      <c r="AS18" s="554"/>
      <c r="AT18" s="554"/>
      <c r="AU18" s="554"/>
      <c r="AV18" s="554"/>
      <c r="AW18" s="554"/>
      <c r="AX18" s="554"/>
      <c r="AY18" s="554"/>
      <c r="AZ18" s="554"/>
      <c r="BA18" s="554"/>
      <c r="BB18" s="554"/>
      <c r="BC18" s="554"/>
      <c r="BD18" s="554"/>
      <c r="BE18" s="554"/>
      <c r="BF18" s="554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564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566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58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563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564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564"/>
      <c r="H23" s="561"/>
      <c r="I23" s="561"/>
      <c r="J23" s="560"/>
      <c r="K23" s="561"/>
      <c r="L23" s="561"/>
      <c r="M23" s="105"/>
      <c r="N23" s="105"/>
      <c r="O23" s="106"/>
      <c r="P23" s="554"/>
      <c r="Q23" s="554"/>
      <c r="R23" s="554"/>
      <c r="S23" s="554"/>
      <c r="T23" s="554"/>
      <c r="U23" s="554"/>
      <c r="V23" s="23"/>
      <c r="W23" s="561"/>
      <c r="X23" s="561"/>
      <c r="Y23" s="9"/>
      <c r="Z23" s="9"/>
      <c r="AA23" s="9"/>
      <c r="AB23" s="562"/>
      <c r="AC23" s="561"/>
      <c r="AD23" s="561"/>
      <c r="AE23" s="9"/>
      <c r="AF23" s="9"/>
      <c r="AG23" s="9"/>
      <c r="AH23" s="562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564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566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559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555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564"/>
      <c r="H28" s="561"/>
      <c r="I28" s="561"/>
      <c r="J28" s="560"/>
      <c r="K28" s="561"/>
      <c r="L28" s="561"/>
      <c r="M28" s="561"/>
      <c r="N28" s="561"/>
      <c r="O28" s="562"/>
      <c r="P28" s="9"/>
      <c r="Q28" s="561"/>
      <c r="R28" s="561"/>
      <c r="S28" s="561"/>
      <c r="T28" s="561"/>
      <c r="U28" s="561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564"/>
      <c r="AX28" s="561"/>
      <c r="AY28" s="561"/>
      <c r="AZ28" s="561"/>
      <c r="BA28" s="561"/>
      <c r="BB28" s="9"/>
      <c r="BC28" s="561"/>
      <c r="BD28" s="561"/>
      <c r="BE28" s="561"/>
      <c r="BF28" s="561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555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567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563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564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564"/>
      <c r="H33" s="561"/>
      <c r="I33" s="561"/>
      <c r="J33" s="560"/>
      <c r="K33" s="561"/>
      <c r="L33" s="561"/>
      <c r="M33" s="561"/>
      <c r="N33" s="561"/>
      <c r="O33" s="562"/>
      <c r="P33" s="561"/>
      <c r="Q33" s="561"/>
      <c r="R33" s="561"/>
      <c r="S33" s="561"/>
      <c r="T33" s="561"/>
      <c r="U33" s="561"/>
      <c r="V33" s="23"/>
      <c r="W33" s="569"/>
      <c r="X33" s="569"/>
      <c r="Y33" s="569"/>
      <c r="Z33" s="569"/>
      <c r="AA33" s="101"/>
      <c r="AB33" s="570"/>
      <c r="AC33" s="569"/>
      <c r="AD33" s="569"/>
      <c r="AE33" s="569"/>
      <c r="AF33" s="569"/>
      <c r="AG33" s="101"/>
      <c r="AH33" s="570"/>
      <c r="AI33" s="9"/>
      <c r="AJ33" s="561"/>
      <c r="AK33" s="561"/>
      <c r="AL33" s="9"/>
      <c r="AM33" s="562"/>
      <c r="AN33" s="561"/>
      <c r="AO33" s="561"/>
      <c r="AP33" s="561"/>
      <c r="AQ33" s="9"/>
      <c r="AR33" s="561"/>
      <c r="AS33" s="562"/>
      <c r="AT33" s="561"/>
      <c r="AU33" s="561"/>
      <c r="AV33" s="561"/>
      <c r="AW33" s="564"/>
      <c r="AX33" s="9"/>
      <c r="AY33" s="561"/>
      <c r="AZ33" s="561"/>
      <c r="BA33" s="561"/>
      <c r="BB33" s="561"/>
      <c r="BC33" s="561"/>
      <c r="BD33" s="561"/>
      <c r="BE33" s="561"/>
      <c r="BF33" s="561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564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566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563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564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564"/>
      <c r="H38" s="561"/>
      <c r="I38" s="561"/>
      <c r="J38" s="560"/>
      <c r="K38" s="561"/>
      <c r="L38" s="561"/>
      <c r="M38" s="561"/>
      <c r="N38" s="561"/>
      <c r="O38" s="562"/>
      <c r="P38" s="561"/>
      <c r="Q38" s="561"/>
      <c r="R38" s="561"/>
      <c r="S38" s="561"/>
      <c r="T38" s="561"/>
      <c r="U38" s="561"/>
      <c r="V38" s="23"/>
      <c r="W38" s="561"/>
      <c r="X38" s="561"/>
      <c r="Y38" s="561"/>
      <c r="Z38" s="561"/>
      <c r="AA38" s="9"/>
      <c r="AB38" s="562"/>
      <c r="AC38" s="561"/>
      <c r="AD38" s="561"/>
      <c r="AE38" s="561"/>
      <c r="AF38" s="561"/>
      <c r="AG38" s="9"/>
      <c r="AH38" s="562"/>
      <c r="AI38" s="561"/>
      <c r="AJ38" s="561"/>
      <c r="AK38" s="561"/>
      <c r="AL38" s="561"/>
      <c r="AM38" s="562"/>
      <c r="AN38" s="561"/>
      <c r="AO38" s="561"/>
      <c r="AP38" s="561"/>
      <c r="AQ38" s="9"/>
      <c r="AR38" s="561"/>
      <c r="AS38" s="562"/>
      <c r="AT38" s="561"/>
      <c r="AU38" s="561"/>
      <c r="AV38" s="561"/>
      <c r="AW38" s="564"/>
      <c r="AX38" s="561"/>
      <c r="AY38" s="561"/>
      <c r="AZ38" s="561"/>
      <c r="BA38" s="561"/>
      <c r="BB38" s="561"/>
      <c r="BC38" s="561"/>
      <c r="BD38" s="561"/>
      <c r="BE38" s="561"/>
      <c r="BF38" s="565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564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568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555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555"/>
      <c r="H43" s="554"/>
      <c r="I43" s="554"/>
      <c r="J43" s="553"/>
      <c r="K43" s="554"/>
      <c r="L43" s="554"/>
      <c r="M43" s="554"/>
      <c r="N43" s="554"/>
      <c r="O43" s="558"/>
      <c r="P43" s="554"/>
      <c r="Q43" s="554"/>
      <c r="R43" s="554"/>
      <c r="S43" s="554"/>
      <c r="T43" s="554"/>
      <c r="U43" s="554"/>
      <c r="V43" s="23"/>
      <c r="W43" s="554"/>
      <c r="X43" s="554"/>
      <c r="Y43" s="554"/>
      <c r="Z43" s="554"/>
      <c r="AA43" s="554"/>
      <c r="AB43" s="558"/>
      <c r="AC43" s="554"/>
      <c r="AD43" s="554"/>
      <c r="AE43" s="554"/>
      <c r="AF43" s="554"/>
      <c r="AG43" s="554"/>
      <c r="AH43" s="558"/>
      <c r="AI43" s="554"/>
      <c r="AJ43" s="554"/>
      <c r="AK43" s="554"/>
      <c r="AL43" s="554"/>
      <c r="AM43" s="558"/>
      <c r="AN43" s="554"/>
      <c r="AO43" s="554"/>
      <c r="AP43" s="554"/>
      <c r="AQ43" s="554"/>
      <c r="AR43" s="554"/>
      <c r="AS43" s="558"/>
      <c r="AT43" s="554"/>
      <c r="AU43" s="554"/>
      <c r="AV43" s="554"/>
      <c r="AW43" s="555"/>
      <c r="AX43" s="554"/>
      <c r="AY43" s="554"/>
      <c r="AZ43" s="554"/>
      <c r="BA43" s="554"/>
      <c r="BB43" s="554"/>
      <c r="BC43" s="554"/>
      <c r="BD43" s="554"/>
      <c r="BE43" s="554"/>
      <c r="BF43" s="556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555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567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559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555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555"/>
      <c r="H48" s="554"/>
      <c r="I48" s="554"/>
      <c r="J48" s="553"/>
      <c r="K48" s="554"/>
      <c r="L48" s="554"/>
      <c r="M48" s="554"/>
      <c r="N48" s="554"/>
      <c r="O48" s="558"/>
      <c r="P48" s="554"/>
      <c r="Q48" s="554"/>
      <c r="R48" s="554"/>
      <c r="S48" s="554"/>
      <c r="T48" s="554"/>
      <c r="U48" s="554"/>
      <c r="V48" s="23"/>
      <c r="W48" s="554"/>
      <c r="X48" s="554"/>
      <c r="Y48" s="554"/>
      <c r="Z48" s="554"/>
      <c r="AA48" s="554"/>
      <c r="AB48" s="558"/>
      <c r="AC48" s="554"/>
      <c r="AD48" s="554"/>
      <c r="AE48" s="554"/>
      <c r="AF48" s="554"/>
      <c r="AG48" s="554"/>
      <c r="AH48" s="558"/>
      <c r="AI48" s="554"/>
      <c r="AJ48" s="554"/>
      <c r="AK48" s="554"/>
      <c r="AL48" s="554"/>
      <c r="AM48" s="558"/>
      <c r="AN48" s="554"/>
      <c r="AO48" s="554"/>
      <c r="AP48" s="554"/>
      <c r="AQ48" s="554"/>
      <c r="AR48" s="554"/>
      <c r="AS48" s="558"/>
      <c r="AT48" s="553"/>
      <c r="AU48" s="554"/>
      <c r="AV48" s="554"/>
      <c r="AW48" s="555"/>
      <c r="AX48" s="554"/>
      <c r="AY48" s="554"/>
      <c r="AZ48" s="554"/>
      <c r="BA48" s="554"/>
      <c r="BB48" s="554"/>
      <c r="BC48" s="554"/>
      <c r="BD48" s="554"/>
      <c r="BE48" s="554"/>
      <c r="BF48" s="556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555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567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563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564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564"/>
      <c r="H53" s="561"/>
      <c r="I53" s="561"/>
      <c r="J53" s="560"/>
      <c r="K53" s="561"/>
      <c r="L53" s="561"/>
      <c r="M53" s="561"/>
      <c r="N53" s="561"/>
      <c r="O53" s="562"/>
      <c r="P53" s="561"/>
      <c r="Q53" s="561"/>
      <c r="R53" s="561"/>
      <c r="S53" s="561"/>
      <c r="T53" s="561"/>
      <c r="U53" s="561"/>
      <c r="V53" s="23"/>
      <c r="W53" s="561"/>
      <c r="X53" s="561"/>
      <c r="Y53" s="561"/>
      <c r="Z53" s="561"/>
      <c r="AA53" s="9"/>
      <c r="AB53" s="562"/>
      <c r="AC53" s="561"/>
      <c r="AD53" s="561"/>
      <c r="AE53" s="561"/>
      <c r="AF53" s="561"/>
      <c r="AG53" s="9"/>
      <c r="AH53" s="562"/>
      <c r="AI53" s="561"/>
      <c r="AJ53" s="561"/>
      <c r="AK53" s="561"/>
      <c r="AL53" s="9"/>
      <c r="AM53" s="562"/>
      <c r="AN53" s="561"/>
      <c r="AO53" s="561"/>
      <c r="AP53" s="561"/>
      <c r="AQ53" s="9"/>
      <c r="AR53" s="561"/>
      <c r="AS53" s="562"/>
      <c r="AT53" s="561"/>
      <c r="AU53" s="561"/>
      <c r="AV53" s="561"/>
      <c r="AW53" s="555"/>
      <c r="AX53" s="554"/>
      <c r="AY53" s="554"/>
      <c r="AZ53" s="554"/>
      <c r="BA53" s="554"/>
      <c r="BB53" s="554"/>
      <c r="BC53" s="554"/>
      <c r="BD53" s="554"/>
      <c r="BE53" s="554"/>
      <c r="BF53" s="565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564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566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559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555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555"/>
      <c r="H58" s="554"/>
      <c r="I58" s="554"/>
      <c r="J58" s="553"/>
      <c r="K58" s="554"/>
      <c r="L58" s="554"/>
      <c r="M58" s="554"/>
      <c r="N58" s="554"/>
      <c r="O58" s="558"/>
      <c r="P58" s="554"/>
      <c r="Q58" s="554"/>
      <c r="R58" s="554"/>
      <c r="S58" s="554"/>
      <c r="T58" s="554"/>
      <c r="U58" s="554"/>
      <c r="V58" s="23"/>
      <c r="W58" s="554"/>
      <c r="X58" s="554"/>
      <c r="Y58" s="554"/>
      <c r="Z58" s="554"/>
      <c r="AA58" s="554"/>
      <c r="AB58" s="558"/>
      <c r="AC58" s="554"/>
      <c r="AD58" s="554"/>
      <c r="AE58" s="554"/>
      <c r="AF58" s="554"/>
      <c r="AG58" s="554"/>
      <c r="AH58" s="558"/>
      <c r="AI58" s="554"/>
      <c r="AJ58" s="554"/>
      <c r="AK58" s="554"/>
      <c r="AL58" s="554"/>
      <c r="AM58" s="558"/>
      <c r="AN58" s="554"/>
      <c r="AO58" s="554"/>
      <c r="AP58" s="554"/>
      <c r="AQ58" s="554"/>
      <c r="AR58" s="554"/>
      <c r="AS58" s="558"/>
      <c r="AT58" s="553"/>
      <c r="AU58" s="554"/>
      <c r="AV58" s="554"/>
      <c r="AW58" s="555"/>
      <c r="AX58" s="554"/>
      <c r="AY58" s="554"/>
      <c r="AZ58" s="554"/>
      <c r="BA58" s="554"/>
      <c r="BB58" s="554"/>
      <c r="BC58" s="554"/>
      <c r="BD58" s="554"/>
      <c r="BE58" s="554"/>
      <c r="BF58" s="556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555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557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75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X1:AD1"/>
    <mergeCell ref="AE1:AK1"/>
    <mergeCell ref="AL1:AR1"/>
    <mergeCell ref="AS1:AY1"/>
    <mergeCell ref="AZ1:BF1"/>
    <mergeCell ref="A2:N3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G16:I17"/>
    <mergeCell ref="J16:O17"/>
    <mergeCell ref="P16:U17"/>
    <mergeCell ref="W16:AB17"/>
    <mergeCell ref="AC16:AH17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A16:F20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G31:I32"/>
    <mergeCell ref="J31:O32"/>
    <mergeCell ref="P31:U32"/>
    <mergeCell ref="W31:AB32"/>
    <mergeCell ref="AC31:AH32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31:F35"/>
    <mergeCell ref="AN36:AS37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G51:I52"/>
    <mergeCell ref="J51:O52"/>
    <mergeCell ref="P51:U52"/>
    <mergeCell ref="W51:AB52"/>
    <mergeCell ref="AC51:AH52"/>
    <mergeCell ref="AN54:AS55"/>
    <mergeCell ref="AT54:AV55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51:F55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86"/>
  <sheetViews>
    <sheetView tabSelected="1" zoomScale="85" zoomScaleNormal="85" workbookViewId="0">
      <selection activeCell="CA49" sqref="CA49"/>
    </sheetView>
  </sheetViews>
  <sheetFormatPr defaultColWidth="9" defaultRowHeight="13.5" x14ac:dyDescent="0.15"/>
  <cols>
    <col min="1" max="6" width="3.125" customWidth="1"/>
    <col min="7" max="88" width="1.75" customWidth="1"/>
    <col min="89" max="112" width="3.125" customWidth="1"/>
  </cols>
  <sheetData>
    <row r="1" spans="1:73" x14ac:dyDescent="0.15">
      <c r="X1" s="734" t="s">
        <v>11</v>
      </c>
      <c r="Y1" s="735"/>
      <c r="Z1" s="735"/>
      <c r="AA1" s="735"/>
      <c r="AB1" s="735"/>
      <c r="AC1" s="735"/>
      <c r="AD1" s="736"/>
      <c r="AE1" s="734"/>
      <c r="AF1" s="735"/>
      <c r="AG1" s="735"/>
      <c r="AH1" s="735"/>
      <c r="AI1" s="735"/>
      <c r="AJ1" s="735"/>
      <c r="AK1" s="736"/>
      <c r="AL1" s="734" t="s">
        <v>12</v>
      </c>
      <c r="AM1" s="735"/>
      <c r="AN1" s="735"/>
      <c r="AO1" s="735"/>
      <c r="AP1" s="735"/>
      <c r="AQ1" s="735"/>
      <c r="AR1" s="736"/>
      <c r="AS1" s="734" t="s">
        <v>13</v>
      </c>
      <c r="AT1" s="735"/>
      <c r="AU1" s="735"/>
      <c r="AV1" s="735"/>
      <c r="AW1" s="735"/>
      <c r="AX1" s="735"/>
      <c r="AY1" s="736"/>
      <c r="AZ1" s="734" t="s">
        <v>14</v>
      </c>
      <c r="BA1" s="735"/>
      <c r="BB1" s="735"/>
      <c r="BC1" s="735"/>
      <c r="BD1" s="735"/>
      <c r="BE1" s="735"/>
      <c r="BF1" s="736"/>
    </row>
    <row r="2" spans="1:73" ht="13.5" customHeight="1" x14ac:dyDescent="0.3">
      <c r="A2" s="737" t="s">
        <v>15</v>
      </c>
      <c r="B2" s="737"/>
      <c r="C2" s="737"/>
      <c r="D2" s="737"/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577"/>
      <c r="P2" s="577"/>
      <c r="Q2" s="577"/>
      <c r="R2" s="577"/>
      <c r="S2" s="577"/>
      <c r="T2" s="577"/>
      <c r="U2" s="577"/>
      <c r="V2" s="577"/>
      <c r="W2" s="577"/>
      <c r="X2" s="1"/>
      <c r="Y2" s="2"/>
      <c r="Z2" s="2"/>
      <c r="AA2" s="2"/>
      <c r="AB2" s="2"/>
      <c r="AC2" s="2"/>
      <c r="AD2" s="3"/>
      <c r="AE2" s="1"/>
      <c r="AF2" s="2"/>
      <c r="AG2" s="2"/>
      <c r="AH2" s="2"/>
      <c r="AI2" s="2"/>
      <c r="AJ2" s="2"/>
      <c r="AK2" s="3"/>
      <c r="AL2" s="1"/>
      <c r="AM2" s="2"/>
      <c r="AN2" s="2"/>
      <c r="AO2" s="2"/>
      <c r="AP2" s="2"/>
      <c r="AQ2" s="2"/>
      <c r="AR2" s="3"/>
      <c r="AS2" s="1"/>
      <c r="AT2" s="2"/>
      <c r="AU2" s="2"/>
      <c r="AV2" s="2"/>
      <c r="AW2" s="2"/>
      <c r="AX2" s="2"/>
      <c r="AY2" s="3"/>
      <c r="AZ2" s="1"/>
      <c r="BA2" s="2"/>
      <c r="BB2" s="2"/>
      <c r="BC2" s="2"/>
      <c r="BD2" s="2"/>
      <c r="BE2" s="2"/>
      <c r="BF2" s="3"/>
    </row>
    <row r="3" spans="1:73" ht="13.5" customHeight="1" x14ac:dyDescent="0.3">
      <c r="A3" s="737"/>
      <c r="B3" s="737"/>
      <c r="C3" s="737"/>
      <c r="D3" s="737"/>
      <c r="E3" s="737"/>
      <c r="F3" s="737"/>
      <c r="G3" s="737"/>
      <c r="H3" s="737"/>
      <c r="I3" s="737"/>
      <c r="J3" s="737"/>
      <c r="K3" s="737"/>
      <c r="L3" s="737"/>
      <c r="M3" s="737"/>
      <c r="N3" s="737"/>
      <c r="O3" s="577"/>
      <c r="P3" s="577"/>
      <c r="Q3" s="577"/>
      <c r="R3" s="577"/>
      <c r="S3" s="577"/>
      <c r="T3" s="577"/>
      <c r="U3" s="577"/>
      <c r="V3" s="577"/>
      <c r="W3" s="577"/>
      <c r="X3" s="4"/>
      <c r="Y3" s="5"/>
      <c r="Z3" s="5"/>
      <c r="AA3" s="5"/>
      <c r="AB3" s="5"/>
      <c r="AC3" s="5"/>
      <c r="AD3" s="6"/>
      <c r="AE3" s="4"/>
      <c r="AF3" s="5"/>
      <c r="AG3" s="5"/>
      <c r="AH3" s="5"/>
      <c r="AI3" s="5"/>
      <c r="AJ3" s="5"/>
      <c r="AK3" s="6"/>
      <c r="AL3" s="4"/>
      <c r="AM3" s="5"/>
      <c r="AN3" s="5"/>
      <c r="AO3" s="5"/>
      <c r="AP3" s="5"/>
      <c r="AQ3" s="5"/>
      <c r="AR3" s="6"/>
      <c r="AS3" s="4"/>
      <c r="AT3" s="5"/>
      <c r="AU3" s="5"/>
      <c r="AV3" s="5"/>
      <c r="AW3" s="5"/>
      <c r="AX3" s="5"/>
      <c r="AY3" s="6"/>
      <c r="AZ3" s="4"/>
      <c r="BA3" s="5"/>
      <c r="BB3" s="5"/>
      <c r="BC3" s="5"/>
      <c r="BD3" s="5"/>
      <c r="BE3" s="5"/>
      <c r="BF3" s="6"/>
    </row>
    <row r="4" spans="1:73" x14ac:dyDescent="0.15">
      <c r="X4" s="4"/>
      <c r="Y4" s="5"/>
      <c r="Z4" s="5"/>
      <c r="AA4" s="5"/>
      <c r="AB4" s="5"/>
      <c r="AC4" s="5"/>
      <c r="AD4" s="6"/>
      <c r="AE4" s="4"/>
      <c r="AF4" s="5"/>
      <c r="AG4" s="5"/>
      <c r="AH4" s="5"/>
      <c r="AI4" s="5"/>
      <c r="AJ4" s="5"/>
      <c r="AK4" s="6"/>
      <c r="AL4" s="4"/>
      <c r="AM4" s="5"/>
      <c r="AN4" s="5"/>
      <c r="AO4" s="5"/>
      <c r="AP4" s="5"/>
      <c r="AQ4" s="5"/>
      <c r="AR4" s="6"/>
      <c r="AS4" s="4"/>
      <c r="AT4" s="5"/>
      <c r="AU4" s="5"/>
      <c r="AV4" s="5"/>
      <c r="AW4" s="5"/>
      <c r="AX4" s="5"/>
      <c r="AY4" s="6"/>
      <c r="AZ4" s="4"/>
      <c r="BA4" s="5"/>
      <c r="BB4" s="5"/>
      <c r="BC4" s="5"/>
      <c r="BD4" s="5"/>
      <c r="BE4" s="5"/>
      <c r="BF4" s="6"/>
    </row>
    <row r="5" spans="1:73" x14ac:dyDescent="0.15">
      <c r="X5" s="579"/>
      <c r="Y5" s="580"/>
      <c r="Z5" s="580"/>
      <c r="AA5" s="580"/>
      <c r="AB5" s="580"/>
      <c r="AC5" s="580"/>
      <c r="AD5" s="7"/>
      <c r="AE5" s="579"/>
      <c r="AF5" s="580"/>
      <c r="AG5" s="580"/>
      <c r="AH5" s="580"/>
      <c r="AI5" s="580"/>
      <c r="AJ5" s="580"/>
      <c r="AK5" s="7"/>
      <c r="AL5" s="579"/>
      <c r="AM5" s="580"/>
      <c r="AN5" s="580"/>
      <c r="AO5" s="580"/>
      <c r="AP5" s="580"/>
      <c r="AQ5" s="580"/>
      <c r="AR5" s="7"/>
      <c r="AS5" s="579"/>
      <c r="AT5" s="580"/>
      <c r="AU5" s="580"/>
      <c r="AV5" s="580"/>
      <c r="AW5" s="580"/>
      <c r="AX5" s="580"/>
      <c r="AY5" s="7"/>
      <c r="AZ5" s="579"/>
      <c r="BA5" s="580"/>
      <c r="BB5" s="580"/>
      <c r="BC5" s="580"/>
      <c r="BD5" s="580"/>
      <c r="BE5" s="580"/>
      <c r="BF5" s="7"/>
    </row>
    <row r="7" spans="1:73" x14ac:dyDescent="0.15">
      <c r="A7" s="726" t="s">
        <v>28</v>
      </c>
      <c r="B7" s="726"/>
      <c r="C7" s="727">
        <v>3</v>
      </c>
      <c r="D7" s="728" t="s">
        <v>16</v>
      </c>
      <c r="E7" s="728">
        <v>3</v>
      </c>
      <c r="F7" s="728" t="s">
        <v>17</v>
      </c>
      <c r="G7" s="728">
        <v>31</v>
      </c>
      <c r="H7" s="728"/>
      <c r="I7" s="738" t="s">
        <v>18</v>
      </c>
      <c r="J7" s="738"/>
      <c r="K7" s="738"/>
      <c r="L7" s="738"/>
      <c r="M7" s="739" t="s">
        <v>39</v>
      </c>
      <c r="N7" s="739"/>
      <c r="O7" s="740" t="s">
        <v>19</v>
      </c>
      <c r="P7" s="740"/>
      <c r="Q7" s="740"/>
      <c r="R7" s="740"/>
      <c r="S7" s="578"/>
      <c r="T7" s="578"/>
      <c r="U7" s="578"/>
      <c r="V7" s="578"/>
      <c r="W7" s="578"/>
      <c r="X7" s="578"/>
      <c r="Y7" s="8"/>
      <c r="Z7" s="8"/>
      <c r="AA7" s="8"/>
      <c r="AB7" s="8"/>
      <c r="AC7" s="8"/>
      <c r="AD7" s="8"/>
      <c r="AE7" s="741" t="s">
        <v>20</v>
      </c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3"/>
      <c r="AR7" s="741" t="s">
        <v>21</v>
      </c>
      <c r="AS7" s="742"/>
      <c r="AT7" s="742"/>
      <c r="AU7" s="742"/>
      <c r="AV7" s="742"/>
      <c r="AW7" s="742"/>
      <c r="AX7" s="742"/>
      <c r="AY7" s="742"/>
      <c r="AZ7" s="742"/>
      <c r="BA7" s="742"/>
      <c r="BB7" s="742"/>
      <c r="BC7" s="742"/>
      <c r="BD7" s="742"/>
      <c r="BE7" s="742"/>
      <c r="BF7" s="743"/>
      <c r="BU7" s="9"/>
    </row>
    <row r="8" spans="1:73" ht="13.5" customHeight="1" x14ac:dyDescent="0.15">
      <c r="A8" s="726"/>
      <c r="B8" s="726"/>
      <c r="C8" s="727"/>
      <c r="D8" s="728"/>
      <c r="E8" s="728"/>
      <c r="F8" s="728"/>
      <c r="G8" s="728"/>
      <c r="H8" s="728"/>
      <c r="I8" s="738"/>
      <c r="J8" s="738"/>
      <c r="K8" s="738"/>
      <c r="L8" s="738"/>
      <c r="M8" s="739">
        <f>WEEKDAY(DATE(C6+1988,E6,G6),1)</f>
        <v>2</v>
      </c>
      <c r="N8" s="739"/>
      <c r="O8" s="740"/>
      <c r="P8" s="740"/>
      <c r="Q8" s="740"/>
      <c r="R8" s="740"/>
      <c r="S8" s="578"/>
      <c r="T8" s="578"/>
      <c r="U8" s="578"/>
      <c r="V8" s="578"/>
      <c r="W8" s="578"/>
      <c r="X8" s="578"/>
      <c r="Y8" s="8"/>
      <c r="Z8" s="8"/>
      <c r="AA8" s="8"/>
      <c r="AB8" s="8"/>
      <c r="AC8" s="8"/>
      <c r="AD8" s="8"/>
      <c r="AE8" s="10"/>
      <c r="AF8" s="11"/>
      <c r="AG8" s="11"/>
      <c r="AH8" s="12"/>
      <c r="AI8" s="12"/>
      <c r="AJ8" s="12"/>
      <c r="AK8" s="12"/>
      <c r="AL8" s="12"/>
      <c r="AM8" s="11"/>
      <c r="AN8" s="11"/>
      <c r="AO8" s="11"/>
      <c r="AP8" s="11"/>
      <c r="AQ8" s="13"/>
      <c r="AR8" s="10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5"/>
    </row>
    <row r="9" spans="1:73" ht="14.25" x14ac:dyDescent="0.15">
      <c r="B9" s="16" t="s">
        <v>22</v>
      </c>
      <c r="AE9" s="723" t="s">
        <v>27</v>
      </c>
      <c r="AF9" s="724"/>
      <c r="AG9" s="724"/>
      <c r="AH9" s="724"/>
      <c r="AI9" s="724"/>
      <c r="AJ9" s="724"/>
      <c r="AK9" s="724"/>
      <c r="AL9" s="724"/>
      <c r="AM9" s="724"/>
      <c r="AN9" s="724"/>
      <c r="AO9" s="724"/>
      <c r="AP9" s="724"/>
      <c r="AQ9" s="725"/>
      <c r="AR9" s="723" t="s">
        <v>29</v>
      </c>
      <c r="AS9" s="724"/>
      <c r="AT9" s="724"/>
      <c r="AU9" s="724"/>
      <c r="AV9" s="724"/>
      <c r="AW9" s="724"/>
      <c r="AX9" s="724"/>
      <c r="AY9" s="724"/>
      <c r="AZ9" s="724"/>
      <c r="BA9" s="724"/>
      <c r="BB9" s="724"/>
      <c r="BC9" s="724"/>
      <c r="BD9" s="724"/>
      <c r="BE9" s="724"/>
      <c r="BF9" s="725"/>
    </row>
    <row r="10" spans="1:73" ht="13.5" customHeight="1" x14ac:dyDescent="0.15">
      <c r="B10" s="704"/>
      <c r="C10" s="705"/>
      <c r="D10" s="705"/>
      <c r="E10" s="705"/>
      <c r="F10" s="705"/>
      <c r="G10" s="705"/>
      <c r="H10" s="705"/>
      <c r="I10" s="705"/>
      <c r="J10" s="705"/>
      <c r="K10" s="705"/>
      <c r="L10" s="705"/>
      <c r="M10" s="705"/>
      <c r="N10" s="705"/>
      <c r="O10" s="705"/>
      <c r="P10" s="705"/>
      <c r="Q10" s="705"/>
      <c r="R10" s="705"/>
      <c r="S10" s="705"/>
      <c r="T10" s="705"/>
      <c r="U10" s="705"/>
      <c r="V10" s="705"/>
      <c r="W10" s="705"/>
      <c r="X10" s="705"/>
      <c r="Y10" s="705"/>
      <c r="Z10" s="705"/>
      <c r="AA10" s="705"/>
      <c r="AB10" s="705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9"/>
      <c r="AR10" s="17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1"/>
    </row>
    <row r="11" spans="1:73" x14ac:dyDescent="0.15">
      <c r="B11" s="705"/>
      <c r="C11" s="705"/>
      <c r="D11" s="705"/>
      <c r="E11" s="705"/>
      <c r="F11" s="705"/>
      <c r="G11" s="705"/>
      <c r="H11" s="705"/>
      <c r="I11" s="705"/>
      <c r="J11" s="705"/>
      <c r="K11" s="705"/>
      <c r="L11" s="705"/>
      <c r="M11" s="705"/>
      <c r="N11" s="705"/>
      <c r="O11" s="705"/>
      <c r="P11" s="705"/>
      <c r="Q11" s="705"/>
      <c r="R11" s="705"/>
      <c r="S11" s="705"/>
      <c r="T11" s="705"/>
      <c r="U11" s="705"/>
      <c r="V11" s="705"/>
      <c r="W11" s="705"/>
      <c r="X11" s="705"/>
      <c r="Y11" s="705"/>
      <c r="Z11" s="705"/>
      <c r="AA11" s="705"/>
      <c r="AB11" s="70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73" ht="14.25" thickBot="1" x14ac:dyDescent="0.2">
      <c r="A12" s="5"/>
      <c r="B12" s="706"/>
      <c r="C12" s="706"/>
      <c r="D12" s="706"/>
      <c r="E12" s="706"/>
      <c r="F12" s="706"/>
      <c r="G12" s="706"/>
      <c r="H12" s="706"/>
      <c r="I12" s="706"/>
      <c r="J12" s="706"/>
      <c r="K12" s="706"/>
      <c r="L12" s="706"/>
      <c r="M12" s="706"/>
      <c r="N12" s="706"/>
      <c r="O12" s="706"/>
      <c r="P12" s="706"/>
      <c r="Q12" s="706"/>
      <c r="R12" s="706"/>
      <c r="S12" s="706"/>
      <c r="T12" s="706"/>
      <c r="U12" s="706"/>
      <c r="V12" s="706"/>
      <c r="W12" s="706"/>
      <c r="X12" s="706"/>
      <c r="Y12" s="706"/>
      <c r="Z12" s="706"/>
      <c r="AA12" s="706"/>
      <c r="AB12" s="706"/>
    </row>
    <row r="13" spans="1:73" ht="14.25" thickBot="1" x14ac:dyDescent="0.2"/>
    <row r="14" spans="1:73" ht="13.5" customHeight="1" x14ac:dyDescent="0.15">
      <c r="A14" s="707" t="s">
        <v>23</v>
      </c>
      <c r="B14" s="708"/>
      <c r="C14" s="708"/>
      <c r="D14" s="708"/>
      <c r="E14" s="708"/>
      <c r="F14" s="709"/>
      <c r="G14" s="713"/>
      <c r="H14" s="714"/>
      <c r="I14" s="714"/>
      <c r="J14" s="717">
        <v>10</v>
      </c>
      <c r="K14" s="718"/>
      <c r="L14" s="718"/>
      <c r="M14" s="718"/>
      <c r="N14" s="718"/>
      <c r="O14" s="719"/>
      <c r="P14" s="717">
        <v>11</v>
      </c>
      <c r="Q14" s="718"/>
      <c r="R14" s="718"/>
      <c r="S14" s="718"/>
      <c r="T14" s="718"/>
      <c r="U14" s="718"/>
      <c r="V14" s="713"/>
      <c r="W14" s="717">
        <v>13</v>
      </c>
      <c r="X14" s="718"/>
      <c r="Y14" s="718"/>
      <c r="Z14" s="718"/>
      <c r="AA14" s="718"/>
      <c r="AB14" s="719"/>
      <c r="AC14" s="717">
        <v>14</v>
      </c>
      <c r="AD14" s="718"/>
      <c r="AE14" s="718"/>
      <c r="AF14" s="718"/>
      <c r="AG14" s="718"/>
      <c r="AH14" s="719"/>
      <c r="AI14" s="717">
        <v>15</v>
      </c>
      <c r="AJ14" s="718"/>
      <c r="AK14" s="718"/>
      <c r="AL14" s="718"/>
      <c r="AM14" s="719"/>
      <c r="AN14" s="717">
        <v>16</v>
      </c>
      <c r="AO14" s="718"/>
      <c r="AP14" s="718"/>
      <c r="AQ14" s="718"/>
      <c r="AR14" s="718"/>
      <c r="AS14" s="719"/>
      <c r="AT14" s="717">
        <v>17</v>
      </c>
      <c r="AU14" s="718"/>
      <c r="AV14" s="718"/>
      <c r="AW14" s="729">
        <v>0.72916666666666696</v>
      </c>
      <c r="AX14" s="730"/>
      <c r="AY14" s="718"/>
      <c r="AZ14" s="718"/>
      <c r="BA14" s="718"/>
      <c r="BB14" s="718"/>
      <c r="BC14" s="718"/>
      <c r="BD14" s="718"/>
      <c r="BE14" s="718"/>
      <c r="BF14" s="731"/>
      <c r="BG14" s="702">
        <v>0.75</v>
      </c>
      <c r="BH14" s="703"/>
      <c r="BI14" s="703"/>
    </row>
    <row r="15" spans="1:73" x14ac:dyDescent="0.15">
      <c r="A15" s="710"/>
      <c r="B15" s="711"/>
      <c r="C15" s="711"/>
      <c r="D15" s="711"/>
      <c r="E15" s="711"/>
      <c r="F15" s="712"/>
      <c r="G15" s="715"/>
      <c r="H15" s="716"/>
      <c r="I15" s="716"/>
      <c r="J15" s="720"/>
      <c r="K15" s="721"/>
      <c r="L15" s="721"/>
      <c r="M15" s="721"/>
      <c r="N15" s="721"/>
      <c r="O15" s="722"/>
      <c r="P15" s="720"/>
      <c r="Q15" s="721"/>
      <c r="R15" s="721"/>
      <c r="S15" s="721"/>
      <c r="T15" s="721"/>
      <c r="U15" s="721"/>
      <c r="V15" s="715"/>
      <c r="W15" s="720"/>
      <c r="X15" s="721"/>
      <c r="Y15" s="721"/>
      <c r="Z15" s="721"/>
      <c r="AA15" s="721"/>
      <c r="AB15" s="722"/>
      <c r="AC15" s="720"/>
      <c r="AD15" s="721"/>
      <c r="AE15" s="721"/>
      <c r="AF15" s="721"/>
      <c r="AG15" s="721"/>
      <c r="AH15" s="722"/>
      <c r="AI15" s="720"/>
      <c r="AJ15" s="721"/>
      <c r="AK15" s="721"/>
      <c r="AL15" s="721"/>
      <c r="AM15" s="722"/>
      <c r="AN15" s="720"/>
      <c r="AO15" s="721"/>
      <c r="AP15" s="721"/>
      <c r="AQ15" s="721"/>
      <c r="AR15" s="721"/>
      <c r="AS15" s="722"/>
      <c r="AT15" s="720"/>
      <c r="AU15" s="721"/>
      <c r="AV15" s="721"/>
      <c r="AW15" s="732"/>
      <c r="AX15" s="721"/>
      <c r="AY15" s="721"/>
      <c r="AZ15" s="721"/>
      <c r="BA15" s="721"/>
      <c r="BB15" s="721"/>
      <c r="BC15" s="721"/>
      <c r="BD15" s="721"/>
      <c r="BE15" s="721"/>
      <c r="BF15" s="733"/>
    </row>
    <row r="16" spans="1:73" ht="9.75" customHeight="1" x14ac:dyDescent="0.15">
      <c r="A16" s="682" t="s">
        <v>76</v>
      </c>
      <c r="B16" s="682"/>
      <c r="C16" s="682"/>
      <c r="D16" s="682"/>
      <c r="E16" s="682"/>
      <c r="F16" s="683"/>
      <c r="G16" s="659"/>
      <c r="H16" s="654"/>
      <c r="I16" s="654"/>
      <c r="J16" s="653"/>
      <c r="K16" s="654"/>
      <c r="L16" s="654"/>
      <c r="M16" s="654"/>
      <c r="N16" s="654"/>
      <c r="O16" s="655"/>
      <c r="P16" s="653"/>
      <c r="Q16" s="654"/>
      <c r="R16" s="654"/>
      <c r="S16" s="654"/>
      <c r="T16" s="654"/>
      <c r="U16" s="654"/>
      <c r="V16" s="586"/>
      <c r="W16" s="653"/>
      <c r="X16" s="654"/>
      <c r="Y16" s="654"/>
      <c r="Z16" s="654"/>
      <c r="AA16" s="654"/>
      <c r="AB16" s="655"/>
      <c r="AC16" s="653"/>
      <c r="AD16" s="654"/>
      <c r="AE16" s="654"/>
      <c r="AF16" s="654"/>
      <c r="AG16" s="654"/>
      <c r="AH16" s="655"/>
      <c r="AI16" s="653"/>
      <c r="AJ16" s="654"/>
      <c r="AK16" s="654"/>
      <c r="AL16" s="654"/>
      <c r="AM16" s="655"/>
      <c r="AN16" s="653"/>
      <c r="AO16" s="654"/>
      <c r="AP16" s="654"/>
      <c r="AQ16" s="654"/>
      <c r="AR16" s="654"/>
      <c r="AS16" s="655"/>
      <c r="AT16" s="653"/>
      <c r="AU16" s="654"/>
      <c r="AV16" s="654"/>
      <c r="AW16" s="659"/>
      <c r="AX16" s="654"/>
      <c r="AY16" s="654"/>
      <c r="AZ16" s="654"/>
      <c r="BA16" s="654"/>
      <c r="BB16" s="654"/>
      <c r="BC16" s="654"/>
      <c r="BD16" s="654"/>
      <c r="BE16" s="654"/>
      <c r="BF16" s="660"/>
    </row>
    <row r="17" spans="1:85" ht="9.75" customHeight="1" x14ac:dyDescent="0.15">
      <c r="A17" s="684"/>
      <c r="B17" s="684"/>
      <c r="C17" s="684"/>
      <c r="D17" s="684"/>
      <c r="E17" s="684"/>
      <c r="F17" s="685"/>
      <c r="G17" s="661"/>
      <c r="H17" s="657"/>
      <c r="I17" s="657"/>
      <c r="J17" s="656"/>
      <c r="K17" s="657"/>
      <c r="L17" s="657"/>
      <c r="M17" s="657"/>
      <c r="N17" s="657"/>
      <c r="O17" s="658"/>
      <c r="P17" s="656"/>
      <c r="Q17" s="657"/>
      <c r="R17" s="657"/>
      <c r="S17" s="657"/>
      <c r="T17" s="657"/>
      <c r="U17" s="657"/>
      <c r="V17" s="581"/>
      <c r="W17" s="656"/>
      <c r="X17" s="657"/>
      <c r="Y17" s="657"/>
      <c r="Z17" s="657"/>
      <c r="AA17" s="657"/>
      <c r="AB17" s="658"/>
      <c r="AC17" s="656"/>
      <c r="AD17" s="657"/>
      <c r="AE17" s="657"/>
      <c r="AF17" s="657"/>
      <c r="AG17" s="657"/>
      <c r="AH17" s="658"/>
      <c r="AI17" s="656"/>
      <c r="AJ17" s="657"/>
      <c r="AK17" s="657"/>
      <c r="AL17" s="657"/>
      <c r="AM17" s="658"/>
      <c r="AN17" s="656"/>
      <c r="AO17" s="657"/>
      <c r="AP17" s="657"/>
      <c r="AQ17" s="657"/>
      <c r="AR17" s="657"/>
      <c r="AS17" s="658"/>
      <c r="AT17" s="656"/>
      <c r="AU17" s="657"/>
      <c r="AV17" s="657"/>
      <c r="AW17" s="661"/>
      <c r="AX17" s="657"/>
      <c r="AY17" s="657"/>
      <c r="AZ17" s="657"/>
      <c r="BA17" s="657"/>
      <c r="BB17" s="657"/>
      <c r="BC17" s="657"/>
      <c r="BD17" s="657"/>
      <c r="BE17" s="657"/>
      <c r="BF17" s="662"/>
      <c r="BG17" s="701"/>
      <c r="BH17" s="700"/>
      <c r="BI17" s="700"/>
      <c r="BJ17" s="700"/>
      <c r="BK17" s="700"/>
      <c r="BL17" s="700"/>
      <c r="BM17" s="700"/>
      <c r="BN17" s="700"/>
      <c r="BO17" s="700"/>
      <c r="BP17" s="700"/>
      <c r="BQ17" s="700"/>
      <c r="BR17" s="700"/>
      <c r="BS17" s="700"/>
      <c r="BT17" s="700"/>
      <c r="BU17" s="700"/>
    </row>
    <row r="18" spans="1:85" ht="6" customHeight="1" x14ac:dyDescent="0.15">
      <c r="A18" s="684"/>
      <c r="B18" s="684"/>
      <c r="C18" s="684"/>
      <c r="D18" s="684"/>
      <c r="E18" s="684"/>
      <c r="F18" s="68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23"/>
      <c r="W18" s="9"/>
      <c r="X18" s="592"/>
      <c r="Y18" s="592"/>
      <c r="Z18" s="592"/>
      <c r="AA18" s="592"/>
      <c r="AB18" s="592"/>
      <c r="AC18" s="592"/>
      <c r="AD18" s="592"/>
      <c r="AE18" s="592"/>
      <c r="AF18" s="592"/>
      <c r="AG18" s="592"/>
      <c r="AH18" s="592"/>
      <c r="AI18" s="9"/>
      <c r="AJ18" s="592"/>
      <c r="AK18" s="592"/>
      <c r="AL18" s="592"/>
      <c r="AM18" s="592"/>
      <c r="AN18" s="592"/>
      <c r="AO18" s="592"/>
      <c r="AP18" s="592"/>
      <c r="AQ18" s="592"/>
      <c r="AR18" s="592"/>
      <c r="AS18" s="592"/>
      <c r="AT18" s="592"/>
      <c r="AU18" s="592"/>
      <c r="AV18" s="592"/>
      <c r="AW18" s="592"/>
      <c r="AX18" s="592"/>
      <c r="AY18" s="592"/>
      <c r="AZ18" s="592"/>
      <c r="BA18" s="592"/>
      <c r="BB18" s="592"/>
      <c r="BC18" s="592"/>
      <c r="BD18" s="592"/>
      <c r="BE18" s="592"/>
      <c r="BF18" s="592"/>
      <c r="BN18" s="9"/>
    </row>
    <row r="19" spans="1:85" ht="9.75" customHeight="1" x14ac:dyDescent="0.15">
      <c r="A19" s="684"/>
      <c r="B19" s="684"/>
      <c r="C19" s="684"/>
      <c r="D19" s="684"/>
      <c r="E19" s="684"/>
      <c r="F19" s="685"/>
      <c r="G19" s="661"/>
      <c r="H19" s="657"/>
      <c r="I19" s="657"/>
      <c r="J19" s="656"/>
      <c r="K19" s="657"/>
      <c r="L19" s="657"/>
      <c r="M19" s="657"/>
      <c r="N19" s="657"/>
      <c r="O19" s="658"/>
      <c r="P19" s="656"/>
      <c r="Q19" s="657"/>
      <c r="R19" s="657"/>
      <c r="S19" s="657"/>
      <c r="T19" s="657"/>
      <c r="U19" s="657"/>
      <c r="V19" s="581"/>
      <c r="W19" s="656"/>
      <c r="X19" s="657"/>
      <c r="Y19" s="657"/>
      <c r="Z19" s="657"/>
      <c r="AA19" s="657"/>
      <c r="AB19" s="658"/>
      <c r="AC19" s="656"/>
      <c r="AD19" s="657"/>
      <c r="AE19" s="657"/>
      <c r="AF19" s="657"/>
      <c r="AG19" s="657"/>
      <c r="AH19" s="658"/>
      <c r="AI19" s="656"/>
      <c r="AJ19" s="657"/>
      <c r="AK19" s="657"/>
      <c r="AL19" s="657"/>
      <c r="AM19" s="658"/>
      <c r="AN19" s="656"/>
      <c r="AO19" s="657"/>
      <c r="AP19" s="657"/>
      <c r="AQ19" s="657"/>
      <c r="AR19" s="657"/>
      <c r="AS19" s="658"/>
      <c r="AT19" s="656"/>
      <c r="AU19" s="657"/>
      <c r="AV19" s="657"/>
      <c r="AW19" s="661"/>
      <c r="AX19" s="657"/>
      <c r="AY19" s="657"/>
      <c r="AZ19" s="657"/>
      <c r="BA19" s="657"/>
      <c r="BB19" s="657"/>
      <c r="BC19" s="657"/>
      <c r="BD19" s="657"/>
      <c r="BE19" s="657"/>
      <c r="BF19" s="662"/>
    </row>
    <row r="20" spans="1:85" ht="9.75" customHeight="1" x14ac:dyDescent="0.15">
      <c r="A20" s="686"/>
      <c r="B20" s="686"/>
      <c r="C20" s="686"/>
      <c r="D20" s="686"/>
      <c r="E20" s="686"/>
      <c r="F20" s="687"/>
      <c r="G20" s="663"/>
      <c r="H20" s="664"/>
      <c r="I20" s="664"/>
      <c r="J20" s="665"/>
      <c r="K20" s="664"/>
      <c r="L20" s="664"/>
      <c r="M20" s="664"/>
      <c r="N20" s="664"/>
      <c r="O20" s="666"/>
      <c r="P20" s="665"/>
      <c r="Q20" s="664"/>
      <c r="R20" s="664"/>
      <c r="S20" s="664"/>
      <c r="T20" s="664"/>
      <c r="U20" s="664"/>
      <c r="V20" s="583"/>
      <c r="W20" s="665"/>
      <c r="X20" s="664"/>
      <c r="Y20" s="664"/>
      <c r="Z20" s="664"/>
      <c r="AA20" s="664"/>
      <c r="AB20" s="666"/>
      <c r="AC20" s="665"/>
      <c r="AD20" s="664"/>
      <c r="AE20" s="664"/>
      <c r="AF20" s="664"/>
      <c r="AG20" s="664"/>
      <c r="AH20" s="666"/>
      <c r="AI20" s="665"/>
      <c r="AJ20" s="664"/>
      <c r="AK20" s="664"/>
      <c r="AL20" s="664"/>
      <c r="AM20" s="666"/>
      <c r="AN20" s="665"/>
      <c r="AO20" s="664"/>
      <c r="AP20" s="664"/>
      <c r="AQ20" s="664"/>
      <c r="AR20" s="664"/>
      <c r="AS20" s="666"/>
      <c r="AT20" s="665"/>
      <c r="AU20" s="664"/>
      <c r="AV20" s="664"/>
      <c r="AW20" s="663"/>
      <c r="AX20" s="664"/>
      <c r="AY20" s="664"/>
      <c r="AZ20" s="664"/>
      <c r="BA20" s="664"/>
      <c r="BB20" s="664"/>
      <c r="BC20" s="664"/>
      <c r="BD20" s="664"/>
      <c r="BE20" s="664"/>
      <c r="BF20" s="667"/>
    </row>
    <row r="21" spans="1:85" ht="9.75" customHeight="1" x14ac:dyDescent="0.15">
      <c r="A21" s="682" t="s">
        <v>77</v>
      </c>
      <c r="B21" s="682"/>
      <c r="C21" s="682"/>
      <c r="D21" s="682"/>
      <c r="E21" s="682"/>
      <c r="F21" s="683"/>
      <c r="G21" s="659"/>
      <c r="H21" s="654"/>
      <c r="I21" s="654"/>
      <c r="J21" s="653"/>
      <c r="K21" s="654"/>
      <c r="L21" s="654"/>
      <c r="M21" s="654"/>
      <c r="N21" s="654"/>
      <c r="O21" s="655"/>
      <c r="P21" s="653"/>
      <c r="Q21" s="654"/>
      <c r="R21" s="654"/>
      <c r="S21" s="654"/>
      <c r="T21" s="654"/>
      <c r="U21" s="654"/>
      <c r="V21" s="586"/>
      <c r="W21" s="653"/>
      <c r="X21" s="654"/>
      <c r="Y21" s="654"/>
      <c r="Z21" s="654"/>
      <c r="AA21" s="654"/>
      <c r="AB21" s="655"/>
      <c r="AC21" s="653"/>
      <c r="AD21" s="654"/>
      <c r="AE21" s="654"/>
      <c r="AF21" s="654"/>
      <c r="AG21" s="654"/>
      <c r="AH21" s="655"/>
      <c r="AI21" s="694"/>
      <c r="AJ21" s="695"/>
      <c r="AK21" s="695"/>
      <c r="AL21" s="695"/>
      <c r="AM21" s="696"/>
      <c r="AN21" s="694"/>
      <c r="AO21" s="695"/>
      <c r="AP21" s="695"/>
      <c r="AQ21" s="695"/>
      <c r="AR21" s="695"/>
      <c r="AS21" s="696"/>
      <c r="AT21" s="653"/>
      <c r="AU21" s="654"/>
      <c r="AV21" s="654"/>
      <c r="AW21" s="659"/>
      <c r="AX21" s="654"/>
      <c r="AY21" s="654"/>
      <c r="AZ21" s="654"/>
      <c r="BA21" s="654"/>
      <c r="BB21" s="654"/>
      <c r="BC21" s="654"/>
      <c r="BD21" s="654"/>
      <c r="BE21" s="654"/>
      <c r="BF21" s="660"/>
    </row>
    <row r="22" spans="1:85" ht="9.75" customHeight="1" x14ac:dyDescent="0.15">
      <c r="A22" s="684"/>
      <c r="B22" s="684"/>
      <c r="C22" s="684"/>
      <c r="D22" s="684"/>
      <c r="E22" s="684"/>
      <c r="F22" s="685"/>
      <c r="G22" s="661"/>
      <c r="H22" s="657"/>
      <c r="I22" s="657"/>
      <c r="J22" s="656"/>
      <c r="K22" s="657"/>
      <c r="L22" s="657"/>
      <c r="M22" s="657"/>
      <c r="N22" s="657"/>
      <c r="O22" s="658"/>
      <c r="P22" s="656"/>
      <c r="Q22" s="657"/>
      <c r="R22" s="657"/>
      <c r="S22" s="657"/>
      <c r="T22" s="657"/>
      <c r="U22" s="657"/>
      <c r="V22" s="581"/>
      <c r="W22" s="656"/>
      <c r="X22" s="657"/>
      <c r="Y22" s="657"/>
      <c r="Z22" s="657"/>
      <c r="AA22" s="657"/>
      <c r="AB22" s="658"/>
      <c r="AC22" s="656"/>
      <c r="AD22" s="657"/>
      <c r="AE22" s="657"/>
      <c r="AF22" s="657"/>
      <c r="AG22" s="657"/>
      <c r="AH22" s="658"/>
      <c r="AI22" s="697"/>
      <c r="AJ22" s="698"/>
      <c r="AK22" s="698"/>
      <c r="AL22" s="698"/>
      <c r="AM22" s="699"/>
      <c r="AN22" s="697"/>
      <c r="AO22" s="698"/>
      <c r="AP22" s="698"/>
      <c r="AQ22" s="698"/>
      <c r="AR22" s="698"/>
      <c r="AS22" s="699"/>
      <c r="AT22" s="656"/>
      <c r="AU22" s="657"/>
      <c r="AV22" s="657"/>
      <c r="AW22" s="661"/>
      <c r="AX22" s="657"/>
      <c r="AY22" s="657"/>
      <c r="AZ22" s="657"/>
      <c r="BA22" s="657"/>
      <c r="BB22" s="657"/>
      <c r="BC22" s="657"/>
      <c r="BD22" s="657"/>
      <c r="BE22" s="657"/>
      <c r="BF22" s="662"/>
    </row>
    <row r="23" spans="1:85" ht="6" customHeight="1" x14ac:dyDescent="0.15">
      <c r="A23" s="684"/>
      <c r="B23" s="684"/>
      <c r="C23" s="684"/>
      <c r="D23" s="684"/>
      <c r="E23" s="684"/>
      <c r="F23" s="685"/>
      <c r="G23" s="581"/>
      <c r="H23" s="582"/>
      <c r="I23" s="582"/>
      <c r="J23" s="584"/>
      <c r="K23" s="582"/>
      <c r="L23" s="582"/>
      <c r="M23" s="105"/>
      <c r="N23" s="105"/>
      <c r="O23" s="106"/>
      <c r="P23" s="592"/>
      <c r="Q23" s="592"/>
      <c r="R23" s="592"/>
      <c r="S23" s="592"/>
      <c r="T23" s="592"/>
      <c r="U23" s="592"/>
      <c r="V23" s="23"/>
      <c r="W23" s="102"/>
      <c r="X23" s="102"/>
      <c r="Y23" s="103"/>
      <c r="Z23" s="103"/>
      <c r="AA23" s="103"/>
      <c r="AB23" s="176"/>
      <c r="AC23" s="102"/>
      <c r="AD23" s="102"/>
      <c r="AE23" s="103"/>
      <c r="AF23" s="103"/>
      <c r="AG23" s="103"/>
      <c r="AH23" s="176"/>
      <c r="AI23" s="102"/>
      <c r="AJ23" s="103"/>
      <c r="AK23" s="103"/>
      <c r="AL23" s="103"/>
      <c r="AM23" s="176"/>
      <c r="AN23" s="102"/>
      <c r="AO23" s="103"/>
      <c r="AP23" s="103"/>
      <c r="AQ23" s="103"/>
      <c r="AR23" s="103"/>
      <c r="AS23" s="103"/>
      <c r="AT23" s="103"/>
      <c r="AU23" s="103"/>
      <c r="AV23" s="103"/>
      <c r="AW23" s="95"/>
      <c r="AX23" s="102"/>
      <c r="AY23" s="102"/>
      <c r="AZ23" s="102"/>
      <c r="BA23" s="102"/>
      <c r="BB23" s="102"/>
      <c r="BC23" s="102"/>
      <c r="BD23" s="102"/>
      <c r="BE23" s="102"/>
      <c r="BF23" s="199"/>
    </row>
    <row r="24" spans="1:85" ht="9.75" customHeight="1" x14ac:dyDescent="0.15">
      <c r="A24" s="684"/>
      <c r="B24" s="684"/>
      <c r="C24" s="684"/>
      <c r="D24" s="684"/>
      <c r="E24" s="684"/>
      <c r="F24" s="685"/>
      <c r="G24" s="661"/>
      <c r="H24" s="657"/>
      <c r="I24" s="657"/>
      <c r="J24" s="656"/>
      <c r="K24" s="657"/>
      <c r="L24" s="657"/>
      <c r="M24" s="657"/>
      <c r="N24" s="657"/>
      <c r="O24" s="658"/>
      <c r="P24" s="656"/>
      <c r="Q24" s="657"/>
      <c r="R24" s="657"/>
      <c r="S24" s="657"/>
      <c r="T24" s="657"/>
      <c r="U24" s="657"/>
      <c r="V24" s="581"/>
      <c r="W24" s="656"/>
      <c r="X24" s="657"/>
      <c r="Y24" s="657"/>
      <c r="Z24" s="657"/>
      <c r="AA24" s="657"/>
      <c r="AB24" s="658"/>
      <c r="AC24" s="656"/>
      <c r="AD24" s="657"/>
      <c r="AE24" s="657"/>
      <c r="AF24" s="657"/>
      <c r="AG24" s="657"/>
      <c r="AH24" s="658"/>
      <c r="AI24" s="656"/>
      <c r="AJ24" s="657"/>
      <c r="AK24" s="657"/>
      <c r="AL24" s="657"/>
      <c r="AM24" s="658"/>
      <c r="AN24" s="656"/>
      <c r="AO24" s="657"/>
      <c r="AP24" s="657"/>
      <c r="AQ24" s="657"/>
      <c r="AR24" s="657"/>
      <c r="AS24" s="658"/>
      <c r="AT24" s="656"/>
      <c r="AU24" s="657"/>
      <c r="AV24" s="657"/>
      <c r="AW24" s="661"/>
      <c r="AX24" s="657"/>
      <c r="AY24" s="657"/>
      <c r="AZ24" s="657"/>
      <c r="BA24" s="657"/>
      <c r="BB24" s="657"/>
      <c r="BC24" s="657"/>
      <c r="BD24" s="657"/>
      <c r="BE24" s="657"/>
      <c r="BF24" s="662"/>
    </row>
    <row r="25" spans="1:85" ht="15.75" customHeight="1" x14ac:dyDescent="0.15">
      <c r="A25" s="686"/>
      <c r="B25" s="686"/>
      <c r="C25" s="686"/>
      <c r="D25" s="686"/>
      <c r="E25" s="686"/>
      <c r="F25" s="687"/>
      <c r="G25" s="663"/>
      <c r="H25" s="664"/>
      <c r="I25" s="664"/>
      <c r="J25" s="665"/>
      <c r="K25" s="664"/>
      <c r="L25" s="664"/>
      <c r="M25" s="664"/>
      <c r="N25" s="664"/>
      <c r="O25" s="666"/>
      <c r="P25" s="665"/>
      <c r="Q25" s="664"/>
      <c r="R25" s="664"/>
      <c r="S25" s="664"/>
      <c r="T25" s="664"/>
      <c r="U25" s="664"/>
      <c r="V25" s="583"/>
      <c r="W25" s="665"/>
      <c r="X25" s="664"/>
      <c r="Y25" s="664"/>
      <c r="Z25" s="664"/>
      <c r="AA25" s="664"/>
      <c r="AB25" s="666"/>
      <c r="AC25" s="665"/>
      <c r="AD25" s="664"/>
      <c r="AE25" s="664"/>
      <c r="AF25" s="664"/>
      <c r="AG25" s="664"/>
      <c r="AH25" s="666"/>
      <c r="AI25" s="665"/>
      <c r="AJ25" s="664"/>
      <c r="AK25" s="664"/>
      <c r="AL25" s="664"/>
      <c r="AM25" s="666"/>
      <c r="AN25" s="665"/>
      <c r="AO25" s="664"/>
      <c r="AP25" s="664"/>
      <c r="AQ25" s="664"/>
      <c r="AR25" s="664"/>
      <c r="AS25" s="666"/>
      <c r="AT25" s="665"/>
      <c r="AU25" s="664"/>
      <c r="AV25" s="664"/>
      <c r="AW25" s="663"/>
      <c r="AX25" s="664"/>
      <c r="AY25" s="664"/>
      <c r="AZ25" s="664"/>
      <c r="BA25" s="664"/>
      <c r="BB25" s="664"/>
      <c r="BC25" s="664"/>
      <c r="BD25" s="664"/>
      <c r="BE25" s="664"/>
      <c r="BF25" s="667"/>
    </row>
    <row r="26" spans="1:85" ht="9.75" customHeight="1" x14ac:dyDescent="0.15">
      <c r="A26" s="688"/>
      <c r="B26" s="688"/>
      <c r="C26" s="688"/>
      <c r="D26" s="688"/>
      <c r="E26" s="688"/>
      <c r="F26" s="689"/>
      <c r="G26" s="646"/>
      <c r="H26" s="647"/>
      <c r="I26" s="647"/>
      <c r="J26" s="648"/>
      <c r="K26" s="647"/>
      <c r="L26" s="647"/>
      <c r="M26" s="647"/>
      <c r="N26" s="647"/>
      <c r="O26" s="649"/>
      <c r="P26" s="648"/>
      <c r="Q26" s="647"/>
      <c r="R26" s="647"/>
      <c r="S26" s="647"/>
      <c r="T26" s="647"/>
      <c r="U26" s="647"/>
      <c r="V26" s="590"/>
      <c r="W26" s="648"/>
      <c r="X26" s="647"/>
      <c r="Y26" s="647"/>
      <c r="Z26" s="647"/>
      <c r="AA26" s="647"/>
      <c r="AB26" s="649"/>
      <c r="AC26" s="648"/>
      <c r="AD26" s="647"/>
      <c r="AE26" s="647"/>
      <c r="AF26" s="647"/>
      <c r="AG26" s="647"/>
      <c r="AH26" s="649"/>
      <c r="AI26" s="648"/>
      <c r="AJ26" s="647"/>
      <c r="AK26" s="647"/>
      <c r="AL26" s="647"/>
      <c r="AM26" s="649"/>
      <c r="AN26" s="648"/>
      <c r="AO26" s="647"/>
      <c r="AP26" s="647"/>
      <c r="AQ26" s="647"/>
      <c r="AR26" s="647"/>
      <c r="AS26" s="649"/>
      <c r="AT26" s="648"/>
      <c r="AU26" s="647"/>
      <c r="AV26" s="647"/>
      <c r="AW26" s="646"/>
      <c r="AX26" s="647"/>
      <c r="AY26" s="647"/>
      <c r="AZ26" s="647"/>
      <c r="BA26" s="647"/>
      <c r="BB26" s="647"/>
      <c r="BC26" s="647"/>
      <c r="BD26" s="647"/>
      <c r="BE26" s="647"/>
      <c r="BF26" s="668"/>
      <c r="BH26" s="91"/>
      <c r="BI26" s="91"/>
      <c r="BQ26" s="93"/>
      <c r="BV26" s="93"/>
      <c r="CB26" s="93"/>
    </row>
    <row r="27" spans="1:85" ht="9.75" customHeight="1" x14ac:dyDescent="0.15">
      <c r="A27" s="690"/>
      <c r="B27" s="690"/>
      <c r="C27" s="690"/>
      <c r="D27" s="690"/>
      <c r="E27" s="690"/>
      <c r="F27" s="691"/>
      <c r="G27" s="610"/>
      <c r="H27" s="607"/>
      <c r="I27" s="607"/>
      <c r="J27" s="606"/>
      <c r="K27" s="607"/>
      <c r="L27" s="607"/>
      <c r="M27" s="607"/>
      <c r="N27" s="607"/>
      <c r="O27" s="644"/>
      <c r="P27" s="606"/>
      <c r="Q27" s="607"/>
      <c r="R27" s="607"/>
      <c r="S27" s="607"/>
      <c r="T27" s="607"/>
      <c r="U27" s="607"/>
      <c r="V27" s="591"/>
      <c r="W27" s="606"/>
      <c r="X27" s="607"/>
      <c r="Y27" s="607"/>
      <c r="Z27" s="607"/>
      <c r="AA27" s="607"/>
      <c r="AB27" s="644"/>
      <c r="AC27" s="606"/>
      <c r="AD27" s="607"/>
      <c r="AE27" s="607"/>
      <c r="AF27" s="607"/>
      <c r="AG27" s="607"/>
      <c r="AH27" s="644"/>
      <c r="AI27" s="606"/>
      <c r="AJ27" s="607"/>
      <c r="AK27" s="607"/>
      <c r="AL27" s="607"/>
      <c r="AM27" s="644"/>
      <c r="AN27" s="606"/>
      <c r="AO27" s="607"/>
      <c r="AP27" s="607"/>
      <c r="AQ27" s="607"/>
      <c r="AR27" s="607"/>
      <c r="AS27" s="644"/>
      <c r="AT27" s="606"/>
      <c r="AU27" s="607"/>
      <c r="AV27" s="607"/>
      <c r="AW27" s="610"/>
      <c r="AX27" s="607"/>
      <c r="AY27" s="607"/>
      <c r="AZ27" s="607"/>
      <c r="BA27" s="607"/>
      <c r="BB27" s="607"/>
      <c r="BC27" s="607"/>
      <c r="BD27" s="607"/>
      <c r="BE27" s="607"/>
      <c r="BF27" s="611"/>
      <c r="BH27" s="92"/>
      <c r="BI27" s="92"/>
    </row>
    <row r="28" spans="1:85" ht="6" customHeight="1" x14ac:dyDescent="0.15">
      <c r="A28" s="690"/>
      <c r="B28" s="690"/>
      <c r="C28" s="690"/>
      <c r="D28" s="690"/>
      <c r="E28" s="690"/>
      <c r="F28" s="691"/>
      <c r="G28" s="581"/>
      <c r="H28" s="582"/>
      <c r="I28" s="582"/>
      <c r="J28" s="584"/>
      <c r="K28" s="582"/>
      <c r="L28" s="582"/>
      <c r="M28" s="582"/>
      <c r="N28" s="582"/>
      <c r="O28" s="585"/>
      <c r="P28" s="9"/>
      <c r="Q28" s="582"/>
      <c r="R28" s="582"/>
      <c r="S28" s="582"/>
      <c r="T28" s="582"/>
      <c r="U28" s="582"/>
      <c r="V28" s="96"/>
      <c r="W28" s="97"/>
      <c r="X28" s="97"/>
      <c r="Y28" s="97"/>
      <c r="Z28" s="97"/>
      <c r="AA28" s="97"/>
      <c r="AB28" s="98"/>
      <c r="AC28" s="97"/>
      <c r="AD28" s="97"/>
      <c r="AE28" s="97"/>
      <c r="AF28" s="97"/>
      <c r="AG28" s="97"/>
      <c r="AH28" s="98"/>
      <c r="AI28" s="97"/>
      <c r="AJ28" s="97"/>
      <c r="AK28" s="97"/>
      <c r="AL28" s="97"/>
      <c r="AM28" s="98"/>
      <c r="AN28" s="97"/>
      <c r="AO28" s="97"/>
      <c r="AP28" s="97"/>
      <c r="AQ28" s="97"/>
      <c r="AR28" s="97"/>
      <c r="AS28" s="98"/>
      <c r="AT28" s="99"/>
      <c r="AU28" s="97"/>
      <c r="AV28" s="100"/>
      <c r="AW28" s="581"/>
      <c r="AX28" s="582"/>
      <c r="AY28" s="582"/>
      <c r="AZ28" s="582"/>
      <c r="BA28" s="582"/>
      <c r="BB28" s="9"/>
      <c r="BC28" s="582"/>
      <c r="BD28" s="582"/>
      <c r="BE28" s="582"/>
      <c r="BF28" s="582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9.75" customHeight="1" x14ac:dyDescent="0.15">
      <c r="A29" s="690"/>
      <c r="B29" s="690"/>
      <c r="C29" s="690"/>
      <c r="D29" s="690"/>
      <c r="E29" s="690"/>
      <c r="F29" s="691"/>
      <c r="G29" s="610"/>
      <c r="H29" s="607"/>
      <c r="I29" s="607"/>
      <c r="J29" s="606"/>
      <c r="K29" s="607"/>
      <c r="L29" s="607"/>
      <c r="M29" s="607"/>
      <c r="N29" s="607"/>
      <c r="O29" s="644"/>
      <c r="P29" s="606"/>
      <c r="Q29" s="607"/>
      <c r="R29" s="607"/>
      <c r="S29" s="607"/>
      <c r="T29" s="607"/>
      <c r="U29" s="607"/>
      <c r="V29" s="591"/>
      <c r="W29" s="606"/>
      <c r="X29" s="607"/>
      <c r="Y29" s="607"/>
      <c r="Z29" s="607"/>
      <c r="AA29" s="607"/>
      <c r="AB29" s="644"/>
      <c r="AC29" s="606"/>
      <c r="AD29" s="607"/>
      <c r="AE29" s="607"/>
      <c r="AF29" s="607"/>
      <c r="AG29" s="607"/>
      <c r="AH29" s="644"/>
      <c r="AI29" s="606"/>
      <c r="AJ29" s="607"/>
      <c r="AK29" s="607"/>
      <c r="AL29" s="607"/>
      <c r="AM29" s="644"/>
      <c r="AN29" s="606"/>
      <c r="AO29" s="607"/>
      <c r="AP29" s="607"/>
      <c r="AQ29" s="607"/>
      <c r="AR29" s="607"/>
      <c r="AS29" s="644"/>
      <c r="AT29" s="606"/>
      <c r="AU29" s="607"/>
      <c r="AV29" s="607"/>
      <c r="AW29" s="610"/>
      <c r="AX29" s="607"/>
      <c r="AY29" s="607"/>
      <c r="AZ29" s="607"/>
      <c r="BA29" s="607"/>
      <c r="BB29" s="607"/>
      <c r="BC29" s="607"/>
      <c r="BD29" s="607"/>
      <c r="BE29" s="607"/>
      <c r="BF29" s="611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.25" customHeight="1" x14ac:dyDescent="0.15">
      <c r="A30" s="692"/>
      <c r="B30" s="692"/>
      <c r="C30" s="692"/>
      <c r="D30" s="692"/>
      <c r="E30" s="692"/>
      <c r="F30" s="693"/>
      <c r="G30" s="669"/>
      <c r="H30" s="670"/>
      <c r="I30" s="670"/>
      <c r="J30" s="671"/>
      <c r="K30" s="670"/>
      <c r="L30" s="670"/>
      <c r="M30" s="670"/>
      <c r="N30" s="670"/>
      <c r="O30" s="672"/>
      <c r="P30" s="671"/>
      <c r="Q30" s="670"/>
      <c r="R30" s="670"/>
      <c r="S30" s="670"/>
      <c r="T30" s="670"/>
      <c r="U30" s="670"/>
      <c r="V30" s="596"/>
      <c r="W30" s="671"/>
      <c r="X30" s="670"/>
      <c r="Y30" s="670"/>
      <c r="Z30" s="670"/>
      <c r="AA30" s="670"/>
      <c r="AB30" s="672"/>
      <c r="AC30" s="671"/>
      <c r="AD30" s="670"/>
      <c r="AE30" s="670"/>
      <c r="AF30" s="670"/>
      <c r="AG30" s="670"/>
      <c r="AH30" s="672"/>
      <c r="AI30" s="671"/>
      <c r="AJ30" s="670"/>
      <c r="AK30" s="670"/>
      <c r="AL30" s="670"/>
      <c r="AM30" s="672"/>
      <c r="AN30" s="671"/>
      <c r="AO30" s="670"/>
      <c r="AP30" s="670"/>
      <c r="AQ30" s="670"/>
      <c r="AR30" s="670"/>
      <c r="AS30" s="672"/>
      <c r="AT30" s="671"/>
      <c r="AU30" s="670"/>
      <c r="AV30" s="670"/>
      <c r="AW30" s="669"/>
      <c r="AX30" s="670"/>
      <c r="AY30" s="670"/>
      <c r="AZ30" s="670"/>
      <c r="BA30" s="670"/>
      <c r="BB30" s="670"/>
      <c r="BC30" s="670"/>
      <c r="BD30" s="670"/>
      <c r="BE30" s="670"/>
      <c r="BF30" s="673"/>
      <c r="BS30" s="93"/>
      <c r="BY30" s="93"/>
      <c r="CE30" s="94"/>
    </row>
    <row r="31" spans="1:85" ht="9.75" customHeight="1" x14ac:dyDescent="0.15">
      <c r="A31" s="682"/>
      <c r="B31" s="682"/>
      <c r="C31" s="682"/>
      <c r="D31" s="682"/>
      <c r="E31" s="682"/>
      <c r="F31" s="683"/>
      <c r="G31" s="659"/>
      <c r="H31" s="654"/>
      <c r="I31" s="654"/>
      <c r="J31" s="653"/>
      <c r="K31" s="654"/>
      <c r="L31" s="654"/>
      <c r="M31" s="654"/>
      <c r="N31" s="654"/>
      <c r="O31" s="655"/>
      <c r="P31" s="653"/>
      <c r="Q31" s="654"/>
      <c r="R31" s="654"/>
      <c r="S31" s="654"/>
      <c r="T31" s="654"/>
      <c r="U31" s="654"/>
      <c r="V31" s="586"/>
      <c r="W31" s="653"/>
      <c r="X31" s="654"/>
      <c r="Y31" s="654"/>
      <c r="Z31" s="654"/>
      <c r="AA31" s="654"/>
      <c r="AB31" s="655"/>
      <c r="AC31" s="653"/>
      <c r="AD31" s="654"/>
      <c r="AE31" s="654"/>
      <c r="AF31" s="654"/>
      <c r="AG31" s="654"/>
      <c r="AH31" s="655"/>
      <c r="AI31" s="653"/>
      <c r="AJ31" s="654"/>
      <c r="AK31" s="654"/>
      <c r="AL31" s="654"/>
      <c r="AM31" s="655"/>
      <c r="AN31" s="653"/>
      <c r="AO31" s="654"/>
      <c r="AP31" s="654"/>
      <c r="AQ31" s="654"/>
      <c r="AR31" s="654"/>
      <c r="AS31" s="655"/>
      <c r="AT31" s="653"/>
      <c r="AU31" s="654"/>
      <c r="AV31" s="654"/>
      <c r="AW31" s="659"/>
      <c r="AX31" s="654"/>
      <c r="AY31" s="654"/>
      <c r="AZ31" s="654"/>
      <c r="BA31" s="654"/>
      <c r="BB31" s="654"/>
      <c r="BC31" s="654"/>
      <c r="BD31" s="654"/>
      <c r="BE31" s="654"/>
      <c r="BF31" s="660"/>
    </row>
    <row r="32" spans="1:85" ht="9.75" customHeight="1" x14ac:dyDescent="0.15">
      <c r="A32" s="684"/>
      <c r="B32" s="684"/>
      <c r="C32" s="684"/>
      <c r="D32" s="684"/>
      <c r="E32" s="684"/>
      <c r="F32" s="685"/>
      <c r="G32" s="661"/>
      <c r="H32" s="657"/>
      <c r="I32" s="657"/>
      <c r="J32" s="656"/>
      <c r="K32" s="657"/>
      <c r="L32" s="657"/>
      <c r="M32" s="657"/>
      <c r="N32" s="657"/>
      <c r="O32" s="658"/>
      <c r="P32" s="656"/>
      <c r="Q32" s="657"/>
      <c r="R32" s="657"/>
      <c r="S32" s="657"/>
      <c r="T32" s="657"/>
      <c r="U32" s="657"/>
      <c r="V32" s="581"/>
      <c r="W32" s="656"/>
      <c r="X32" s="657"/>
      <c r="Y32" s="657"/>
      <c r="Z32" s="657"/>
      <c r="AA32" s="657"/>
      <c r="AB32" s="658"/>
      <c r="AC32" s="656"/>
      <c r="AD32" s="657"/>
      <c r="AE32" s="657"/>
      <c r="AF32" s="657"/>
      <c r="AG32" s="657"/>
      <c r="AH32" s="658"/>
      <c r="AI32" s="656"/>
      <c r="AJ32" s="657"/>
      <c r="AK32" s="657"/>
      <c r="AL32" s="657"/>
      <c r="AM32" s="658"/>
      <c r="AN32" s="656"/>
      <c r="AO32" s="657"/>
      <c r="AP32" s="657"/>
      <c r="AQ32" s="657"/>
      <c r="AR32" s="657"/>
      <c r="AS32" s="658"/>
      <c r="AT32" s="656"/>
      <c r="AU32" s="657"/>
      <c r="AV32" s="657"/>
      <c r="AW32" s="661"/>
      <c r="AX32" s="657"/>
      <c r="AY32" s="657"/>
      <c r="AZ32" s="657"/>
      <c r="BA32" s="657"/>
      <c r="BB32" s="657"/>
      <c r="BC32" s="657"/>
      <c r="BD32" s="657"/>
      <c r="BE32" s="657"/>
      <c r="BF32" s="662"/>
    </row>
    <row r="33" spans="1:59" ht="6" customHeight="1" x14ac:dyDescent="0.15">
      <c r="A33" s="684"/>
      <c r="B33" s="684"/>
      <c r="C33" s="684"/>
      <c r="D33" s="684"/>
      <c r="E33" s="684"/>
      <c r="F33" s="685"/>
      <c r="G33" s="581"/>
      <c r="H33" s="582"/>
      <c r="I33" s="582"/>
      <c r="J33" s="584"/>
      <c r="K33" s="582"/>
      <c r="L33" s="582"/>
      <c r="M33" s="582"/>
      <c r="N33" s="582"/>
      <c r="O33" s="585"/>
      <c r="P33" s="582"/>
      <c r="Q33" s="582"/>
      <c r="R33" s="582"/>
      <c r="S33" s="582"/>
      <c r="T33" s="582"/>
      <c r="U33" s="582"/>
      <c r="V33" s="23"/>
      <c r="W33" s="588"/>
      <c r="X33" s="588"/>
      <c r="Y33" s="588"/>
      <c r="Z33" s="588"/>
      <c r="AA33" s="101"/>
      <c r="AB33" s="589"/>
      <c r="AC33" s="588"/>
      <c r="AD33" s="588"/>
      <c r="AE33" s="588"/>
      <c r="AF33" s="588"/>
      <c r="AG33" s="101"/>
      <c r="AH33" s="589"/>
      <c r="AI33" s="9"/>
      <c r="AJ33" s="582"/>
      <c r="AK33" s="582"/>
      <c r="AL33" s="9"/>
      <c r="AM33" s="585"/>
      <c r="AN33" s="582"/>
      <c r="AO33" s="582"/>
      <c r="AP33" s="582"/>
      <c r="AQ33" s="9"/>
      <c r="AR33" s="582"/>
      <c r="AS33" s="585"/>
      <c r="AT33" s="582"/>
      <c r="AU33" s="582"/>
      <c r="AV33" s="582"/>
      <c r="AW33" s="581"/>
      <c r="AX33" s="9"/>
      <c r="AY33" s="582"/>
      <c r="AZ33" s="582"/>
      <c r="BA33" s="582"/>
      <c r="BB33" s="582"/>
      <c r="BC33" s="582"/>
      <c r="BD33" s="582"/>
      <c r="BE33" s="582"/>
      <c r="BF33" s="582"/>
    </row>
    <row r="34" spans="1:59" ht="9.75" customHeight="1" x14ac:dyDescent="0.15">
      <c r="A34" s="684"/>
      <c r="B34" s="684"/>
      <c r="C34" s="684"/>
      <c r="D34" s="684"/>
      <c r="E34" s="684"/>
      <c r="F34" s="685"/>
      <c r="G34" s="661"/>
      <c r="H34" s="657"/>
      <c r="I34" s="657"/>
      <c r="J34" s="656"/>
      <c r="K34" s="657"/>
      <c r="L34" s="657"/>
      <c r="M34" s="657"/>
      <c r="N34" s="657"/>
      <c r="O34" s="658"/>
      <c r="P34" s="656"/>
      <c r="Q34" s="657"/>
      <c r="R34" s="657"/>
      <c r="S34" s="657"/>
      <c r="T34" s="657"/>
      <c r="U34" s="657"/>
      <c r="V34" s="581"/>
      <c r="W34" s="656"/>
      <c r="X34" s="657"/>
      <c r="Y34" s="657"/>
      <c r="Z34" s="657"/>
      <c r="AA34" s="657"/>
      <c r="AB34" s="658"/>
      <c r="AC34" s="656"/>
      <c r="AD34" s="657"/>
      <c r="AE34" s="657"/>
      <c r="AF34" s="657"/>
      <c r="AG34" s="657"/>
      <c r="AH34" s="658"/>
      <c r="AI34" s="656"/>
      <c r="AJ34" s="657"/>
      <c r="AK34" s="657"/>
      <c r="AL34" s="657"/>
      <c r="AM34" s="658"/>
      <c r="AN34" s="656"/>
      <c r="AO34" s="657"/>
      <c r="AP34" s="657"/>
      <c r="AQ34" s="657"/>
      <c r="AR34" s="657"/>
      <c r="AS34" s="658"/>
      <c r="AT34" s="656"/>
      <c r="AU34" s="657"/>
      <c r="AV34" s="657"/>
      <c r="AW34" s="661"/>
      <c r="AX34" s="657"/>
      <c r="AY34" s="657"/>
      <c r="AZ34" s="657"/>
      <c r="BA34" s="657"/>
      <c r="BB34" s="657"/>
      <c r="BC34" s="657"/>
      <c r="BD34" s="657"/>
      <c r="BE34" s="657"/>
      <c r="BF34" s="662"/>
    </row>
    <row r="35" spans="1:59" ht="9.75" customHeight="1" x14ac:dyDescent="0.15">
      <c r="A35" s="686"/>
      <c r="B35" s="686"/>
      <c r="C35" s="686"/>
      <c r="D35" s="686"/>
      <c r="E35" s="686"/>
      <c r="F35" s="687"/>
      <c r="G35" s="663"/>
      <c r="H35" s="664"/>
      <c r="I35" s="664"/>
      <c r="J35" s="665"/>
      <c r="K35" s="664"/>
      <c r="L35" s="664"/>
      <c r="M35" s="664"/>
      <c r="N35" s="664"/>
      <c r="O35" s="666"/>
      <c r="P35" s="665"/>
      <c r="Q35" s="664"/>
      <c r="R35" s="664"/>
      <c r="S35" s="664"/>
      <c r="T35" s="664"/>
      <c r="U35" s="664"/>
      <c r="V35" s="583"/>
      <c r="W35" s="665"/>
      <c r="X35" s="664"/>
      <c r="Y35" s="664"/>
      <c r="Z35" s="664"/>
      <c r="AA35" s="664"/>
      <c r="AB35" s="666"/>
      <c r="AC35" s="665"/>
      <c r="AD35" s="664"/>
      <c r="AE35" s="664"/>
      <c r="AF35" s="664"/>
      <c r="AG35" s="664"/>
      <c r="AH35" s="666"/>
      <c r="AI35" s="665"/>
      <c r="AJ35" s="664"/>
      <c r="AK35" s="664"/>
      <c r="AL35" s="664"/>
      <c r="AM35" s="666"/>
      <c r="AN35" s="665"/>
      <c r="AO35" s="664"/>
      <c r="AP35" s="664"/>
      <c r="AQ35" s="664"/>
      <c r="AR35" s="664"/>
      <c r="AS35" s="666"/>
      <c r="AT35" s="665"/>
      <c r="AU35" s="664"/>
      <c r="AV35" s="664"/>
      <c r="AW35" s="663"/>
      <c r="AX35" s="664"/>
      <c r="AY35" s="664"/>
      <c r="AZ35" s="664"/>
      <c r="BA35" s="664"/>
      <c r="BB35" s="664"/>
      <c r="BC35" s="664"/>
      <c r="BD35" s="664"/>
      <c r="BE35" s="664"/>
      <c r="BF35" s="667"/>
    </row>
    <row r="36" spans="1:59" ht="9.75" customHeight="1" x14ac:dyDescent="0.15">
      <c r="A36" s="635"/>
      <c r="B36" s="636"/>
      <c r="C36" s="636"/>
      <c r="D36" s="636"/>
      <c r="E36" s="636"/>
      <c r="F36" s="637"/>
      <c r="G36" s="659"/>
      <c r="H36" s="654"/>
      <c r="I36" s="654"/>
      <c r="J36" s="653"/>
      <c r="K36" s="654"/>
      <c r="L36" s="654"/>
      <c r="M36" s="654"/>
      <c r="N36" s="654"/>
      <c r="O36" s="655"/>
      <c r="P36" s="653"/>
      <c r="Q36" s="654"/>
      <c r="R36" s="654"/>
      <c r="S36" s="654"/>
      <c r="T36" s="654"/>
      <c r="U36" s="654"/>
      <c r="V36" s="586"/>
      <c r="W36" s="653"/>
      <c r="X36" s="654"/>
      <c r="Y36" s="654"/>
      <c r="Z36" s="654"/>
      <c r="AA36" s="654"/>
      <c r="AB36" s="655"/>
      <c r="AC36" s="653"/>
      <c r="AD36" s="654"/>
      <c r="AE36" s="654"/>
      <c r="AF36" s="654"/>
      <c r="AG36" s="654"/>
      <c r="AH36" s="655"/>
      <c r="AI36" s="653"/>
      <c r="AJ36" s="654"/>
      <c r="AK36" s="654"/>
      <c r="AL36" s="654"/>
      <c r="AM36" s="655"/>
      <c r="AN36" s="653"/>
      <c r="AO36" s="654"/>
      <c r="AP36" s="654"/>
      <c r="AQ36" s="654"/>
      <c r="AR36" s="654"/>
      <c r="AS36" s="655"/>
      <c r="AT36" s="653"/>
      <c r="AU36" s="654"/>
      <c r="AV36" s="654"/>
      <c r="AW36" s="659"/>
      <c r="AX36" s="654"/>
      <c r="AY36" s="654"/>
      <c r="AZ36" s="654"/>
      <c r="BA36" s="654"/>
      <c r="BB36" s="654"/>
      <c r="BC36" s="654"/>
      <c r="BD36" s="654"/>
      <c r="BE36" s="654"/>
      <c r="BF36" s="660"/>
    </row>
    <row r="37" spans="1:59" ht="9.75" customHeight="1" x14ac:dyDescent="0.15">
      <c r="A37" s="638"/>
      <c r="B37" s="639"/>
      <c r="C37" s="639"/>
      <c r="D37" s="639"/>
      <c r="E37" s="639"/>
      <c r="F37" s="640"/>
      <c r="G37" s="661"/>
      <c r="H37" s="657"/>
      <c r="I37" s="657"/>
      <c r="J37" s="656"/>
      <c r="K37" s="657"/>
      <c r="L37" s="657"/>
      <c r="M37" s="657"/>
      <c r="N37" s="657"/>
      <c r="O37" s="658"/>
      <c r="P37" s="656"/>
      <c r="Q37" s="657"/>
      <c r="R37" s="657"/>
      <c r="S37" s="657"/>
      <c r="T37" s="657"/>
      <c r="U37" s="657"/>
      <c r="V37" s="581"/>
      <c r="W37" s="656"/>
      <c r="X37" s="657"/>
      <c r="Y37" s="657"/>
      <c r="Z37" s="657"/>
      <c r="AA37" s="657"/>
      <c r="AB37" s="658"/>
      <c r="AC37" s="656"/>
      <c r="AD37" s="657"/>
      <c r="AE37" s="657"/>
      <c r="AF37" s="657"/>
      <c r="AG37" s="657"/>
      <c r="AH37" s="658"/>
      <c r="AI37" s="656"/>
      <c r="AJ37" s="657"/>
      <c r="AK37" s="657"/>
      <c r="AL37" s="657"/>
      <c r="AM37" s="658"/>
      <c r="AN37" s="656"/>
      <c r="AO37" s="657"/>
      <c r="AP37" s="657"/>
      <c r="AQ37" s="657"/>
      <c r="AR37" s="657"/>
      <c r="AS37" s="658"/>
      <c r="AT37" s="656"/>
      <c r="AU37" s="657"/>
      <c r="AV37" s="657"/>
      <c r="AW37" s="661"/>
      <c r="AX37" s="657"/>
      <c r="AY37" s="657"/>
      <c r="AZ37" s="657"/>
      <c r="BA37" s="657"/>
      <c r="BB37" s="657"/>
      <c r="BC37" s="657"/>
      <c r="BD37" s="657"/>
      <c r="BE37" s="657"/>
      <c r="BF37" s="662"/>
    </row>
    <row r="38" spans="1:59" ht="6" customHeight="1" x14ac:dyDescent="0.15">
      <c r="A38" s="638"/>
      <c r="B38" s="639"/>
      <c r="C38" s="639"/>
      <c r="D38" s="639"/>
      <c r="E38" s="639"/>
      <c r="F38" s="640"/>
      <c r="G38" s="581"/>
      <c r="H38" s="582"/>
      <c r="I38" s="582"/>
      <c r="J38" s="584"/>
      <c r="K38" s="582"/>
      <c r="L38" s="582"/>
      <c r="M38" s="582"/>
      <c r="N38" s="582"/>
      <c r="O38" s="585"/>
      <c r="P38" s="582"/>
      <c r="Q38" s="582"/>
      <c r="R38" s="582"/>
      <c r="S38" s="582"/>
      <c r="T38" s="582"/>
      <c r="U38" s="582"/>
      <c r="V38" s="23"/>
      <c r="W38" s="582"/>
      <c r="X38" s="582"/>
      <c r="Y38" s="582"/>
      <c r="Z38" s="582"/>
      <c r="AA38" s="9"/>
      <c r="AB38" s="585"/>
      <c r="AC38" s="582"/>
      <c r="AD38" s="582"/>
      <c r="AE38" s="582"/>
      <c r="AF38" s="582"/>
      <c r="AG38" s="9"/>
      <c r="AH38" s="585"/>
      <c r="AI38" s="582"/>
      <c r="AJ38" s="582"/>
      <c r="AK38" s="582"/>
      <c r="AL38" s="582"/>
      <c r="AM38" s="585"/>
      <c r="AN38" s="582"/>
      <c r="AO38" s="582"/>
      <c r="AP38" s="582"/>
      <c r="AQ38" s="9"/>
      <c r="AR38" s="582"/>
      <c r="AS38" s="585"/>
      <c r="AT38" s="582"/>
      <c r="AU38" s="582"/>
      <c r="AV38" s="582"/>
      <c r="AW38" s="581"/>
      <c r="AX38" s="582"/>
      <c r="AY38" s="582"/>
      <c r="AZ38" s="582"/>
      <c r="BA38" s="582"/>
      <c r="BB38" s="582"/>
      <c r="BC38" s="582"/>
      <c r="BD38" s="582"/>
      <c r="BE38" s="582"/>
      <c r="BF38" s="587"/>
      <c r="BG38" s="9"/>
    </row>
    <row r="39" spans="1:59" ht="9.75" customHeight="1" x14ac:dyDescent="0.15">
      <c r="A39" s="638"/>
      <c r="B39" s="639"/>
      <c r="C39" s="639"/>
      <c r="D39" s="639"/>
      <c r="E39" s="639"/>
      <c r="F39" s="640"/>
      <c r="G39" s="661"/>
      <c r="H39" s="657"/>
      <c r="I39" s="657"/>
      <c r="J39" s="656"/>
      <c r="K39" s="657"/>
      <c r="L39" s="657"/>
      <c r="M39" s="657"/>
      <c r="N39" s="657"/>
      <c r="O39" s="658"/>
      <c r="P39" s="656"/>
      <c r="Q39" s="657"/>
      <c r="R39" s="657"/>
      <c r="S39" s="657"/>
      <c r="T39" s="657"/>
      <c r="U39" s="657"/>
      <c r="V39" s="581"/>
      <c r="W39" s="656"/>
      <c r="X39" s="657"/>
      <c r="Y39" s="657"/>
      <c r="Z39" s="657"/>
      <c r="AA39" s="657"/>
      <c r="AB39" s="658"/>
      <c r="AC39" s="656"/>
      <c r="AD39" s="657"/>
      <c r="AE39" s="657"/>
      <c r="AF39" s="657"/>
      <c r="AG39" s="657"/>
      <c r="AH39" s="658"/>
      <c r="AI39" s="656"/>
      <c r="AJ39" s="657"/>
      <c r="AK39" s="657"/>
      <c r="AL39" s="657"/>
      <c r="AM39" s="658"/>
      <c r="AN39" s="656"/>
      <c r="AO39" s="657"/>
      <c r="AP39" s="657"/>
      <c r="AQ39" s="657"/>
      <c r="AR39" s="657"/>
      <c r="AS39" s="658"/>
      <c r="AT39" s="656"/>
      <c r="AU39" s="657"/>
      <c r="AV39" s="657"/>
      <c r="AW39" s="661"/>
      <c r="AX39" s="657"/>
      <c r="AY39" s="657"/>
      <c r="AZ39" s="657"/>
      <c r="BA39" s="657"/>
      <c r="BB39" s="657"/>
      <c r="BC39" s="657"/>
      <c r="BD39" s="657"/>
      <c r="BE39" s="657"/>
      <c r="BF39" s="662"/>
    </row>
    <row r="40" spans="1:59" ht="9.75" customHeight="1" thickBot="1" x14ac:dyDescent="0.2">
      <c r="A40" s="650"/>
      <c r="B40" s="651"/>
      <c r="C40" s="651"/>
      <c r="D40" s="651"/>
      <c r="E40" s="651"/>
      <c r="F40" s="652"/>
      <c r="G40" s="661"/>
      <c r="H40" s="657"/>
      <c r="I40" s="657"/>
      <c r="J40" s="656"/>
      <c r="K40" s="657"/>
      <c r="L40" s="657"/>
      <c r="M40" s="657"/>
      <c r="N40" s="657"/>
      <c r="O40" s="658"/>
      <c r="P40" s="656"/>
      <c r="Q40" s="657"/>
      <c r="R40" s="657"/>
      <c r="S40" s="657"/>
      <c r="T40" s="657"/>
      <c r="U40" s="657"/>
      <c r="V40" s="89"/>
      <c r="W40" s="656"/>
      <c r="X40" s="657"/>
      <c r="Y40" s="657"/>
      <c r="Z40" s="657"/>
      <c r="AA40" s="657"/>
      <c r="AB40" s="658"/>
      <c r="AC40" s="656"/>
      <c r="AD40" s="657"/>
      <c r="AE40" s="657"/>
      <c r="AF40" s="657"/>
      <c r="AG40" s="657"/>
      <c r="AH40" s="658"/>
      <c r="AI40" s="656"/>
      <c r="AJ40" s="657"/>
      <c r="AK40" s="657"/>
      <c r="AL40" s="657"/>
      <c r="AM40" s="658"/>
      <c r="AN40" s="656"/>
      <c r="AO40" s="657"/>
      <c r="AP40" s="657"/>
      <c r="AQ40" s="657"/>
      <c r="AR40" s="657"/>
      <c r="AS40" s="658"/>
      <c r="AT40" s="656"/>
      <c r="AU40" s="657"/>
      <c r="AV40" s="657"/>
      <c r="AW40" s="661"/>
      <c r="AX40" s="657"/>
      <c r="AY40" s="657"/>
      <c r="AZ40" s="657"/>
      <c r="BA40" s="657"/>
      <c r="BB40" s="657"/>
      <c r="BC40" s="657"/>
      <c r="BD40" s="657"/>
      <c r="BE40" s="657"/>
      <c r="BF40" s="662"/>
    </row>
    <row r="41" spans="1:59" ht="9.75" customHeight="1" x14ac:dyDescent="0.15">
      <c r="A41" s="677"/>
      <c r="B41" s="678"/>
      <c r="C41" s="678"/>
      <c r="D41" s="678"/>
      <c r="E41" s="678"/>
      <c r="F41" s="679"/>
      <c r="G41" s="674"/>
      <c r="H41" s="675"/>
      <c r="I41" s="675"/>
      <c r="J41" s="680"/>
      <c r="K41" s="675"/>
      <c r="L41" s="675"/>
      <c r="M41" s="675"/>
      <c r="N41" s="675"/>
      <c r="O41" s="681"/>
      <c r="P41" s="680"/>
      <c r="Q41" s="675"/>
      <c r="R41" s="675"/>
      <c r="S41" s="675"/>
      <c r="T41" s="675"/>
      <c r="U41" s="675"/>
      <c r="V41" s="597"/>
      <c r="W41" s="680"/>
      <c r="X41" s="675"/>
      <c r="Y41" s="675"/>
      <c r="Z41" s="675"/>
      <c r="AA41" s="675"/>
      <c r="AB41" s="681"/>
      <c r="AC41" s="680"/>
      <c r="AD41" s="675"/>
      <c r="AE41" s="675"/>
      <c r="AF41" s="675"/>
      <c r="AG41" s="675"/>
      <c r="AH41" s="681"/>
      <c r="AI41" s="680"/>
      <c r="AJ41" s="675"/>
      <c r="AK41" s="675"/>
      <c r="AL41" s="675"/>
      <c r="AM41" s="681"/>
      <c r="AN41" s="680"/>
      <c r="AO41" s="675"/>
      <c r="AP41" s="675"/>
      <c r="AQ41" s="675"/>
      <c r="AR41" s="675"/>
      <c r="AS41" s="681"/>
      <c r="AT41" s="680"/>
      <c r="AU41" s="675"/>
      <c r="AV41" s="675"/>
      <c r="AW41" s="674"/>
      <c r="AX41" s="675"/>
      <c r="AY41" s="675"/>
      <c r="AZ41" s="675"/>
      <c r="BA41" s="675"/>
      <c r="BB41" s="675"/>
      <c r="BC41" s="675"/>
      <c r="BD41" s="675"/>
      <c r="BE41" s="675"/>
      <c r="BF41" s="676"/>
    </row>
    <row r="42" spans="1:59" ht="9.75" customHeight="1" x14ac:dyDescent="0.15">
      <c r="A42" s="638"/>
      <c r="B42" s="639"/>
      <c r="C42" s="639"/>
      <c r="D42" s="639"/>
      <c r="E42" s="639"/>
      <c r="F42" s="640"/>
      <c r="G42" s="610"/>
      <c r="H42" s="607"/>
      <c r="I42" s="607"/>
      <c r="J42" s="606"/>
      <c r="K42" s="607"/>
      <c r="L42" s="607"/>
      <c r="M42" s="607"/>
      <c r="N42" s="607"/>
      <c r="O42" s="644"/>
      <c r="P42" s="606"/>
      <c r="Q42" s="607"/>
      <c r="R42" s="607"/>
      <c r="S42" s="607"/>
      <c r="T42" s="607"/>
      <c r="U42" s="607"/>
      <c r="V42" s="591"/>
      <c r="W42" s="606"/>
      <c r="X42" s="607"/>
      <c r="Y42" s="607"/>
      <c r="Z42" s="607"/>
      <c r="AA42" s="607"/>
      <c r="AB42" s="644"/>
      <c r="AC42" s="606"/>
      <c r="AD42" s="607"/>
      <c r="AE42" s="607"/>
      <c r="AF42" s="607"/>
      <c r="AG42" s="607"/>
      <c r="AH42" s="644"/>
      <c r="AI42" s="606"/>
      <c r="AJ42" s="607"/>
      <c r="AK42" s="607"/>
      <c r="AL42" s="607"/>
      <c r="AM42" s="644"/>
      <c r="AN42" s="606"/>
      <c r="AO42" s="607"/>
      <c r="AP42" s="607"/>
      <c r="AQ42" s="607"/>
      <c r="AR42" s="607"/>
      <c r="AS42" s="644"/>
      <c r="AT42" s="606"/>
      <c r="AU42" s="607"/>
      <c r="AV42" s="607"/>
      <c r="AW42" s="610"/>
      <c r="AX42" s="607"/>
      <c r="AY42" s="607"/>
      <c r="AZ42" s="607"/>
      <c r="BA42" s="607"/>
      <c r="BB42" s="607"/>
      <c r="BC42" s="607"/>
      <c r="BD42" s="607"/>
      <c r="BE42" s="607"/>
      <c r="BF42" s="611"/>
    </row>
    <row r="43" spans="1:59" ht="6" customHeight="1" x14ac:dyDescent="0.15">
      <c r="A43" s="638"/>
      <c r="B43" s="639"/>
      <c r="C43" s="639"/>
      <c r="D43" s="639"/>
      <c r="E43" s="639"/>
      <c r="F43" s="640"/>
      <c r="G43" s="591"/>
      <c r="H43" s="592"/>
      <c r="I43" s="592"/>
      <c r="J43" s="593"/>
      <c r="K43" s="592"/>
      <c r="L43" s="592"/>
      <c r="M43" s="592"/>
      <c r="N43" s="592"/>
      <c r="O43" s="594"/>
      <c r="P43" s="592"/>
      <c r="Q43" s="592"/>
      <c r="R43" s="592"/>
      <c r="S43" s="592"/>
      <c r="T43" s="592"/>
      <c r="U43" s="592"/>
      <c r="V43" s="23"/>
      <c r="W43" s="592"/>
      <c r="X43" s="592"/>
      <c r="Y43" s="592"/>
      <c r="Z43" s="592"/>
      <c r="AA43" s="592"/>
      <c r="AB43" s="594"/>
      <c r="AC43" s="592"/>
      <c r="AD43" s="592"/>
      <c r="AE43" s="592"/>
      <c r="AF43" s="592"/>
      <c r="AG43" s="592"/>
      <c r="AH43" s="594"/>
      <c r="AI43" s="592"/>
      <c r="AJ43" s="592"/>
      <c r="AK43" s="592"/>
      <c r="AL43" s="592"/>
      <c r="AM43" s="594"/>
      <c r="AN43" s="592"/>
      <c r="AO43" s="592"/>
      <c r="AP43" s="592"/>
      <c r="AQ43" s="592"/>
      <c r="AR43" s="592"/>
      <c r="AS43" s="594"/>
      <c r="AT43" s="592"/>
      <c r="AU43" s="592"/>
      <c r="AV43" s="592"/>
      <c r="AW43" s="591"/>
      <c r="AX43" s="592"/>
      <c r="AY43" s="592"/>
      <c r="AZ43" s="592"/>
      <c r="BA43" s="592"/>
      <c r="BB43" s="592"/>
      <c r="BC43" s="592"/>
      <c r="BD43" s="592"/>
      <c r="BE43" s="592"/>
      <c r="BF43" s="595"/>
    </row>
    <row r="44" spans="1:59" ht="9.75" customHeight="1" x14ac:dyDescent="0.15">
      <c r="A44" s="638"/>
      <c r="B44" s="639"/>
      <c r="C44" s="639"/>
      <c r="D44" s="639"/>
      <c r="E44" s="639"/>
      <c r="F44" s="640"/>
      <c r="G44" s="610"/>
      <c r="H44" s="607"/>
      <c r="I44" s="607"/>
      <c r="J44" s="606"/>
      <c r="K44" s="607"/>
      <c r="L44" s="607"/>
      <c r="M44" s="607"/>
      <c r="N44" s="607"/>
      <c r="O44" s="644"/>
      <c r="P44" s="606"/>
      <c r="Q44" s="607"/>
      <c r="R44" s="607"/>
      <c r="S44" s="607"/>
      <c r="T44" s="607"/>
      <c r="U44" s="607"/>
      <c r="V44" s="591"/>
      <c r="W44" s="606"/>
      <c r="X44" s="607"/>
      <c r="Y44" s="607"/>
      <c r="Z44" s="607"/>
      <c r="AA44" s="607"/>
      <c r="AB44" s="644"/>
      <c r="AC44" s="606"/>
      <c r="AD44" s="607"/>
      <c r="AE44" s="607"/>
      <c r="AF44" s="607"/>
      <c r="AG44" s="607"/>
      <c r="AH44" s="644"/>
      <c r="AI44" s="606"/>
      <c r="AJ44" s="607"/>
      <c r="AK44" s="607"/>
      <c r="AL44" s="607"/>
      <c r="AM44" s="644"/>
      <c r="AN44" s="606"/>
      <c r="AO44" s="607"/>
      <c r="AP44" s="607"/>
      <c r="AQ44" s="607"/>
      <c r="AR44" s="607"/>
      <c r="AS44" s="644"/>
      <c r="AT44" s="606"/>
      <c r="AU44" s="607"/>
      <c r="AV44" s="607"/>
      <c r="AW44" s="610"/>
      <c r="AX44" s="607"/>
      <c r="AY44" s="607"/>
      <c r="AZ44" s="607"/>
      <c r="BA44" s="607"/>
      <c r="BB44" s="607"/>
      <c r="BC44" s="607"/>
      <c r="BD44" s="607"/>
      <c r="BE44" s="607"/>
      <c r="BF44" s="611"/>
    </row>
    <row r="45" spans="1:59" ht="9.75" customHeight="1" x14ac:dyDescent="0.15">
      <c r="A45" s="650"/>
      <c r="B45" s="651"/>
      <c r="C45" s="651"/>
      <c r="D45" s="651"/>
      <c r="E45" s="651"/>
      <c r="F45" s="652"/>
      <c r="G45" s="669"/>
      <c r="H45" s="670"/>
      <c r="I45" s="670"/>
      <c r="J45" s="671"/>
      <c r="K45" s="670"/>
      <c r="L45" s="670"/>
      <c r="M45" s="670"/>
      <c r="N45" s="670"/>
      <c r="O45" s="672"/>
      <c r="P45" s="671"/>
      <c r="Q45" s="670"/>
      <c r="R45" s="670"/>
      <c r="S45" s="670"/>
      <c r="T45" s="670"/>
      <c r="U45" s="670"/>
      <c r="V45" s="596"/>
      <c r="W45" s="671"/>
      <c r="X45" s="670"/>
      <c r="Y45" s="670"/>
      <c r="Z45" s="670"/>
      <c r="AA45" s="670"/>
      <c r="AB45" s="672"/>
      <c r="AC45" s="671"/>
      <c r="AD45" s="670"/>
      <c r="AE45" s="670"/>
      <c r="AF45" s="670"/>
      <c r="AG45" s="670"/>
      <c r="AH45" s="672"/>
      <c r="AI45" s="671"/>
      <c r="AJ45" s="670"/>
      <c r="AK45" s="670"/>
      <c r="AL45" s="670"/>
      <c r="AM45" s="672"/>
      <c r="AN45" s="671"/>
      <c r="AO45" s="670"/>
      <c r="AP45" s="670"/>
      <c r="AQ45" s="670"/>
      <c r="AR45" s="670"/>
      <c r="AS45" s="672"/>
      <c r="AT45" s="671"/>
      <c r="AU45" s="670"/>
      <c r="AV45" s="670"/>
      <c r="AW45" s="669"/>
      <c r="AX45" s="670"/>
      <c r="AY45" s="670"/>
      <c r="AZ45" s="670"/>
      <c r="BA45" s="670"/>
      <c r="BB45" s="670"/>
      <c r="BC45" s="670"/>
      <c r="BD45" s="670"/>
      <c r="BE45" s="670"/>
      <c r="BF45" s="673"/>
    </row>
    <row r="46" spans="1:59" ht="9.75" customHeight="1" x14ac:dyDescent="0.15">
      <c r="A46" s="635"/>
      <c r="B46" s="636"/>
      <c r="C46" s="636"/>
      <c r="D46" s="636"/>
      <c r="E46" s="636"/>
      <c r="F46" s="637"/>
      <c r="G46" s="646"/>
      <c r="H46" s="647"/>
      <c r="I46" s="647"/>
      <c r="J46" s="648"/>
      <c r="K46" s="647"/>
      <c r="L46" s="647"/>
      <c r="M46" s="647"/>
      <c r="N46" s="647"/>
      <c r="O46" s="649"/>
      <c r="P46" s="648"/>
      <c r="Q46" s="647"/>
      <c r="R46" s="647"/>
      <c r="S46" s="647"/>
      <c r="T46" s="647"/>
      <c r="U46" s="647"/>
      <c r="V46" s="590"/>
      <c r="W46" s="648"/>
      <c r="X46" s="647"/>
      <c r="Y46" s="647"/>
      <c r="Z46" s="647"/>
      <c r="AA46" s="647"/>
      <c r="AB46" s="649"/>
      <c r="AC46" s="648"/>
      <c r="AD46" s="647"/>
      <c r="AE46" s="647"/>
      <c r="AF46" s="647"/>
      <c r="AG46" s="647"/>
      <c r="AH46" s="649"/>
      <c r="AI46" s="648"/>
      <c r="AJ46" s="647"/>
      <c r="AK46" s="647"/>
      <c r="AL46" s="647"/>
      <c r="AM46" s="649"/>
      <c r="AN46" s="648"/>
      <c r="AO46" s="647"/>
      <c r="AP46" s="647"/>
      <c r="AQ46" s="647"/>
      <c r="AR46" s="647"/>
      <c r="AS46" s="649"/>
      <c r="AT46" s="648"/>
      <c r="AU46" s="647"/>
      <c r="AV46" s="647"/>
      <c r="AW46" s="646"/>
      <c r="AX46" s="647"/>
      <c r="AY46" s="647"/>
      <c r="AZ46" s="647"/>
      <c r="BA46" s="647"/>
      <c r="BB46" s="647"/>
      <c r="BC46" s="647"/>
      <c r="BD46" s="647"/>
      <c r="BE46" s="647"/>
      <c r="BF46" s="668"/>
    </row>
    <row r="47" spans="1:59" ht="9.75" customHeight="1" x14ac:dyDescent="0.15">
      <c r="A47" s="638"/>
      <c r="B47" s="639"/>
      <c r="C47" s="639"/>
      <c r="D47" s="639"/>
      <c r="E47" s="639"/>
      <c r="F47" s="640"/>
      <c r="G47" s="610"/>
      <c r="H47" s="607"/>
      <c r="I47" s="607"/>
      <c r="J47" s="606"/>
      <c r="K47" s="607"/>
      <c r="L47" s="607"/>
      <c r="M47" s="607"/>
      <c r="N47" s="607"/>
      <c r="O47" s="644"/>
      <c r="P47" s="606"/>
      <c r="Q47" s="607"/>
      <c r="R47" s="607"/>
      <c r="S47" s="607"/>
      <c r="T47" s="607"/>
      <c r="U47" s="607"/>
      <c r="V47" s="591"/>
      <c r="W47" s="606"/>
      <c r="X47" s="607"/>
      <c r="Y47" s="607"/>
      <c r="Z47" s="607"/>
      <c r="AA47" s="607"/>
      <c r="AB47" s="644"/>
      <c r="AC47" s="606"/>
      <c r="AD47" s="607"/>
      <c r="AE47" s="607"/>
      <c r="AF47" s="607"/>
      <c r="AG47" s="607"/>
      <c r="AH47" s="644"/>
      <c r="AI47" s="606"/>
      <c r="AJ47" s="607"/>
      <c r="AK47" s="607"/>
      <c r="AL47" s="607"/>
      <c r="AM47" s="644"/>
      <c r="AN47" s="606"/>
      <c r="AO47" s="607"/>
      <c r="AP47" s="607"/>
      <c r="AQ47" s="607"/>
      <c r="AR47" s="607"/>
      <c r="AS47" s="644"/>
      <c r="AT47" s="606"/>
      <c r="AU47" s="607"/>
      <c r="AV47" s="607"/>
      <c r="AW47" s="610"/>
      <c r="AX47" s="607"/>
      <c r="AY47" s="607"/>
      <c r="AZ47" s="607"/>
      <c r="BA47" s="607"/>
      <c r="BB47" s="607"/>
      <c r="BC47" s="607"/>
      <c r="BD47" s="607"/>
      <c r="BE47" s="607"/>
      <c r="BF47" s="611"/>
    </row>
    <row r="48" spans="1:59" ht="6" customHeight="1" x14ac:dyDescent="0.15">
      <c r="A48" s="638"/>
      <c r="B48" s="639"/>
      <c r="C48" s="639"/>
      <c r="D48" s="639"/>
      <c r="E48" s="639"/>
      <c r="F48" s="640"/>
      <c r="G48" s="591"/>
      <c r="H48" s="592"/>
      <c r="I48" s="592"/>
      <c r="J48" s="593"/>
      <c r="K48" s="592"/>
      <c r="L48" s="592"/>
      <c r="M48" s="592"/>
      <c r="N48" s="592"/>
      <c r="O48" s="594"/>
      <c r="P48" s="592"/>
      <c r="Q48" s="592"/>
      <c r="R48" s="592"/>
      <c r="S48" s="592"/>
      <c r="T48" s="592"/>
      <c r="U48" s="592"/>
      <c r="V48" s="23"/>
      <c r="W48" s="592"/>
      <c r="X48" s="592"/>
      <c r="Y48" s="592"/>
      <c r="Z48" s="592"/>
      <c r="AA48" s="592"/>
      <c r="AB48" s="594"/>
      <c r="AC48" s="592"/>
      <c r="AD48" s="592"/>
      <c r="AE48" s="592"/>
      <c r="AF48" s="592"/>
      <c r="AG48" s="592"/>
      <c r="AH48" s="594"/>
      <c r="AI48" s="592"/>
      <c r="AJ48" s="592"/>
      <c r="AK48" s="592"/>
      <c r="AL48" s="592"/>
      <c r="AM48" s="594"/>
      <c r="AN48" s="592"/>
      <c r="AO48" s="592"/>
      <c r="AP48" s="592"/>
      <c r="AQ48" s="592"/>
      <c r="AR48" s="592"/>
      <c r="AS48" s="594"/>
      <c r="AT48" s="593"/>
      <c r="AU48" s="592"/>
      <c r="AV48" s="592"/>
      <c r="AW48" s="591"/>
      <c r="AX48" s="592"/>
      <c r="AY48" s="592"/>
      <c r="AZ48" s="592"/>
      <c r="BA48" s="592"/>
      <c r="BB48" s="592"/>
      <c r="BC48" s="592"/>
      <c r="BD48" s="592"/>
      <c r="BE48" s="592"/>
      <c r="BF48" s="595"/>
    </row>
    <row r="49" spans="1:61" ht="9.75" customHeight="1" x14ac:dyDescent="0.15">
      <c r="A49" s="638"/>
      <c r="B49" s="639"/>
      <c r="C49" s="639"/>
      <c r="D49" s="639"/>
      <c r="E49" s="639"/>
      <c r="F49" s="640"/>
      <c r="G49" s="610"/>
      <c r="H49" s="607"/>
      <c r="I49" s="607"/>
      <c r="J49" s="606"/>
      <c r="K49" s="607"/>
      <c r="L49" s="607"/>
      <c r="M49" s="607"/>
      <c r="N49" s="607"/>
      <c r="O49" s="644"/>
      <c r="P49" s="606"/>
      <c r="Q49" s="607"/>
      <c r="R49" s="607"/>
      <c r="S49" s="607"/>
      <c r="T49" s="607"/>
      <c r="U49" s="607"/>
      <c r="V49" s="591"/>
      <c r="W49" s="606"/>
      <c r="X49" s="607"/>
      <c r="Y49" s="607"/>
      <c r="Z49" s="607"/>
      <c r="AA49" s="607"/>
      <c r="AB49" s="644"/>
      <c r="AC49" s="606"/>
      <c r="AD49" s="607"/>
      <c r="AE49" s="607"/>
      <c r="AF49" s="607"/>
      <c r="AG49" s="607"/>
      <c r="AH49" s="644"/>
      <c r="AI49" s="606"/>
      <c r="AJ49" s="607"/>
      <c r="AK49" s="607"/>
      <c r="AL49" s="607"/>
      <c r="AM49" s="644"/>
      <c r="AN49" s="606"/>
      <c r="AO49" s="607"/>
      <c r="AP49" s="607"/>
      <c r="AQ49" s="607"/>
      <c r="AR49" s="607"/>
      <c r="AS49" s="644"/>
      <c r="AT49" s="606"/>
      <c r="AU49" s="607"/>
      <c r="AV49" s="607"/>
      <c r="AW49" s="610"/>
      <c r="AX49" s="607"/>
      <c r="AY49" s="607"/>
      <c r="AZ49" s="607"/>
      <c r="BA49" s="607"/>
      <c r="BB49" s="607"/>
      <c r="BC49" s="607"/>
      <c r="BD49" s="607"/>
      <c r="BE49" s="607"/>
      <c r="BF49" s="611"/>
    </row>
    <row r="50" spans="1:61" ht="9.75" customHeight="1" x14ac:dyDescent="0.15">
      <c r="A50" s="650"/>
      <c r="B50" s="651"/>
      <c r="C50" s="651"/>
      <c r="D50" s="651"/>
      <c r="E50" s="651"/>
      <c r="F50" s="652"/>
      <c r="G50" s="669"/>
      <c r="H50" s="670"/>
      <c r="I50" s="670"/>
      <c r="J50" s="671"/>
      <c r="K50" s="670"/>
      <c r="L50" s="670"/>
      <c r="M50" s="670"/>
      <c r="N50" s="670"/>
      <c r="O50" s="672"/>
      <c r="P50" s="671"/>
      <c r="Q50" s="670"/>
      <c r="R50" s="670"/>
      <c r="S50" s="670"/>
      <c r="T50" s="670"/>
      <c r="U50" s="670"/>
      <c r="V50" s="596"/>
      <c r="W50" s="671"/>
      <c r="X50" s="670"/>
      <c r="Y50" s="670"/>
      <c r="Z50" s="670"/>
      <c r="AA50" s="670"/>
      <c r="AB50" s="672"/>
      <c r="AC50" s="671"/>
      <c r="AD50" s="670"/>
      <c r="AE50" s="670"/>
      <c r="AF50" s="670"/>
      <c r="AG50" s="670"/>
      <c r="AH50" s="672"/>
      <c r="AI50" s="671"/>
      <c r="AJ50" s="670"/>
      <c r="AK50" s="670"/>
      <c r="AL50" s="670"/>
      <c r="AM50" s="672"/>
      <c r="AN50" s="671"/>
      <c r="AO50" s="670"/>
      <c r="AP50" s="670"/>
      <c r="AQ50" s="670"/>
      <c r="AR50" s="670"/>
      <c r="AS50" s="672"/>
      <c r="AT50" s="671"/>
      <c r="AU50" s="670"/>
      <c r="AV50" s="670"/>
      <c r="AW50" s="669"/>
      <c r="AX50" s="670"/>
      <c r="AY50" s="670"/>
      <c r="AZ50" s="670"/>
      <c r="BA50" s="670"/>
      <c r="BB50" s="670"/>
      <c r="BC50" s="670"/>
      <c r="BD50" s="670"/>
      <c r="BE50" s="670"/>
      <c r="BF50" s="673"/>
    </row>
    <row r="51" spans="1:61" ht="9.75" customHeight="1" x14ac:dyDescent="0.15">
      <c r="A51" s="635"/>
      <c r="B51" s="636"/>
      <c r="C51" s="636"/>
      <c r="D51" s="636"/>
      <c r="E51" s="636"/>
      <c r="F51" s="637"/>
      <c r="G51" s="659"/>
      <c r="H51" s="654"/>
      <c r="I51" s="654"/>
      <c r="J51" s="653"/>
      <c r="K51" s="654"/>
      <c r="L51" s="654"/>
      <c r="M51" s="654"/>
      <c r="N51" s="654"/>
      <c r="O51" s="655"/>
      <c r="P51" s="653"/>
      <c r="Q51" s="654"/>
      <c r="R51" s="654"/>
      <c r="S51" s="654"/>
      <c r="T51" s="654"/>
      <c r="U51" s="654"/>
      <c r="V51" s="586"/>
      <c r="W51" s="653"/>
      <c r="X51" s="654"/>
      <c r="Y51" s="654"/>
      <c r="Z51" s="654"/>
      <c r="AA51" s="654"/>
      <c r="AB51" s="655"/>
      <c r="AC51" s="653"/>
      <c r="AD51" s="654"/>
      <c r="AE51" s="654"/>
      <c r="AF51" s="654"/>
      <c r="AG51" s="654"/>
      <c r="AH51" s="655"/>
      <c r="AI51" s="653"/>
      <c r="AJ51" s="654"/>
      <c r="AK51" s="654"/>
      <c r="AL51" s="654"/>
      <c r="AM51" s="655"/>
      <c r="AN51" s="653"/>
      <c r="AO51" s="654"/>
      <c r="AP51" s="654"/>
      <c r="AQ51" s="654"/>
      <c r="AR51" s="654"/>
      <c r="AS51" s="655"/>
      <c r="AT51" s="653"/>
      <c r="AU51" s="654"/>
      <c r="AV51" s="654"/>
      <c r="AW51" s="659"/>
      <c r="AX51" s="654"/>
      <c r="AY51" s="654"/>
      <c r="AZ51" s="654"/>
      <c r="BA51" s="654"/>
      <c r="BB51" s="654"/>
      <c r="BC51" s="654"/>
      <c r="BD51" s="654"/>
      <c r="BE51" s="654"/>
      <c r="BF51" s="660"/>
    </row>
    <row r="52" spans="1:61" ht="9.75" customHeight="1" x14ac:dyDescent="0.15">
      <c r="A52" s="638"/>
      <c r="B52" s="639"/>
      <c r="C52" s="639"/>
      <c r="D52" s="639"/>
      <c r="E52" s="639"/>
      <c r="F52" s="640"/>
      <c r="G52" s="661"/>
      <c r="H52" s="657"/>
      <c r="I52" s="657"/>
      <c r="J52" s="656"/>
      <c r="K52" s="657"/>
      <c r="L52" s="657"/>
      <c r="M52" s="657"/>
      <c r="N52" s="657"/>
      <c r="O52" s="658"/>
      <c r="P52" s="656"/>
      <c r="Q52" s="657"/>
      <c r="R52" s="657"/>
      <c r="S52" s="657"/>
      <c r="T52" s="657"/>
      <c r="U52" s="657"/>
      <c r="V52" s="581"/>
      <c r="W52" s="656"/>
      <c r="X52" s="657"/>
      <c r="Y52" s="657"/>
      <c r="Z52" s="657"/>
      <c r="AA52" s="657"/>
      <c r="AB52" s="658"/>
      <c r="AC52" s="656"/>
      <c r="AD52" s="657"/>
      <c r="AE52" s="657"/>
      <c r="AF52" s="657"/>
      <c r="AG52" s="657"/>
      <c r="AH52" s="658"/>
      <c r="AI52" s="656"/>
      <c r="AJ52" s="657"/>
      <c r="AK52" s="657"/>
      <c r="AL52" s="657"/>
      <c r="AM52" s="658"/>
      <c r="AN52" s="656"/>
      <c r="AO52" s="657"/>
      <c r="AP52" s="657"/>
      <c r="AQ52" s="657"/>
      <c r="AR52" s="657"/>
      <c r="AS52" s="658"/>
      <c r="AT52" s="656"/>
      <c r="AU52" s="657"/>
      <c r="AV52" s="657"/>
      <c r="AW52" s="661"/>
      <c r="AX52" s="657"/>
      <c r="AY52" s="657"/>
      <c r="AZ52" s="657"/>
      <c r="BA52" s="657"/>
      <c r="BB52" s="657"/>
      <c r="BC52" s="657"/>
      <c r="BD52" s="657"/>
      <c r="BE52" s="657"/>
      <c r="BF52" s="662"/>
    </row>
    <row r="53" spans="1:61" ht="6" customHeight="1" x14ac:dyDescent="0.15">
      <c r="A53" s="638"/>
      <c r="B53" s="639"/>
      <c r="C53" s="639"/>
      <c r="D53" s="639"/>
      <c r="E53" s="639"/>
      <c r="F53" s="640"/>
      <c r="G53" s="581"/>
      <c r="H53" s="582"/>
      <c r="I53" s="582"/>
      <c r="J53" s="584"/>
      <c r="K53" s="582"/>
      <c r="L53" s="582"/>
      <c r="M53" s="582"/>
      <c r="N53" s="582"/>
      <c r="O53" s="585"/>
      <c r="P53" s="582"/>
      <c r="Q53" s="582"/>
      <c r="R53" s="582"/>
      <c r="S53" s="582"/>
      <c r="T53" s="582"/>
      <c r="U53" s="582"/>
      <c r="V53" s="23"/>
      <c r="W53" s="582"/>
      <c r="X53" s="582"/>
      <c r="Y53" s="582"/>
      <c r="Z53" s="582"/>
      <c r="AA53" s="9"/>
      <c r="AB53" s="585"/>
      <c r="AC53" s="582"/>
      <c r="AD53" s="582"/>
      <c r="AE53" s="582"/>
      <c r="AF53" s="582"/>
      <c r="AG53" s="9"/>
      <c r="AH53" s="585"/>
      <c r="AI53" s="582"/>
      <c r="AJ53" s="582"/>
      <c r="AK53" s="582"/>
      <c r="AL53" s="9"/>
      <c r="AM53" s="585"/>
      <c r="AN53" s="582"/>
      <c r="AO53" s="582"/>
      <c r="AP53" s="582"/>
      <c r="AQ53" s="9"/>
      <c r="AR53" s="582"/>
      <c r="AS53" s="585"/>
      <c r="AT53" s="582"/>
      <c r="AU53" s="582"/>
      <c r="AV53" s="582"/>
      <c r="AW53" s="591"/>
      <c r="AX53" s="592"/>
      <c r="AY53" s="592"/>
      <c r="AZ53" s="592"/>
      <c r="BA53" s="592"/>
      <c r="BB53" s="592"/>
      <c r="BC53" s="592"/>
      <c r="BD53" s="592"/>
      <c r="BE53" s="592"/>
      <c r="BF53" s="587"/>
    </row>
    <row r="54" spans="1:61" ht="9.75" customHeight="1" x14ac:dyDescent="0.15">
      <c r="A54" s="638"/>
      <c r="B54" s="639"/>
      <c r="C54" s="639"/>
      <c r="D54" s="639"/>
      <c r="E54" s="639"/>
      <c r="F54" s="640"/>
      <c r="G54" s="661"/>
      <c r="H54" s="657"/>
      <c r="I54" s="657"/>
      <c r="J54" s="656"/>
      <c r="K54" s="657"/>
      <c r="L54" s="657"/>
      <c r="M54" s="657"/>
      <c r="N54" s="657"/>
      <c r="O54" s="658"/>
      <c r="P54" s="656"/>
      <c r="Q54" s="657"/>
      <c r="R54" s="657"/>
      <c r="S54" s="657"/>
      <c r="T54" s="657"/>
      <c r="U54" s="657"/>
      <c r="V54" s="581"/>
      <c r="W54" s="656"/>
      <c r="X54" s="657"/>
      <c r="Y54" s="657"/>
      <c r="Z54" s="657"/>
      <c r="AA54" s="657"/>
      <c r="AB54" s="658"/>
      <c r="AC54" s="656"/>
      <c r="AD54" s="657"/>
      <c r="AE54" s="657"/>
      <c r="AF54" s="657"/>
      <c r="AG54" s="657"/>
      <c r="AH54" s="658"/>
      <c r="AI54" s="656"/>
      <c r="AJ54" s="657"/>
      <c r="AK54" s="657"/>
      <c r="AL54" s="657"/>
      <c r="AM54" s="658"/>
      <c r="AN54" s="656"/>
      <c r="AO54" s="657"/>
      <c r="AP54" s="657"/>
      <c r="AQ54" s="657"/>
      <c r="AR54" s="657"/>
      <c r="AS54" s="658"/>
      <c r="AT54" s="656"/>
      <c r="AU54" s="657"/>
      <c r="AV54" s="657"/>
      <c r="AW54" s="661"/>
      <c r="AX54" s="657"/>
      <c r="AY54" s="657"/>
      <c r="AZ54" s="657"/>
      <c r="BA54" s="657"/>
      <c r="BB54" s="657"/>
      <c r="BC54" s="657"/>
      <c r="BD54" s="657"/>
      <c r="BE54" s="657"/>
      <c r="BF54" s="662"/>
    </row>
    <row r="55" spans="1:61" ht="9.75" customHeight="1" x14ac:dyDescent="0.15">
      <c r="A55" s="650"/>
      <c r="B55" s="651"/>
      <c r="C55" s="651"/>
      <c r="D55" s="651"/>
      <c r="E55" s="651"/>
      <c r="F55" s="652"/>
      <c r="G55" s="663"/>
      <c r="H55" s="664"/>
      <c r="I55" s="664"/>
      <c r="J55" s="665"/>
      <c r="K55" s="664"/>
      <c r="L55" s="664"/>
      <c r="M55" s="664"/>
      <c r="N55" s="664"/>
      <c r="O55" s="666"/>
      <c r="P55" s="665"/>
      <c r="Q55" s="664"/>
      <c r="R55" s="664"/>
      <c r="S55" s="664"/>
      <c r="T55" s="664"/>
      <c r="U55" s="664"/>
      <c r="V55" s="583"/>
      <c r="W55" s="665"/>
      <c r="X55" s="664"/>
      <c r="Y55" s="664"/>
      <c r="Z55" s="664"/>
      <c r="AA55" s="664"/>
      <c r="AB55" s="666"/>
      <c r="AC55" s="665"/>
      <c r="AD55" s="664"/>
      <c r="AE55" s="664"/>
      <c r="AF55" s="664"/>
      <c r="AG55" s="664"/>
      <c r="AH55" s="666"/>
      <c r="AI55" s="665"/>
      <c r="AJ55" s="664"/>
      <c r="AK55" s="664"/>
      <c r="AL55" s="664"/>
      <c r="AM55" s="666"/>
      <c r="AN55" s="665"/>
      <c r="AO55" s="664"/>
      <c r="AP55" s="664"/>
      <c r="AQ55" s="664"/>
      <c r="AR55" s="664"/>
      <c r="AS55" s="666"/>
      <c r="AT55" s="665"/>
      <c r="AU55" s="664"/>
      <c r="AV55" s="664"/>
      <c r="AW55" s="663"/>
      <c r="AX55" s="664"/>
      <c r="AY55" s="664"/>
      <c r="AZ55" s="664"/>
      <c r="BA55" s="664"/>
      <c r="BB55" s="664"/>
      <c r="BC55" s="664"/>
      <c r="BD55" s="664"/>
      <c r="BE55" s="664"/>
      <c r="BF55" s="667"/>
    </row>
    <row r="56" spans="1:61" ht="9.75" customHeight="1" x14ac:dyDescent="0.15">
      <c r="A56" s="635"/>
      <c r="B56" s="636"/>
      <c r="C56" s="636"/>
      <c r="D56" s="636"/>
      <c r="E56" s="636"/>
      <c r="F56" s="637"/>
      <c r="G56" s="646"/>
      <c r="H56" s="647"/>
      <c r="I56" s="647"/>
      <c r="J56" s="648"/>
      <c r="K56" s="647"/>
      <c r="L56" s="647"/>
      <c r="M56" s="647"/>
      <c r="N56" s="647"/>
      <c r="O56" s="649"/>
      <c r="P56" s="648"/>
      <c r="Q56" s="647"/>
      <c r="R56" s="647"/>
      <c r="S56" s="647"/>
      <c r="T56" s="647"/>
      <c r="U56" s="647"/>
      <c r="V56" s="590"/>
      <c r="W56" s="648"/>
      <c r="X56" s="647"/>
      <c r="Y56" s="647"/>
      <c r="Z56" s="647"/>
      <c r="AA56" s="647"/>
      <c r="AB56" s="649"/>
      <c r="AC56" s="648"/>
      <c r="AD56" s="647"/>
      <c r="AE56" s="647"/>
      <c r="AF56" s="647"/>
      <c r="AG56" s="647"/>
      <c r="AH56" s="649"/>
      <c r="AI56" s="648"/>
      <c r="AJ56" s="647"/>
      <c r="AK56" s="647"/>
      <c r="AL56" s="647"/>
      <c r="AM56" s="649"/>
      <c r="AN56" s="648"/>
      <c r="AO56" s="647"/>
      <c r="AP56" s="647"/>
      <c r="AQ56" s="647"/>
      <c r="AR56" s="647"/>
      <c r="AS56" s="649"/>
      <c r="AT56" s="648"/>
      <c r="AU56" s="647"/>
      <c r="AV56" s="647"/>
      <c r="AW56" s="646"/>
      <c r="AX56" s="647"/>
      <c r="AY56" s="647"/>
      <c r="AZ56" s="647"/>
      <c r="BA56" s="647"/>
      <c r="BB56" s="647"/>
      <c r="BC56" s="647"/>
      <c r="BD56" s="647"/>
      <c r="BE56" s="647"/>
      <c r="BF56" s="668"/>
    </row>
    <row r="57" spans="1:61" ht="9.75" customHeight="1" x14ac:dyDescent="0.15">
      <c r="A57" s="638"/>
      <c r="B57" s="639"/>
      <c r="C57" s="639"/>
      <c r="D57" s="639"/>
      <c r="E57" s="639"/>
      <c r="F57" s="640"/>
      <c r="G57" s="610"/>
      <c r="H57" s="607"/>
      <c r="I57" s="607"/>
      <c r="J57" s="606"/>
      <c r="K57" s="607"/>
      <c r="L57" s="607"/>
      <c r="M57" s="607"/>
      <c r="N57" s="607"/>
      <c r="O57" s="644"/>
      <c r="P57" s="606"/>
      <c r="Q57" s="607"/>
      <c r="R57" s="607"/>
      <c r="S57" s="607"/>
      <c r="T57" s="607"/>
      <c r="U57" s="607"/>
      <c r="V57" s="591"/>
      <c r="W57" s="606"/>
      <c r="X57" s="607"/>
      <c r="Y57" s="607"/>
      <c r="Z57" s="607"/>
      <c r="AA57" s="607"/>
      <c r="AB57" s="644"/>
      <c r="AC57" s="606"/>
      <c r="AD57" s="607"/>
      <c r="AE57" s="607"/>
      <c r="AF57" s="607"/>
      <c r="AG57" s="607"/>
      <c r="AH57" s="644"/>
      <c r="AI57" s="606"/>
      <c r="AJ57" s="607"/>
      <c r="AK57" s="607"/>
      <c r="AL57" s="607"/>
      <c r="AM57" s="644"/>
      <c r="AN57" s="606"/>
      <c r="AO57" s="607"/>
      <c r="AP57" s="607"/>
      <c r="AQ57" s="607"/>
      <c r="AR57" s="607"/>
      <c r="AS57" s="644"/>
      <c r="AT57" s="606"/>
      <c r="AU57" s="607"/>
      <c r="AV57" s="607"/>
      <c r="AW57" s="610"/>
      <c r="AX57" s="607"/>
      <c r="AY57" s="607"/>
      <c r="AZ57" s="607"/>
      <c r="BA57" s="607"/>
      <c r="BB57" s="607"/>
      <c r="BC57" s="607"/>
      <c r="BD57" s="607"/>
      <c r="BE57" s="607"/>
      <c r="BF57" s="611"/>
    </row>
    <row r="58" spans="1:61" ht="6" customHeight="1" x14ac:dyDescent="0.15">
      <c r="A58" s="638"/>
      <c r="B58" s="639"/>
      <c r="C58" s="639"/>
      <c r="D58" s="639"/>
      <c r="E58" s="639"/>
      <c r="F58" s="640"/>
      <c r="G58" s="591"/>
      <c r="H58" s="592"/>
      <c r="I58" s="592"/>
      <c r="J58" s="593"/>
      <c r="K58" s="592"/>
      <c r="L58" s="592"/>
      <c r="M58" s="592"/>
      <c r="N58" s="592"/>
      <c r="O58" s="594"/>
      <c r="P58" s="592"/>
      <c r="Q58" s="592"/>
      <c r="R58" s="592"/>
      <c r="S58" s="592"/>
      <c r="T58" s="592"/>
      <c r="U58" s="592"/>
      <c r="V58" s="23"/>
      <c r="W58" s="592"/>
      <c r="X58" s="592"/>
      <c r="Y58" s="592"/>
      <c r="Z58" s="592"/>
      <c r="AA58" s="592"/>
      <c r="AB58" s="594"/>
      <c r="AC58" s="592"/>
      <c r="AD58" s="592"/>
      <c r="AE58" s="592"/>
      <c r="AF58" s="592"/>
      <c r="AG58" s="592"/>
      <c r="AH58" s="594"/>
      <c r="AI58" s="592"/>
      <c r="AJ58" s="592"/>
      <c r="AK58" s="592"/>
      <c r="AL58" s="592"/>
      <c r="AM58" s="594"/>
      <c r="AN58" s="592"/>
      <c r="AO58" s="592"/>
      <c r="AP58" s="592"/>
      <c r="AQ58" s="592"/>
      <c r="AR58" s="592"/>
      <c r="AS58" s="594"/>
      <c r="AT58" s="593"/>
      <c r="AU58" s="592"/>
      <c r="AV58" s="592"/>
      <c r="AW58" s="591"/>
      <c r="AX58" s="592"/>
      <c r="AY58" s="592"/>
      <c r="AZ58" s="592"/>
      <c r="BA58" s="592"/>
      <c r="BB58" s="592"/>
      <c r="BC58" s="592"/>
      <c r="BD58" s="592"/>
      <c r="BE58" s="592"/>
      <c r="BF58" s="595"/>
      <c r="BG58" s="9"/>
      <c r="BH58" s="9"/>
      <c r="BI58" s="9"/>
    </row>
    <row r="59" spans="1:61" ht="9.75" customHeight="1" x14ac:dyDescent="0.15">
      <c r="A59" s="638"/>
      <c r="B59" s="639"/>
      <c r="C59" s="639"/>
      <c r="D59" s="639"/>
      <c r="E59" s="639"/>
      <c r="F59" s="640"/>
      <c r="G59" s="610"/>
      <c r="H59" s="607"/>
      <c r="I59" s="607"/>
      <c r="J59" s="606"/>
      <c r="K59" s="607"/>
      <c r="L59" s="607"/>
      <c r="M59" s="607"/>
      <c r="N59" s="607"/>
      <c r="O59" s="644"/>
      <c r="P59" s="606"/>
      <c r="Q59" s="607"/>
      <c r="R59" s="607"/>
      <c r="S59" s="607"/>
      <c r="T59" s="607"/>
      <c r="U59" s="607"/>
      <c r="V59" s="591"/>
      <c r="W59" s="606"/>
      <c r="X59" s="607"/>
      <c r="Y59" s="607"/>
      <c r="Z59" s="607"/>
      <c r="AA59" s="607"/>
      <c r="AB59" s="644"/>
      <c r="AC59" s="606"/>
      <c r="AD59" s="607"/>
      <c r="AE59" s="607"/>
      <c r="AF59" s="607"/>
      <c r="AG59" s="607"/>
      <c r="AH59" s="644"/>
      <c r="AI59" s="606"/>
      <c r="AJ59" s="607"/>
      <c r="AK59" s="607"/>
      <c r="AL59" s="607"/>
      <c r="AM59" s="644"/>
      <c r="AN59" s="606"/>
      <c r="AO59" s="607"/>
      <c r="AP59" s="607"/>
      <c r="AQ59" s="607"/>
      <c r="AR59" s="607"/>
      <c r="AS59" s="644"/>
      <c r="AT59" s="606"/>
      <c r="AU59" s="607"/>
      <c r="AV59" s="607"/>
      <c r="AW59" s="610"/>
      <c r="AX59" s="607"/>
      <c r="AY59" s="607"/>
      <c r="AZ59" s="607"/>
      <c r="BA59" s="607"/>
      <c r="BB59" s="607"/>
      <c r="BC59" s="607"/>
      <c r="BD59" s="607"/>
      <c r="BE59" s="607"/>
      <c r="BF59" s="611"/>
    </row>
    <row r="60" spans="1:61" ht="9.75" customHeight="1" thickBot="1" x14ac:dyDescent="0.2">
      <c r="A60" s="641"/>
      <c r="B60" s="642"/>
      <c r="C60" s="642"/>
      <c r="D60" s="642"/>
      <c r="E60" s="642"/>
      <c r="F60" s="643"/>
      <c r="G60" s="612"/>
      <c r="H60" s="609"/>
      <c r="I60" s="609"/>
      <c r="J60" s="608"/>
      <c r="K60" s="609"/>
      <c r="L60" s="609"/>
      <c r="M60" s="609"/>
      <c r="N60" s="609"/>
      <c r="O60" s="645"/>
      <c r="P60" s="608"/>
      <c r="Q60" s="609"/>
      <c r="R60" s="609"/>
      <c r="S60" s="609"/>
      <c r="T60" s="609"/>
      <c r="U60" s="609"/>
      <c r="V60" s="598"/>
      <c r="W60" s="608"/>
      <c r="X60" s="609"/>
      <c r="Y60" s="609"/>
      <c r="Z60" s="609"/>
      <c r="AA60" s="609"/>
      <c r="AB60" s="645"/>
      <c r="AC60" s="608"/>
      <c r="AD60" s="609"/>
      <c r="AE60" s="609"/>
      <c r="AF60" s="609"/>
      <c r="AG60" s="609"/>
      <c r="AH60" s="645"/>
      <c r="AI60" s="608"/>
      <c r="AJ60" s="609"/>
      <c r="AK60" s="609"/>
      <c r="AL60" s="609"/>
      <c r="AM60" s="645"/>
      <c r="AN60" s="608"/>
      <c r="AO60" s="609"/>
      <c r="AP60" s="609"/>
      <c r="AQ60" s="609"/>
      <c r="AR60" s="609"/>
      <c r="AS60" s="645"/>
      <c r="AT60" s="608"/>
      <c r="AU60" s="609"/>
      <c r="AV60" s="609"/>
      <c r="AW60" s="612"/>
      <c r="AX60" s="609"/>
      <c r="AY60" s="609"/>
      <c r="AZ60" s="609"/>
      <c r="BA60" s="609"/>
      <c r="BB60" s="609"/>
      <c r="BC60" s="609"/>
      <c r="BD60" s="609"/>
      <c r="BE60" s="609"/>
      <c r="BF60" s="613"/>
    </row>
    <row r="61" spans="1:61" ht="6" customHeight="1" thickBot="1" x14ac:dyDescent="0.2"/>
    <row r="62" spans="1:61" ht="13.5" customHeight="1" x14ac:dyDescent="0.15">
      <c r="A62" s="614" t="s">
        <v>24</v>
      </c>
      <c r="B62" s="615"/>
      <c r="C62" s="620" t="s">
        <v>78</v>
      </c>
      <c r="D62" s="621"/>
      <c r="E62" s="621"/>
      <c r="F62" s="621"/>
      <c r="G62" s="621"/>
      <c r="H62" s="621"/>
      <c r="I62" s="621"/>
      <c r="J62" s="621"/>
      <c r="K62" s="621"/>
      <c r="L62" s="621"/>
      <c r="M62" s="621"/>
      <c r="N62" s="621"/>
      <c r="O62" s="621"/>
      <c r="P62" s="621"/>
      <c r="Q62" s="621"/>
      <c r="R62" s="621"/>
      <c r="S62" s="621"/>
      <c r="T62" s="621"/>
      <c r="U62" s="621"/>
      <c r="V62" s="621"/>
      <c r="W62" s="621"/>
      <c r="X62" s="621"/>
      <c r="Y62" s="621"/>
      <c r="Z62" s="621"/>
      <c r="AA62" s="621"/>
      <c r="AB62" s="621"/>
      <c r="AC62" s="621"/>
      <c r="AD62" s="621"/>
      <c r="AE62" s="621"/>
      <c r="AF62" s="621"/>
      <c r="AG62" s="621"/>
      <c r="AH62" s="621"/>
      <c r="AI62" s="621"/>
      <c r="AJ62" s="621"/>
      <c r="AK62" s="621"/>
      <c r="AL62" s="621"/>
      <c r="AM62" s="621"/>
      <c r="AN62" s="621"/>
      <c r="AO62" s="621"/>
      <c r="AP62" s="621"/>
      <c r="AQ62" s="621"/>
      <c r="AR62" s="621"/>
      <c r="AS62" s="621"/>
      <c r="AT62" s="621"/>
      <c r="AU62" s="621"/>
      <c r="AV62" s="621"/>
      <c r="AW62" s="621"/>
      <c r="AX62" s="621"/>
      <c r="AY62" s="621"/>
      <c r="AZ62" s="621"/>
      <c r="BA62" s="621"/>
      <c r="BB62" s="621"/>
      <c r="BC62" s="621"/>
      <c r="BD62" s="621"/>
      <c r="BE62" s="621"/>
      <c r="BF62" s="622"/>
    </row>
    <row r="63" spans="1:61" x14ac:dyDescent="0.15">
      <c r="A63" s="616"/>
      <c r="B63" s="617"/>
      <c r="C63" s="602"/>
      <c r="D63" s="600"/>
      <c r="E63" s="600"/>
      <c r="F63" s="600"/>
      <c r="G63" s="600"/>
      <c r="H63" s="600"/>
      <c r="I63" s="600"/>
      <c r="J63" s="600"/>
      <c r="K63" s="600"/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  <c r="X63" s="600"/>
      <c r="Y63" s="600"/>
      <c r="Z63" s="600"/>
      <c r="AA63" s="600"/>
      <c r="AB63" s="600"/>
      <c r="AC63" s="600"/>
      <c r="AD63" s="600"/>
      <c r="AE63" s="600"/>
      <c r="AF63" s="600"/>
      <c r="AG63" s="600"/>
      <c r="AH63" s="600"/>
      <c r="AI63" s="600"/>
      <c r="AJ63" s="600"/>
      <c r="AK63" s="600"/>
      <c r="AL63" s="600"/>
      <c r="AM63" s="600"/>
      <c r="AN63" s="600"/>
      <c r="AO63" s="600"/>
      <c r="AP63" s="600"/>
      <c r="AQ63" s="600"/>
      <c r="AR63" s="600"/>
      <c r="AS63" s="600"/>
      <c r="AT63" s="600"/>
      <c r="AU63" s="600"/>
      <c r="AV63" s="600"/>
      <c r="AW63" s="600"/>
      <c r="AX63" s="600"/>
      <c r="AY63" s="600"/>
      <c r="AZ63" s="600"/>
      <c r="BA63" s="600"/>
      <c r="BB63" s="600"/>
      <c r="BC63" s="600"/>
      <c r="BD63" s="600"/>
      <c r="BE63" s="600"/>
      <c r="BF63" s="601"/>
    </row>
    <row r="64" spans="1:61" ht="59.25" customHeight="1" x14ac:dyDescent="0.15">
      <c r="A64" s="616"/>
      <c r="B64" s="617"/>
      <c r="C64" s="623"/>
      <c r="D64" s="624"/>
      <c r="E64" s="624"/>
      <c r="F64" s="624"/>
      <c r="G64" s="624"/>
      <c r="H64" s="624"/>
      <c r="I64" s="624"/>
      <c r="J64" s="624"/>
      <c r="K64" s="624"/>
      <c r="L64" s="624"/>
      <c r="M64" s="624"/>
      <c r="N64" s="624"/>
      <c r="O64" s="624"/>
      <c r="P64" s="624"/>
      <c r="Q64" s="624"/>
      <c r="R64" s="624"/>
      <c r="S64" s="624"/>
      <c r="T64" s="624"/>
      <c r="U64" s="624"/>
      <c r="V64" s="624"/>
      <c r="W64" s="624"/>
      <c r="X64" s="624"/>
      <c r="Y64" s="624"/>
      <c r="Z64" s="624"/>
      <c r="AA64" s="624"/>
      <c r="AB64" s="624"/>
      <c r="AC64" s="624"/>
      <c r="AD64" s="624"/>
      <c r="AE64" s="624"/>
      <c r="AF64" s="624"/>
      <c r="AG64" s="624"/>
      <c r="AH64" s="624"/>
      <c r="AI64" s="624"/>
      <c r="AJ64" s="624"/>
      <c r="AK64" s="624"/>
      <c r="AL64" s="624"/>
      <c r="AM64" s="624"/>
      <c r="AN64" s="624"/>
      <c r="AO64" s="624"/>
      <c r="AP64" s="624"/>
      <c r="AQ64" s="624"/>
      <c r="AR64" s="624"/>
      <c r="AS64" s="624"/>
      <c r="AT64" s="624"/>
      <c r="AU64" s="624"/>
      <c r="AV64" s="624"/>
      <c r="AW64" s="624"/>
      <c r="AX64" s="624"/>
      <c r="AY64" s="624"/>
      <c r="AZ64" s="624"/>
      <c r="BA64" s="624"/>
      <c r="BB64" s="624"/>
      <c r="BC64" s="624"/>
      <c r="BD64" s="624"/>
      <c r="BE64" s="624"/>
      <c r="BF64" s="625"/>
    </row>
    <row r="65" spans="1:58" ht="13.5" customHeight="1" x14ac:dyDescent="0.15">
      <c r="A65" s="616"/>
      <c r="B65" s="617"/>
      <c r="C65" s="626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  <c r="AB65" s="627"/>
      <c r="AC65" s="627"/>
      <c r="AD65" s="627"/>
      <c r="AE65" s="627"/>
      <c r="AF65" s="627"/>
      <c r="AG65" s="627"/>
      <c r="AH65" s="627"/>
      <c r="AI65" s="627"/>
      <c r="AJ65" s="627"/>
      <c r="AK65" s="627"/>
      <c r="AL65" s="627"/>
      <c r="AM65" s="627"/>
      <c r="AN65" s="627"/>
      <c r="AO65" s="627"/>
      <c r="AP65" s="627"/>
      <c r="AQ65" s="627"/>
      <c r="AR65" s="627"/>
      <c r="AS65" s="627"/>
      <c r="AT65" s="627"/>
      <c r="AU65" s="627"/>
      <c r="AV65" s="627"/>
      <c r="AW65" s="627"/>
      <c r="AX65" s="627"/>
      <c r="AY65" s="627"/>
      <c r="AZ65" s="627"/>
      <c r="BA65" s="627"/>
      <c r="BB65" s="627"/>
      <c r="BC65" s="627"/>
      <c r="BD65" s="627"/>
      <c r="BE65" s="627"/>
      <c r="BF65" s="628"/>
    </row>
    <row r="66" spans="1:58" x14ac:dyDescent="0.15">
      <c r="A66" s="616"/>
      <c r="B66" s="617"/>
      <c r="C66" s="602"/>
      <c r="D66" s="600"/>
      <c r="E66" s="600"/>
      <c r="F66" s="600"/>
      <c r="G66" s="600"/>
      <c r="H66" s="600"/>
      <c r="I66" s="600"/>
      <c r="J66" s="600"/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  <c r="X66" s="600"/>
      <c r="Y66" s="600"/>
      <c r="Z66" s="600"/>
      <c r="AA66" s="600"/>
      <c r="AB66" s="600"/>
      <c r="AC66" s="600"/>
      <c r="AD66" s="600"/>
      <c r="AE66" s="600"/>
      <c r="AF66" s="600"/>
      <c r="AG66" s="600"/>
      <c r="AH66" s="600"/>
      <c r="AI66" s="600"/>
      <c r="AJ66" s="600"/>
      <c r="AK66" s="600"/>
      <c r="AL66" s="600"/>
      <c r="AM66" s="600"/>
      <c r="AN66" s="600"/>
      <c r="AO66" s="600"/>
      <c r="AP66" s="600"/>
      <c r="AQ66" s="600"/>
      <c r="AR66" s="600"/>
      <c r="AS66" s="600"/>
      <c r="AT66" s="600"/>
      <c r="AU66" s="600"/>
      <c r="AV66" s="600"/>
      <c r="AW66" s="600"/>
      <c r="AX66" s="600"/>
      <c r="AY66" s="600"/>
      <c r="AZ66" s="600"/>
      <c r="BA66" s="600"/>
      <c r="BB66" s="600"/>
      <c r="BC66" s="600"/>
      <c r="BD66" s="600"/>
      <c r="BE66" s="600"/>
      <c r="BF66" s="601"/>
    </row>
    <row r="67" spans="1:58" x14ac:dyDescent="0.15">
      <c r="A67" s="616"/>
      <c r="B67" s="617"/>
      <c r="C67" s="623"/>
      <c r="D67" s="624"/>
      <c r="E67" s="624"/>
      <c r="F67" s="624"/>
      <c r="G67" s="624"/>
      <c r="H67" s="624"/>
      <c r="I67" s="624"/>
      <c r="J67" s="624"/>
      <c r="K67" s="624"/>
      <c r="L67" s="624"/>
      <c r="M67" s="624"/>
      <c r="N67" s="624"/>
      <c r="O67" s="624"/>
      <c r="P67" s="624"/>
      <c r="Q67" s="624"/>
      <c r="R67" s="624"/>
      <c r="S67" s="624"/>
      <c r="T67" s="624"/>
      <c r="U67" s="624"/>
      <c r="V67" s="624"/>
      <c r="W67" s="624"/>
      <c r="X67" s="624"/>
      <c r="Y67" s="624"/>
      <c r="Z67" s="624"/>
      <c r="AA67" s="624"/>
      <c r="AB67" s="624"/>
      <c r="AC67" s="624"/>
      <c r="AD67" s="624"/>
      <c r="AE67" s="624"/>
      <c r="AF67" s="624"/>
      <c r="AG67" s="624"/>
      <c r="AH67" s="624"/>
      <c r="AI67" s="624"/>
      <c r="AJ67" s="624"/>
      <c r="AK67" s="624"/>
      <c r="AL67" s="624"/>
      <c r="AM67" s="624"/>
      <c r="AN67" s="624"/>
      <c r="AO67" s="624"/>
      <c r="AP67" s="624"/>
      <c r="AQ67" s="624"/>
      <c r="AR67" s="624"/>
      <c r="AS67" s="624"/>
      <c r="AT67" s="624"/>
      <c r="AU67" s="624"/>
      <c r="AV67" s="624"/>
      <c r="AW67" s="624"/>
      <c r="AX67" s="624"/>
      <c r="AY67" s="624"/>
      <c r="AZ67" s="624"/>
      <c r="BA67" s="624"/>
      <c r="BB67" s="624"/>
      <c r="BC67" s="624"/>
      <c r="BD67" s="624"/>
      <c r="BE67" s="624"/>
      <c r="BF67" s="625"/>
    </row>
    <row r="68" spans="1:58" ht="13.5" customHeight="1" x14ac:dyDescent="0.15">
      <c r="A68" s="616"/>
      <c r="B68" s="617"/>
      <c r="C68" s="626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  <c r="AB68" s="627"/>
      <c r="AC68" s="627"/>
      <c r="AD68" s="627"/>
      <c r="AE68" s="627"/>
      <c r="AF68" s="627"/>
      <c r="AG68" s="627"/>
      <c r="AH68" s="627"/>
      <c r="AI68" s="627"/>
      <c r="AJ68" s="627"/>
      <c r="AK68" s="627"/>
      <c r="AL68" s="627"/>
      <c r="AM68" s="627"/>
      <c r="AN68" s="627"/>
      <c r="AO68" s="627"/>
      <c r="AP68" s="627"/>
      <c r="AQ68" s="627"/>
      <c r="AR68" s="627"/>
      <c r="AS68" s="627"/>
      <c r="AT68" s="627"/>
      <c r="AU68" s="627"/>
      <c r="AV68" s="627"/>
      <c r="AW68" s="627"/>
      <c r="AX68" s="627"/>
      <c r="AY68" s="627"/>
      <c r="AZ68" s="627"/>
      <c r="BA68" s="627"/>
      <c r="BB68" s="627"/>
      <c r="BC68" s="627"/>
      <c r="BD68" s="627"/>
      <c r="BE68" s="627"/>
      <c r="BF68" s="628"/>
    </row>
    <row r="69" spans="1:58" x14ac:dyDescent="0.15">
      <c r="A69" s="616"/>
      <c r="B69" s="617"/>
      <c r="C69" s="602"/>
      <c r="D69" s="600"/>
      <c r="E69" s="600"/>
      <c r="F69" s="600"/>
      <c r="G69" s="600"/>
      <c r="H69" s="600"/>
      <c r="I69" s="600"/>
      <c r="J69" s="600"/>
      <c r="K69" s="600"/>
      <c r="L69" s="600"/>
      <c r="M69" s="600"/>
      <c r="N69" s="600"/>
      <c r="O69" s="600"/>
      <c r="P69" s="600"/>
      <c r="Q69" s="600"/>
      <c r="R69" s="600"/>
      <c r="S69" s="600"/>
      <c r="T69" s="600"/>
      <c r="U69" s="600"/>
      <c r="V69" s="600"/>
      <c r="W69" s="600"/>
      <c r="X69" s="600"/>
      <c r="Y69" s="600"/>
      <c r="Z69" s="600"/>
      <c r="AA69" s="600"/>
      <c r="AB69" s="600"/>
      <c r="AC69" s="600"/>
      <c r="AD69" s="600"/>
      <c r="AE69" s="600"/>
      <c r="AF69" s="600"/>
      <c r="AG69" s="600"/>
      <c r="AH69" s="600"/>
      <c r="AI69" s="600"/>
      <c r="AJ69" s="600"/>
      <c r="AK69" s="600"/>
      <c r="AL69" s="600"/>
      <c r="AM69" s="600"/>
      <c r="AN69" s="600"/>
      <c r="AO69" s="600"/>
      <c r="AP69" s="600"/>
      <c r="AQ69" s="600"/>
      <c r="AR69" s="600"/>
      <c r="AS69" s="600"/>
      <c r="AT69" s="600"/>
      <c r="AU69" s="600"/>
      <c r="AV69" s="600"/>
      <c r="AW69" s="600"/>
      <c r="AX69" s="600"/>
      <c r="AY69" s="600"/>
      <c r="AZ69" s="600"/>
      <c r="BA69" s="600"/>
      <c r="BB69" s="600"/>
      <c r="BC69" s="600"/>
      <c r="BD69" s="600"/>
      <c r="BE69" s="600"/>
      <c r="BF69" s="601"/>
    </row>
    <row r="70" spans="1:58" x14ac:dyDescent="0.15">
      <c r="A70" s="616"/>
      <c r="B70" s="617"/>
      <c r="C70" s="623"/>
      <c r="D70" s="624"/>
      <c r="E70" s="624"/>
      <c r="F70" s="624"/>
      <c r="G70" s="624"/>
      <c r="H70" s="624"/>
      <c r="I70" s="624"/>
      <c r="J70" s="624"/>
      <c r="K70" s="624"/>
      <c r="L70" s="624"/>
      <c r="M70" s="624"/>
      <c r="N70" s="624"/>
      <c r="O70" s="624"/>
      <c r="P70" s="624"/>
      <c r="Q70" s="624"/>
      <c r="R70" s="624"/>
      <c r="S70" s="624"/>
      <c r="T70" s="624"/>
      <c r="U70" s="624"/>
      <c r="V70" s="624"/>
      <c r="W70" s="624"/>
      <c r="X70" s="624"/>
      <c r="Y70" s="624"/>
      <c r="Z70" s="624"/>
      <c r="AA70" s="624"/>
      <c r="AB70" s="624"/>
      <c r="AC70" s="624"/>
      <c r="AD70" s="624"/>
      <c r="AE70" s="624"/>
      <c r="AF70" s="624"/>
      <c r="AG70" s="624"/>
      <c r="AH70" s="624"/>
      <c r="AI70" s="624"/>
      <c r="AJ70" s="624"/>
      <c r="AK70" s="624"/>
      <c r="AL70" s="624"/>
      <c r="AM70" s="624"/>
      <c r="AN70" s="624"/>
      <c r="AO70" s="624"/>
      <c r="AP70" s="624"/>
      <c r="AQ70" s="624"/>
      <c r="AR70" s="624"/>
      <c r="AS70" s="624"/>
      <c r="AT70" s="624"/>
      <c r="AU70" s="624"/>
      <c r="AV70" s="624"/>
      <c r="AW70" s="624"/>
      <c r="AX70" s="624"/>
      <c r="AY70" s="624"/>
      <c r="AZ70" s="624"/>
      <c r="BA70" s="624"/>
      <c r="BB70" s="624"/>
      <c r="BC70" s="624"/>
      <c r="BD70" s="624"/>
      <c r="BE70" s="624"/>
      <c r="BF70" s="625"/>
    </row>
    <row r="71" spans="1:58" ht="13.5" customHeight="1" x14ac:dyDescent="0.15">
      <c r="A71" s="616"/>
      <c r="B71" s="617"/>
      <c r="C71" s="626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  <c r="AB71" s="627"/>
      <c r="AC71" s="627"/>
      <c r="AD71" s="627"/>
      <c r="AE71" s="627"/>
      <c r="AF71" s="627"/>
      <c r="AG71" s="627"/>
      <c r="AH71" s="627"/>
      <c r="AI71" s="627"/>
      <c r="AJ71" s="627"/>
      <c r="AK71" s="627"/>
      <c r="AL71" s="627"/>
      <c r="AM71" s="627"/>
      <c r="AN71" s="627"/>
      <c r="AO71" s="627"/>
      <c r="AP71" s="627"/>
      <c r="AQ71" s="627"/>
      <c r="AR71" s="627"/>
      <c r="AS71" s="627"/>
      <c r="AT71" s="627"/>
      <c r="AU71" s="627"/>
      <c r="AV71" s="627"/>
      <c r="AW71" s="627"/>
      <c r="AX71" s="627"/>
      <c r="AY71" s="627"/>
      <c r="AZ71" s="627"/>
      <c r="BA71" s="627"/>
      <c r="BB71" s="627"/>
      <c r="BC71" s="627"/>
      <c r="BD71" s="627"/>
      <c r="BE71" s="627"/>
      <c r="BF71" s="628"/>
    </row>
    <row r="72" spans="1:58" x14ac:dyDescent="0.15">
      <c r="A72" s="616"/>
      <c r="B72" s="617"/>
      <c r="C72" s="602"/>
      <c r="D72" s="600"/>
      <c r="E72" s="600"/>
      <c r="F72" s="600"/>
      <c r="G72" s="600"/>
      <c r="H72" s="600"/>
      <c r="I72" s="600"/>
      <c r="J72" s="600"/>
      <c r="K72" s="600"/>
      <c r="L72" s="600"/>
      <c r="M72" s="600"/>
      <c r="N72" s="600"/>
      <c r="O72" s="600"/>
      <c r="P72" s="600"/>
      <c r="Q72" s="600"/>
      <c r="R72" s="600"/>
      <c r="S72" s="600"/>
      <c r="T72" s="600"/>
      <c r="U72" s="600"/>
      <c r="V72" s="600"/>
      <c r="W72" s="600"/>
      <c r="X72" s="600"/>
      <c r="Y72" s="600"/>
      <c r="Z72" s="600"/>
      <c r="AA72" s="600"/>
      <c r="AB72" s="600"/>
      <c r="AC72" s="600"/>
      <c r="AD72" s="600"/>
      <c r="AE72" s="600"/>
      <c r="AF72" s="600"/>
      <c r="AG72" s="600"/>
      <c r="AH72" s="600"/>
      <c r="AI72" s="600"/>
      <c r="AJ72" s="600"/>
      <c r="AK72" s="600"/>
      <c r="AL72" s="600"/>
      <c r="AM72" s="600"/>
      <c r="AN72" s="600"/>
      <c r="AO72" s="600"/>
      <c r="AP72" s="600"/>
      <c r="AQ72" s="600"/>
      <c r="AR72" s="600"/>
      <c r="AS72" s="600"/>
      <c r="AT72" s="600"/>
      <c r="AU72" s="600"/>
      <c r="AV72" s="600"/>
      <c r="AW72" s="600"/>
      <c r="AX72" s="600"/>
      <c r="AY72" s="600"/>
      <c r="AZ72" s="600"/>
      <c r="BA72" s="600"/>
      <c r="BB72" s="600"/>
      <c r="BC72" s="600"/>
      <c r="BD72" s="600"/>
      <c r="BE72" s="600"/>
      <c r="BF72" s="601"/>
    </row>
    <row r="73" spans="1:58" x14ac:dyDescent="0.15">
      <c r="A73" s="616"/>
      <c r="B73" s="617"/>
      <c r="C73" s="623"/>
      <c r="D73" s="624"/>
      <c r="E73" s="624"/>
      <c r="F73" s="624"/>
      <c r="G73" s="624"/>
      <c r="H73" s="624"/>
      <c r="I73" s="624"/>
      <c r="J73" s="624"/>
      <c r="K73" s="624"/>
      <c r="L73" s="624"/>
      <c r="M73" s="624"/>
      <c r="N73" s="624"/>
      <c r="O73" s="624"/>
      <c r="P73" s="624"/>
      <c r="Q73" s="624"/>
      <c r="R73" s="624"/>
      <c r="S73" s="624"/>
      <c r="T73" s="624"/>
      <c r="U73" s="624"/>
      <c r="V73" s="624"/>
      <c r="W73" s="624"/>
      <c r="X73" s="624"/>
      <c r="Y73" s="624"/>
      <c r="Z73" s="624"/>
      <c r="AA73" s="624"/>
      <c r="AB73" s="624"/>
      <c r="AC73" s="624"/>
      <c r="AD73" s="624"/>
      <c r="AE73" s="624"/>
      <c r="AF73" s="624"/>
      <c r="AG73" s="624"/>
      <c r="AH73" s="624"/>
      <c r="AI73" s="624"/>
      <c r="AJ73" s="624"/>
      <c r="AK73" s="624"/>
      <c r="AL73" s="624"/>
      <c r="AM73" s="624"/>
      <c r="AN73" s="624"/>
      <c r="AO73" s="624"/>
      <c r="AP73" s="624"/>
      <c r="AQ73" s="624"/>
      <c r="AR73" s="624"/>
      <c r="AS73" s="624"/>
      <c r="AT73" s="624"/>
      <c r="AU73" s="624"/>
      <c r="AV73" s="624"/>
      <c r="AW73" s="624"/>
      <c r="AX73" s="624"/>
      <c r="AY73" s="624"/>
      <c r="AZ73" s="624"/>
      <c r="BA73" s="624"/>
      <c r="BB73" s="624"/>
      <c r="BC73" s="624"/>
      <c r="BD73" s="624"/>
      <c r="BE73" s="624"/>
      <c r="BF73" s="625"/>
    </row>
    <row r="74" spans="1:58" ht="13.5" customHeight="1" x14ac:dyDescent="0.15">
      <c r="A74" s="616"/>
      <c r="B74" s="617"/>
      <c r="C74" s="599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600"/>
      <c r="Q74" s="600"/>
      <c r="R74" s="600"/>
      <c r="S74" s="600"/>
      <c r="T74" s="600"/>
      <c r="U74" s="600"/>
      <c r="V74" s="600"/>
      <c r="W74" s="600"/>
      <c r="X74" s="600"/>
      <c r="Y74" s="600"/>
      <c r="Z74" s="600"/>
      <c r="AA74" s="600"/>
      <c r="AB74" s="600"/>
      <c r="AC74" s="600"/>
      <c r="AD74" s="600"/>
      <c r="AE74" s="600"/>
      <c r="AF74" s="600"/>
      <c r="AG74" s="600"/>
      <c r="AH74" s="600"/>
      <c r="AI74" s="600"/>
      <c r="AJ74" s="600"/>
      <c r="AK74" s="600"/>
      <c r="AL74" s="600"/>
      <c r="AM74" s="600"/>
      <c r="AN74" s="600"/>
      <c r="AO74" s="600"/>
      <c r="AP74" s="600"/>
      <c r="AQ74" s="600"/>
      <c r="AR74" s="600"/>
      <c r="AS74" s="600"/>
      <c r="AT74" s="600"/>
      <c r="AU74" s="600"/>
      <c r="AV74" s="600"/>
      <c r="AW74" s="600"/>
      <c r="AX74" s="600"/>
      <c r="AY74" s="600"/>
      <c r="AZ74" s="600"/>
      <c r="BA74" s="600"/>
      <c r="BB74" s="600"/>
      <c r="BC74" s="600"/>
      <c r="BD74" s="600"/>
      <c r="BE74" s="600"/>
      <c r="BF74" s="601"/>
    </row>
    <row r="75" spans="1:58" x14ac:dyDescent="0.15">
      <c r="A75" s="616"/>
      <c r="B75" s="617"/>
      <c r="C75" s="602"/>
      <c r="D75" s="600"/>
      <c r="E75" s="600"/>
      <c r="F75" s="600"/>
      <c r="G75" s="600"/>
      <c r="H75" s="600"/>
      <c r="I75" s="600"/>
      <c r="J75" s="600"/>
      <c r="K75" s="600"/>
      <c r="L75" s="600"/>
      <c r="M75" s="600"/>
      <c r="N75" s="600"/>
      <c r="O75" s="600"/>
      <c r="P75" s="600"/>
      <c r="Q75" s="600"/>
      <c r="R75" s="600"/>
      <c r="S75" s="600"/>
      <c r="T75" s="600"/>
      <c r="U75" s="600"/>
      <c r="V75" s="600"/>
      <c r="W75" s="600"/>
      <c r="X75" s="600"/>
      <c r="Y75" s="600"/>
      <c r="Z75" s="600"/>
      <c r="AA75" s="600"/>
      <c r="AB75" s="600"/>
      <c r="AC75" s="600"/>
      <c r="AD75" s="600"/>
      <c r="AE75" s="600"/>
      <c r="AF75" s="600"/>
      <c r="AG75" s="600"/>
      <c r="AH75" s="600"/>
      <c r="AI75" s="600"/>
      <c r="AJ75" s="600"/>
      <c r="AK75" s="600"/>
      <c r="AL75" s="600"/>
      <c r="AM75" s="600"/>
      <c r="AN75" s="600"/>
      <c r="AO75" s="600"/>
      <c r="AP75" s="600"/>
      <c r="AQ75" s="600"/>
      <c r="AR75" s="600"/>
      <c r="AS75" s="600"/>
      <c r="AT75" s="600"/>
      <c r="AU75" s="600"/>
      <c r="AV75" s="600"/>
      <c r="AW75" s="600"/>
      <c r="AX75" s="600"/>
      <c r="AY75" s="600"/>
      <c r="AZ75" s="600"/>
      <c r="BA75" s="600"/>
      <c r="BB75" s="600"/>
      <c r="BC75" s="600"/>
      <c r="BD75" s="600"/>
      <c r="BE75" s="600"/>
      <c r="BF75" s="601"/>
    </row>
    <row r="76" spans="1:58" x14ac:dyDescent="0.15">
      <c r="A76" s="616"/>
      <c r="B76" s="617"/>
      <c r="C76" s="602"/>
      <c r="D76" s="600"/>
      <c r="E76" s="600"/>
      <c r="F76" s="600"/>
      <c r="G76" s="600"/>
      <c r="H76" s="600"/>
      <c r="I76" s="600"/>
      <c r="J76" s="600"/>
      <c r="K76" s="600"/>
      <c r="L76" s="600"/>
      <c r="M76" s="600"/>
      <c r="N76" s="600"/>
      <c r="O76" s="600"/>
      <c r="P76" s="600"/>
      <c r="Q76" s="600"/>
      <c r="R76" s="600"/>
      <c r="S76" s="600"/>
      <c r="T76" s="600"/>
      <c r="U76" s="600"/>
      <c r="V76" s="600"/>
      <c r="W76" s="600"/>
      <c r="X76" s="600"/>
      <c r="Y76" s="600"/>
      <c r="Z76" s="600"/>
      <c r="AA76" s="600"/>
      <c r="AB76" s="600"/>
      <c r="AC76" s="600"/>
      <c r="AD76" s="600"/>
      <c r="AE76" s="600"/>
      <c r="AF76" s="600"/>
      <c r="AG76" s="600"/>
      <c r="AH76" s="600"/>
      <c r="AI76" s="600"/>
      <c r="AJ76" s="600"/>
      <c r="AK76" s="600"/>
      <c r="AL76" s="600"/>
      <c r="AM76" s="600"/>
      <c r="AN76" s="600"/>
      <c r="AO76" s="600"/>
      <c r="AP76" s="600"/>
      <c r="AQ76" s="600"/>
      <c r="AR76" s="600"/>
      <c r="AS76" s="600"/>
      <c r="AT76" s="600"/>
      <c r="AU76" s="600"/>
      <c r="AV76" s="600"/>
      <c r="AW76" s="600"/>
      <c r="AX76" s="600"/>
      <c r="AY76" s="600"/>
      <c r="AZ76" s="600"/>
      <c r="BA76" s="600"/>
      <c r="BB76" s="600"/>
      <c r="BC76" s="600"/>
      <c r="BD76" s="600"/>
      <c r="BE76" s="600"/>
      <c r="BF76" s="601"/>
    </row>
    <row r="77" spans="1:58" ht="13.5" customHeight="1" x14ac:dyDescent="0.15">
      <c r="A77" s="616"/>
      <c r="B77" s="617"/>
      <c r="C77" s="629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0"/>
      <c r="P77" s="630"/>
      <c r="Q77" s="630"/>
      <c r="R77" s="630"/>
      <c r="S77" s="630"/>
      <c r="T77" s="630"/>
      <c r="U77" s="630"/>
      <c r="V77" s="630"/>
      <c r="W77" s="630"/>
      <c r="X77" s="630"/>
      <c r="Y77" s="630"/>
      <c r="Z77" s="630"/>
      <c r="AA77" s="630"/>
      <c r="AB77" s="630"/>
      <c r="AC77" s="630"/>
      <c r="AD77" s="630"/>
      <c r="AE77" s="630"/>
      <c r="AF77" s="630"/>
      <c r="AG77" s="630"/>
      <c r="AH77" s="630"/>
      <c r="AI77" s="630"/>
      <c r="AJ77" s="630"/>
      <c r="AK77" s="630"/>
      <c r="AL77" s="630"/>
      <c r="AM77" s="630"/>
      <c r="AN77" s="630"/>
      <c r="AO77" s="630"/>
      <c r="AP77" s="630"/>
      <c r="AQ77" s="630"/>
      <c r="AR77" s="630"/>
      <c r="AS77" s="630"/>
      <c r="AT77" s="630"/>
      <c r="AU77" s="630"/>
      <c r="AV77" s="630"/>
      <c r="AW77" s="630"/>
      <c r="AX77" s="630"/>
      <c r="AY77" s="630"/>
      <c r="AZ77" s="630"/>
      <c r="BA77" s="630"/>
      <c r="BB77" s="630"/>
      <c r="BC77" s="630"/>
      <c r="BD77" s="630"/>
      <c r="BE77" s="630"/>
      <c r="BF77" s="631"/>
    </row>
    <row r="78" spans="1:58" x14ac:dyDescent="0.15">
      <c r="A78" s="616"/>
      <c r="B78" s="617"/>
      <c r="C78" s="602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600"/>
      <c r="Q78" s="600"/>
      <c r="R78" s="600"/>
      <c r="S78" s="600"/>
      <c r="T78" s="600"/>
      <c r="U78" s="600"/>
      <c r="V78" s="600"/>
      <c r="W78" s="600"/>
      <c r="X78" s="600"/>
      <c r="Y78" s="600"/>
      <c r="Z78" s="600"/>
      <c r="AA78" s="600"/>
      <c r="AB78" s="600"/>
      <c r="AC78" s="600"/>
      <c r="AD78" s="600"/>
      <c r="AE78" s="600"/>
      <c r="AF78" s="600"/>
      <c r="AG78" s="600"/>
      <c r="AH78" s="600"/>
      <c r="AI78" s="600"/>
      <c r="AJ78" s="600"/>
      <c r="AK78" s="600"/>
      <c r="AL78" s="600"/>
      <c r="AM78" s="600"/>
      <c r="AN78" s="600"/>
      <c r="AO78" s="600"/>
      <c r="AP78" s="600"/>
      <c r="AQ78" s="600"/>
      <c r="AR78" s="600"/>
      <c r="AS78" s="600"/>
      <c r="AT78" s="600"/>
      <c r="AU78" s="600"/>
      <c r="AV78" s="600"/>
      <c r="AW78" s="600"/>
      <c r="AX78" s="600"/>
      <c r="AY78" s="600"/>
      <c r="AZ78" s="600"/>
      <c r="BA78" s="600"/>
      <c r="BB78" s="600"/>
      <c r="BC78" s="600"/>
      <c r="BD78" s="600"/>
      <c r="BE78" s="600"/>
      <c r="BF78" s="601"/>
    </row>
    <row r="79" spans="1:58" x14ac:dyDescent="0.15">
      <c r="A79" s="616"/>
      <c r="B79" s="617"/>
      <c r="C79" s="632"/>
      <c r="D79" s="633"/>
      <c r="E79" s="633"/>
      <c r="F79" s="633"/>
      <c r="G79" s="633"/>
      <c r="H79" s="633"/>
      <c r="I79" s="633"/>
      <c r="J79" s="633"/>
      <c r="K79" s="633"/>
      <c r="L79" s="633"/>
      <c r="M79" s="633"/>
      <c r="N79" s="633"/>
      <c r="O79" s="633"/>
      <c r="P79" s="633"/>
      <c r="Q79" s="633"/>
      <c r="R79" s="633"/>
      <c r="S79" s="633"/>
      <c r="T79" s="633"/>
      <c r="U79" s="633"/>
      <c r="V79" s="633"/>
      <c r="W79" s="633"/>
      <c r="X79" s="633"/>
      <c r="Y79" s="633"/>
      <c r="Z79" s="633"/>
      <c r="AA79" s="633"/>
      <c r="AB79" s="633"/>
      <c r="AC79" s="633"/>
      <c r="AD79" s="633"/>
      <c r="AE79" s="633"/>
      <c r="AF79" s="633"/>
      <c r="AG79" s="633"/>
      <c r="AH79" s="633"/>
      <c r="AI79" s="633"/>
      <c r="AJ79" s="633"/>
      <c r="AK79" s="633"/>
      <c r="AL79" s="633"/>
      <c r="AM79" s="633"/>
      <c r="AN79" s="633"/>
      <c r="AO79" s="633"/>
      <c r="AP79" s="633"/>
      <c r="AQ79" s="633"/>
      <c r="AR79" s="633"/>
      <c r="AS79" s="633"/>
      <c r="AT79" s="633"/>
      <c r="AU79" s="633"/>
      <c r="AV79" s="633"/>
      <c r="AW79" s="633"/>
      <c r="AX79" s="633"/>
      <c r="AY79" s="633"/>
      <c r="AZ79" s="633"/>
      <c r="BA79" s="633"/>
      <c r="BB79" s="633"/>
      <c r="BC79" s="633"/>
      <c r="BD79" s="633"/>
      <c r="BE79" s="633"/>
      <c r="BF79" s="634"/>
    </row>
    <row r="80" spans="1:58" ht="13.5" customHeight="1" x14ac:dyDescent="0.15">
      <c r="A80" s="616"/>
      <c r="B80" s="617"/>
      <c r="C80" s="629"/>
      <c r="D80" s="630"/>
      <c r="E80" s="630"/>
      <c r="F80" s="630"/>
      <c r="G80" s="630"/>
      <c r="H80" s="630"/>
      <c r="I80" s="630"/>
      <c r="J80" s="630"/>
      <c r="K80" s="630"/>
      <c r="L80" s="630"/>
      <c r="M80" s="630"/>
      <c r="N80" s="630"/>
      <c r="O80" s="630"/>
      <c r="P80" s="630"/>
      <c r="Q80" s="630"/>
      <c r="R80" s="630"/>
      <c r="S80" s="630"/>
      <c r="T80" s="630"/>
      <c r="U80" s="630"/>
      <c r="V80" s="630"/>
      <c r="W80" s="630"/>
      <c r="X80" s="630"/>
      <c r="Y80" s="630"/>
      <c r="Z80" s="630"/>
      <c r="AA80" s="630"/>
      <c r="AB80" s="630"/>
      <c r="AC80" s="630"/>
      <c r="AD80" s="630"/>
      <c r="AE80" s="630"/>
      <c r="AF80" s="630"/>
      <c r="AG80" s="630"/>
      <c r="AH80" s="630"/>
      <c r="AI80" s="630"/>
      <c r="AJ80" s="630"/>
      <c r="AK80" s="630"/>
      <c r="AL80" s="630"/>
      <c r="AM80" s="630"/>
      <c r="AN80" s="630"/>
      <c r="AO80" s="630"/>
      <c r="AP80" s="630"/>
      <c r="AQ80" s="630"/>
      <c r="AR80" s="630"/>
      <c r="AS80" s="630"/>
      <c r="AT80" s="630"/>
      <c r="AU80" s="630"/>
      <c r="AV80" s="630"/>
      <c r="AW80" s="630"/>
      <c r="AX80" s="630"/>
      <c r="AY80" s="630"/>
      <c r="AZ80" s="630"/>
      <c r="BA80" s="630"/>
      <c r="BB80" s="630"/>
      <c r="BC80" s="630"/>
      <c r="BD80" s="630"/>
      <c r="BE80" s="630"/>
      <c r="BF80" s="631"/>
    </row>
    <row r="81" spans="1:58" x14ac:dyDescent="0.15">
      <c r="A81" s="616"/>
      <c r="B81" s="617"/>
      <c r="C81" s="602"/>
      <c r="D81" s="600"/>
      <c r="E81" s="600"/>
      <c r="F81" s="600"/>
      <c r="G81" s="600"/>
      <c r="H81" s="600"/>
      <c r="I81" s="600"/>
      <c r="J81" s="600"/>
      <c r="K81" s="600"/>
      <c r="L81" s="600"/>
      <c r="M81" s="600"/>
      <c r="N81" s="600"/>
      <c r="O81" s="600"/>
      <c r="P81" s="600"/>
      <c r="Q81" s="600"/>
      <c r="R81" s="600"/>
      <c r="S81" s="600"/>
      <c r="T81" s="600"/>
      <c r="U81" s="600"/>
      <c r="V81" s="600"/>
      <c r="W81" s="600"/>
      <c r="X81" s="600"/>
      <c r="Y81" s="600"/>
      <c r="Z81" s="600"/>
      <c r="AA81" s="600"/>
      <c r="AB81" s="600"/>
      <c r="AC81" s="600"/>
      <c r="AD81" s="600"/>
      <c r="AE81" s="600"/>
      <c r="AF81" s="600"/>
      <c r="AG81" s="600"/>
      <c r="AH81" s="600"/>
      <c r="AI81" s="600"/>
      <c r="AJ81" s="600"/>
      <c r="AK81" s="600"/>
      <c r="AL81" s="600"/>
      <c r="AM81" s="600"/>
      <c r="AN81" s="600"/>
      <c r="AO81" s="600"/>
      <c r="AP81" s="600"/>
      <c r="AQ81" s="600"/>
      <c r="AR81" s="600"/>
      <c r="AS81" s="600"/>
      <c r="AT81" s="600"/>
      <c r="AU81" s="600"/>
      <c r="AV81" s="600"/>
      <c r="AW81" s="600"/>
      <c r="AX81" s="600"/>
      <c r="AY81" s="600"/>
      <c r="AZ81" s="600"/>
      <c r="BA81" s="600"/>
      <c r="BB81" s="600"/>
      <c r="BC81" s="600"/>
      <c r="BD81" s="600"/>
      <c r="BE81" s="600"/>
      <c r="BF81" s="601"/>
    </row>
    <row r="82" spans="1:58" x14ac:dyDescent="0.15">
      <c r="A82" s="616"/>
      <c r="B82" s="617"/>
      <c r="C82" s="632"/>
      <c r="D82" s="633"/>
      <c r="E82" s="633"/>
      <c r="F82" s="633"/>
      <c r="G82" s="633"/>
      <c r="H82" s="633"/>
      <c r="I82" s="633"/>
      <c r="J82" s="633"/>
      <c r="K82" s="633"/>
      <c r="L82" s="633"/>
      <c r="M82" s="633"/>
      <c r="N82" s="633"/>
      <c r="O82" s="633"/>
      <c r="P82" s="633"/>
      <c r="Q82" s="633"/>
      <c r="R82" s="633"/>
      <c r="S82" s="633"/>
      <c r="T82" s="633"/>
      <c r="U82" s="633"/>
      <c r="V82" s="633"/>
      <c r="W82" s="633"/>
      <c r="X82" s="633"/>
      <c r="Y82" s="633"/>
      <c r="Z82" s="633"/>
      <c r="AA82" s="633"/>
      <c r="AB82" s="633"/>
      <c r="AC82" s="633"/>
      <c r="AD82" s="633"/>
      <c r="AE82" s="633"/>
      <c r="AF82" s="633"/>
      <c r="AG82" s="633"/>
      <c r="AH82" s="633"/>
      <c r="AI82" s="633"/>
      <c r="AJ82" s="633"/>
      <c r="AK82" s="633"/>
      <c r="AL82" s="633"/>
      <c r="AM82" s="633"/>
      <c r="AN82" s="633"/>
      <c r="AO82" s="633"/>
      <c r="AP82" s="633"/>
      <c r="AQ82" s="633"/>
      <c r="AR82" s="633"/>
      <c r="AS82" s="633"/>
      <c r="AT82" s="633"/>
      <c r="AU82" s="633"/>
      <c r="AV82" s="633"/>
      <c r="AW82" s="633"/>
      <c r="AX82" s="633"/>
      <c r="AY82" s="633"/>
      <c r="AZ82" s="633"/>
      <c r="BA82" s="633"/>
      <c r="BB82" s="633"/>
      <c r="BC82" s="633"/>
      <c r="BD82" s="633"/>
      <c r="BE82" s="633"/>
      <c r="BF82" s="634"/>
    </row>
    <row r="83" spans="1:58" x14ac:dyDescent="0.15">
      <c r="A83" s="616"/>
      <c r="B83" s="617"/>
      <c r="C83" s="599"/>
      <c r="D83" s="600"/>
      <c r="E83" s="600"/>
      <c r="F83" s="600"/>
      <c r="G83" s="600"/>
      <c r="H83" s="600"/>
      <c r="I83" s="600"/>
      <c r="J83" s="600"/>
      <c r="K83" s="600"/>
      <c r="L83" s="600"/>
      <c r="M83" s="600"/>
      <c r="N83" s="600"/>
      <c r="O83" s="600"/>
      <c r="P83" s="600"/>
      <c r="Q83" s="600"/>
      <c r="R83" s="600"/>
      <c r="S83" s="600"/>
      <c r="T83" s="600"/>
      <c r="U83" s="600"/>
      <c r="V83" s="600"/>
      <c r="W83" s="600"/>
      <c r="X83" s="600"/>
      <c r="Y83" s="600"/>
      <c r="Z83" s="600"/>
      <c r="AA83" s="600"/>
      <c r="AB83" s="600"/>
      <c r="AC83" s="600"/>
      <c r="AD83" s="600"/>
      <c r="AE83" s="600"/>
      <c r="AF83" s="600"/>
      <c r="AG83" s="600"/>
      <c r="AH83" s="600"/>
      <c r="AI83" s="600"/>
      <c r="AJ83" s="600"/>
      <c r="AK83" s="600"/>
      <c r="AL83" s="600"/>
      <c r="AM83" s="600"/>
      <c r="AN83" s="600"/>
      <c r="AO83" s="600"/>
      <c r="AP83" s="600"/>
      <c r="AQ83" s="600"/>
      <c r="AR83" s="600"/>
      <c r="AS83" s="600"/>
      <c r="AT83" s="600"/>
      <c r="AU83" s="600"/>
      <c r="AV83" s="600"/>
      <c r="AW83" s="600"/>
      <c r="AX83" s="600"/>
      <c r="AY83" s="600"/>
      <c r="AZ83" s="600"/>
      <c r="BA83" s="600"/>
      <c r="BB83" s="600"/>
      <c r="BC83" s="600"/>
      <c r="BD83" s="600"/>
      <c r="BE83" s="600"/>
      <c r="BF83" s="601"/>
    </row>
    <row r="84" spans="1:58" x14ac:dyDescent="0.15">
      <c r="A84" s="616"/>
      <c r="B84" s="617"/>
      <c r="C84" s="602"/>
      <c r="D84" s="600"/>
      <c r="E84" s="600"/>
      <c r="F84" s="600"/>
      <c r="G84" s="600"/>
      <c r="H84" s="600"/>
      <c r="I84" s="600"/>
      <c r="J84" s="600"/>
      <c r="K84" s="600"/>
      <c r="L84" s="600"/>
      <c r="M84" s="600"/>
      <c r="N84" s="600"/>
      <c r="O84" s="600"/>
      <c r="P84" s="600"/>
      <c r="Q84" s="600"/>
      <c r="R84" s="600"/>
      <c r="S84" s="600"/>
      <c r="T84" s="600"/>
      <c r="U84" s="600"/>
      <c r="V84" s="600"/>
      <c r="W84" s="600"/>
      <c r="X84" s="600"/>
      <c r="Y84" s="600"/>
      <c r="Z84" s="600"/>
      <c r="AA84" s="600"/>
      <c r="AB84" s="600"/>
      <c r="AC84" s="600"/>
      <c r="AD84" s="600"/>
      <c r="AE84" s="600"/>
      <c r="AF84" s="600"/>
      <c r="AG84" s="600"/>
      <c r="AH84" s="600"/>
      <c r="AI84" s="600"/>
      <c r="AJ84" s="600"/>
      <c r="AK84" s="600"/>
      <c r="AL84" s="600"/>
      <c r="AM84" s="600"/>
      <c r="AN84" s="600"/>
      <c r="AO84" s="600"/>
      <c r="AP84" s="600"/>
      <c r="AQ84" s="600"/>
      <c r="AR84" s="600"/>
      <c r="AS84" s="600"/>
      <c r="AT84" s="600"/>
      <c r="AU84" s="600"/>
      <c r="AV84" s="600"/>
      <c r="AW84" s="600"/>
      <c r="AX84" s="600"/>
      <c r="AY84" s="600"/>
      <c r="AZ84" s="600"/>
      <c r="BA84" s="600"/>
      <c r="BB84" s="600"/>
      <c r="BC84" s="600"/>
      <c r="BD84" s="600"/>
      <c r="BE84" s="600"/>
      <c r="BF84" s="601"/>
    </row>
    <row r="85" spans="1:58" ht="14.25" thickBot="1" x14ac:dyDescent="0.2">
      <c r="A85" s="618"/>
      <c r="B85" s="619"/>
      <c r="C85" s="603"/>
      <c r="D85" s="604"/>
      <c r="E85" s="604"/>
      <c r="F85" s="604"/>
      <c r="G85" s="604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  <c r="Y85" s="604"/>
      <c r="Z85" s="604"/>
      <c r="AA85" s="604"/>
      <c r="AB85" s="604"/>
      <c r="AC85" s="604"/>
      <c r="AD85" s="604"/>
      <c r="AE85" s="604"/>
      <c r="AF85" s="604"/>
      <c r="AG85" s="604"/>
      <c r="AH85" s="604"/>
      <c r="AI85" s="604"/>
      <c r="AJ85" s="604"/>
      <c r="AK85" s="604"/>
      <c r="AL85" s="604"/>
      <c r="AM85" s="604"/>
      <c r="AN85" s="604"/>
      <c r="AO85" s="604"/>
      <c r="AP85" s="604"/>
      <c r="AQ85" s="604"/>
      <c r="AR85" s="604"/>
      <c r="AS85" s="604"/>
      <c r="AT85" s="604"/>
      <c r="AU85" s="604"/>
      <c r="AV85" s="604"/>
      <c r="AW85" s="604"/>
      <c r="AX85" s="604"/>
      <c r="AY85" s="604"/>
      <c r="AZ85" s="604"/>
      <c r="BA85" s="604"/>
      <c r="BB85" s="604"/>
      <c r="BC85" s="604"/>
      <c r="BD85" s="604"/>
      <c r="BE85" s="604"/>
      <c r="BF85" s="605"/>
    </row>
    <row r="86" spans="1:58" x14ac:dyDescent="0.15">
      <c r="C86" t="s">
        <v>25</v>
      </c>
    </row>
  </sheetData>
  <mergeCells count="217">
    <mergeCell ref="C83:BF85"/>
    <mergeCell ref="AT59:AV60"/>
    <mergeCell ref="AW59:BF60"/>
    <mergeCell ref="A62:B85"/>
    <mergeCell ref="C62:BF64"/>
    <mergeCell ref="C65:BF67"/>
    <mergeCell ref="C68:BF70"/>
    <mergeCell ref="C71:BF73"/>
    <mergeCell ref="C74:BF76"/>
    <mergeCell ref="C77:BF79"/>
    <mergeCell ref="C80:BF82"/>
    <mergeCell ref="AN56:AS57"/>
    <mergeCell ref="AT56:AV57"/>
    <mergeCell ref="AW56:BF57"/>
    <mergeCell ref="G59:I60"/>
    <mergeCell ref="J59:O60"/>
    <mergeCell ref="P59:U60"/>
    <mergeCell ref="W59:AB60"/>
    <mergeCell ref="AC59:AH60"/>
    <mergeCell ref="AI59:AM60"/>
    <mergeCell ref="AN59:AS60"/>
    <mergeCell ref="AN54:AS55"/>
    <mergeCell ref="AT54:AV55"/>
    <mergeCell ref="AW54:BF55"/>
    <mergeCell ref="A56:F60"/>
    <mergeCell ref="G56:I57"/>
    <mergeCell ref="J56:O57"/>
    <mergeCell ref="P56:U57"/>
    <mergeCell ref="W56:AB57"/>
    <mergeCell ref="AC56:AH57"/>
    <mergeCell ref="AI56:AM57"/>
    <mergeCell ref="AI51:AM52"/>
    <mergeCell ref="AN51:AS52"/>
    <mergeCell ref="AT51:AV52"/>
    <mergeCell ref="AW51:BF52"/>
    <mergeCell ref="G54:I55"/>
    <mergeCell ref="J54:O55"/>
    <mergeCell ref="P54:U55"/>
    <mergeCell ref="W54:AB55"/>
    <mergeCell ref="AC54:AH55"/>
    <mergeCell ref="AI54:AM55"/>
    <mergeCell ref="A51:F55"/>
    <mergeCell ref="G51:I52"/>
    <mergeCell ref="J51:O52"/>
    <mergeCell ref="P51:U52"/>
    <mergeCell ref="W51:AB52"/>
    <mergeCell ref="AC51:AH52"/>
    <mergeCell ref="AW46:BF47"/>
    <mergeCell ref="G49:I50"/>
    <mergeCell ref="J49:O50"/>
    <mergeCell ref="P49:U50"/>
    <mergeCell ref="W49:AB50"/>
    <mergeCell ref="AC49:AH50"/>
    <mergeCell ref="AI49:AM50"/>
    <mergeCell ref="AN49:AS50"/>
    <mergeCell ref="AT49:AV50"/>
    <mergeCell ref="AW49:BF50"/>
    <mergeCell ref="AW44:BF45"/>
    <mergeCell ref="A46:F50"/>
    <mergeCell ref="G46:I47"/>
    <mergeCell ref="J46:O47"/>
    <mergeCell ref="P46:U47"/>
    <mergeCell ref="W46:AB47"/>
    <mergeCell ref="AC46:AH47"/>
    <mergeCell ref="AI46:AM47"/>
    <mergeCell ref="AN46:AS47"/>
    <mergeCell ref="AT46:AV47"/>
    <mergeCell ref="AT41:AV42"/>
    <mergeCell ref="AW41:BF42"/>
    <mergeCell ref="G44:I45"/>
    <mergeCell ref="J44:O45"/>
    <mergeCell ref="P44:U45"/>
    <mergeCell ref="W44:AB45"/>
    <mergeCell ref="AC44:AH45"/>
    <mergeCell ref="AI44:AM45"/>
    <mergeCell ref="AN44:AS45"/>
    <mergeCell ref="AT44:AV45"/>
    <mergeCell ref="AT39:AV40"/>
    <mergeCell ref="AW39:BF40"/>
    <mergeCell ref="A41:F45"/>
    <mergeCell ref="G41:I42"/>
    <mergeCell ref="J41:O42"/>
    <mergeCell ref="P41:U42"/>
    <mergeCell ref="W41:AB42"/>
    <mergeCell ref="AC41:AH42"/>
    <mergeCell ref="AI41:AM42"/>
    <mergeCell ref="AN41:AS42"/>
    <mergeCell ref="AN36:AS37"/>
    <mergeCell ref="AT36:AV37"/>
    <mergeCell ref="AW36:BF37"/>
    <mergeCell ref="G39:I40"/>
    <mergeCell ref="J39:O40"/>
    <mergeCell ref="P39:U40"/>
    <mergeCell ref="W39:AB40"/>
    <mergeCell ref="AC39:AH40"/>
    <mergeCell ref="AI39:AM40"/>
    <mergeCell ref="AN39:AS40"/>
    <mergeCell ref="AN34:AS35"/>
    <mergeCell ref="AT34:AV35"/>
    <mergeCell ref="AW34:BF35"/>
    <mergeCell ref="A36:F40"/>
    <mergeCell ref="G36:I37"/>
    <mergeCell ref="J36:O37"/>
    <mergeCell ref="P36:U37"/>
    <mergeCell ref="W36:AB37"/>
    <mergeCell ref="AC36:AH37"/>
    <mergeCell ref="AI36:AM37"/>
    <mergeCell ref="AI31:AM32"/>
    <mergeCell ref="AN31:AS32"/>
    <mergeCell ref="AT31:AV32"/>
    <mergeCell ref="AW31:BF32"/>
    <mergeCell ref="G34:I35"/>
    <mergeCell ref="J34:O35"/>
    <mergeCell ref="P34:U35"/>
    <mergeCell ref="W34:AB35"/>
    <mergeCell ref="AC34:AH35"/>
    <mergeCell ref="AI34:AM35"/>
    <mergeCell ref="A31:F35"/>
    <mergeCell ref="G31:I32"/>
    <mergeCell ref="J31:O32"/>
    <mergeCell ref="P31:U32"/>
    <mergeCell ref="W31:AB32"/>
    <mergeCell ref="AC31:AH32"/>
    <mergeCell ref="AW26:BF27"/>
    <mergeCell ref="G29:I30"/>
    <mergeCell ref="J29:O30"/>
    <mergeCell ref="P29:U30"/>
    <mergeCell ref="W29:AB30"/>
    <mergeCell ref="AC29:AH30"/>
    <mergeCell ref="AI29:AM30"/>
    <mergeCell ref="AN29:AS30"/>
    <mergeCell ref="AT29:AV30"/>
    <mergeCell ref="AW29:BF30"/>
    <mergeCell ref="AW24:BF25"/>
    <mergeCell ref="A26:F30"/>
    <mergeCell ref="G26:I27"/>
    <mergeCell ref="J26:O27"/>
    <mergeCell ref="P26:U27"/>
    <mergeCell ref="W26:AB27"/>
    <mergeCell ref="AC26:AH27"/>
    <mergeCell ref="AI26:AM27"/>
    <mergeCell ref="AN26:AS27"/>
    <mergeCell ref="AT26:AV27"/>
    <mergeCell ref="AT21:AV22"/>
    <mergeCell ref="AW21:BF22"/>
    <mergeCell ref="G24:I25"/>
    <mergeCell ref="J24:O25"/>
    <mergeCell ref="P24:U25"/>
    <mergeCell ref="W24:AB25"/>
    <mergeCell ref="AC24:AH25"/>
    <mergeCell ref="AI24:AM25"/>
    <mergeCell ref="AN24:AS25"/>
    <mergeCell ref="AT24:AV25"/>
    <mergeCell ref="AT19:AV20"/>
    <mergeCell ref="AW19:BF20"/>
    <mergeCell ref="A21:F25"/>
    <mergeCell ref="G21:I22"/>
    <mergeCell ref="J21:O22"/>
    <mergeCell ref="P21:U22"/>
    <mergeCell ref="W21:AB22"/>
    <mergeCell ref="AC21:AH22"/>
    <mergeCell ref="AI21:AM22"/>
    <mergeCell ref="AN21:AS22"/>
    <mergeCell ref="BM17:BO17"/>
    <mergeCell ref="BP17:BR17"/>
    <mergeCell ref="BS17:BU17"/>
    <mergeCell ref="G19:I20"/>
    <mergeCell ref="J19:O20"/>
    <mergeCell ref="P19:U20"/>
    <mergeCell ref="W19:AB20"/>
    <mergeCell ref="AC19:AH20"/>
    <mergeCell ref="AI19:AM20"/>
    <mergeCell ref="AN19:AS20"/>
    <mergeCell ref="AI16:AM17"/>
    <mergeCell ref="AN16:AS17"/>
    <mergeCell ref="AT16:AV17"/>
    <mergeCell ref="AW16:BF17"/>
    <mergeCell ref="BG17:BI17"/>
    <mergeCell ref="BJ17:BL17"/>
    <mergeCell ref="A16:F20"/>
    <mergeCell ref="G16:I17"/>
    <mergeCell ref="J16:O17"/>
    <mergeCell ref="P16:U17"/>
    <mergeCell ref="W16:AB17"/>
    <mergeCell ref="AC16:AH17"/>
    <mergeCell ref="AC14:AH15"/>
    <mergeCell ref="AI14:AM15"/>
    <mergeCell ref="AN14:AS15"/>
    <mergeCell ref="AT14:AV15"/>
    <mergeCell ref="AW14:BF15"/>
    <mergeCell ref="BG14:BI14"/>
    <mergeCell ref="B10:AB12"/>
    <mergeCell ref="A14:F15"/>
    <mergeCell ref="G14:I15"/>
    <mergeCell ref="J14:O15"/>
    <mergeCell ref="P14:U15"/>
    <mergeCell ref="V14:V15"/>
    <mergeCell ref="W14:AB15"/>
    <mergeCell ref="I7:L8"/>
    <mergeCell ref="M7:N8"/>
    <mergeCell ref="O7:R8"/>
    <mergeCell ref="AE7:AQ7"/>
    <mergeCell ref="AR7:BF7"/>
    <mergeCell ref="AE9:AQ9"/>
    <mergeCell ref="AR9:BF9"/>
    <mergeCell ref="A7:B8"/>
    <mergeCell ref="C7:C8"/>
    <mergeCell ref="D7:D8"/>
    <mergeCell ref="E7:E8"/>
    <mergeCell ref="F7:F8"/>
    <mergeCell ref="G7:H8"/>
    <mergeCell ref="X1:AD1"/>
    <mergeCell ref="AE1:AK1"/>
    <mergeCell ref="AL1:AR1"/>
    <mergeCell ref="AS1:AY1"/>
    <mergeCell ref="AZ1:BF1"/>
    <mergeCell ref="A2:N3"/>
  </mergeCells>
  <pageMargins left="0.59055118110236227" right="0.19685039370078741" top="0.59055118110236227" bottom="0.19685039370078741" header="0.51181102362204722" footer="0.51181102362204722"/>
  <pageSetup paperSize="9" scale="79" firstPageNumber="4294963191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B62"/>
  <sheetViews>
    <sheetView zoomScale="85" zoomScaleNormal="85" workbookViewId="0">
      <pane xSplit="5" topLeftCell="F1" activePane="topRight" state="frozen"/>
      <selection pane="topRight" activeCell="G17" sqref="G17"/>
    </sheetView>
  </sheetViews>
  <sheetFormatPr defaultRowHeight="13.5" x14ac:dyDescent="0.15"/>
  <cols>
    <col min="1" max="1" width="5" style="24" bestFit="1" customWidth="1"/>
    <col min="2" max="2" width="13.125" style="30" bestFit="1" customWidth="1"/>
    <col min="3" max="3" width="18.25" style="30" customWidth="1"/>
    <col min="4" max="4" width="5.5" style="30" bestFit="1" customWidth="1"/>
    <col min="5" max="5" width="6.5" style="30" customWidth="1"/>
    <col min="6" max="6" width="4.125" style="30" customWidth="1"/>
    <col min="7" max="36" width="4.125" style="24" customWidth="1"/>
    <col min="37" max="37" width="20.625" style="24" customWidth="1"/>
    <col min="38" max="38" width="4.625" style="24" customWidth="1"/>
    <col min="39" max="39" width="6.5" style="24" bestFit="1" customWidth="1"/>
    <col min="40" max="40" width="11.5" style="24" customWidth="1"/>
    <col min="41" max="41" width="10.875" style="24" customWidth="1"/>
    <col min="42" max="42" width="9.5" style="24" customWidth="1"/>
    <col min="43" max="43" width="9.75" style="24" customWidth="1"/>
    <col min="44" max="44" width="9.375" style="24" customWidth="1"/>
    <col min="45" max="45" width="8.875" style="24" customWidth="1"/>
    <col min="46" max="46" width="7.625" style="24" customWidth="1"/>
    <col min="47" max="47" width="7.75" style="24" customWidth="1"/>
    <col min="48" max="49" width="7.875" style="24" customWidth="1"/>
    <col min="50" max="50" width="7.375" style="24" customWidth="1"/>
    <col min="51" max="51" width="6.75" style="24" customWidth="1"/>
    <col min="52" max="108" width="4.625" style="24" customWidth="1"/>
    <col min="109" max="109" width="9" style="24" bestFit="1"/>
    <col min="110" max="16384" width="9" style="24"/>
  </cols>
  <sheetData>
    <row r="1" spans="1:51" ht="14.25" customHeight="1" x14ac:dyDescent="0.15">
      <c r="B1" s="24"/>
      <c r="C1" s="24"/>
      <c r="D1" s="24"/>
      <c r="E1" s="24"/>
      <c r="F1" s="24"/>
      <c r="AC1" s="25"/>
      <c r="AD1" s="14"/>
      <c r="AE1" s="25"/>
      <c r="AF1" s="15"/>
      <c r="AG1" s="14"/>
      <c r="AH1" s="15"/>
      <c r="AI1" s="25"/>
      <c r="AJ1" s="15"/>
      <c r="AK1" s="26"/>
    </row>
    <row r="2" spans="1:51" ht="26.25" customHeight="1" x14ac:dyDescent="0.15">
      <c r="A2" s="754" t="s">
        <v>0</v>
      </c>
      <c r="B2" s="754"/>
      <c r="C2" s="754"/>
      <c r="D2" s="754"/>
      <c r="E2" s="754"/>
      <c r="F2" s="755">
        <v>43405</v>
      </c>
      <c r="G2" s="755"/>
      <c r="H2" s="755"/>
      <c r="I2" s="755"/>
      <c r="J2" s="760" t="s">
        <v>26</v>
      </c>
      <c r="K2" s="760"/>
      <c r="L2" s="760"/>
      <c r="M2" s="27"/>
      <c r="N2" s="763"/>
      <c r="O2" s="763"/>
      <c r="P2" s="763"/>
      <c r="Q2" s="763"/>
      <c r="R2" s="766"/>
      <c r="S2" s="766"/>
      <c r="T2" s="766"/>
      <c r="U2" s="766"/>
      <c r="V2" s="766"/>
      <c r="W2" s="766"/>
      <c r="X2" s="766"/>
      <c r="Y2" s="766"/>
      <c r="AC2" s="28"/>
      <c r="AD2" s="26"/>
      <c r="AE2" s="28"/>
      <c r="AF2" s="29"/>
      <c r="AG2" s="26"/>
      <c r="AH2" s="29"/>
      <c r="AI2" s="28"/>
      <c r="AJ2" s="29"/>
      <c r="AK2" s="26"/>
    </row>
    <row r="3" spans="1:51" ht="17.25" customHeight="1" x14ac:dyDescent="0.15">
      <c r="C3" s="31"/>
      <c r="D3" s="24"/>
      <c r="E3" s="24"/>
      <c r="F3" s="24"/>
      <c r="N3" s="767" t="s">
        <v>1</v>
      </c>
      <c r="O3" s="767"/>
      <c r="P3" s="767"/>
      <c r="Q3" s="767"/>
      <c r="R3" s="20"/>
      <c r="S3" s="20"/>
      <c r="T3" s="20"/>
      <c r="U3" s="20"/>
      <c r="V3" s="20"/>
      <c r="W3" s="20"/>
      <c r="X3" s="20"/>
      <c r="Y3" s="20" t="s">
        <v>2</v>
      </c>
      <c r="AC3" s="32"/>
      <c r="AD3" s="20"/>
      <c r="AE3" s="32"/>
      <c r="AF3" s="21"/>
      <c r="AG3" s="20"/>
      <c r="AH3" s="21"/>
      <c r="AI3" s="32"/>
      <c r="AJ3" s="21"/>
      <c r="AK3" s="26"/>
    </row>
    <row r="4" spans="1:51" ht="12.75" customHeight="1" x14ac:dyDescent="0.15">
      <c r="C4" s="31"/>
      <c r="D4" s="24"/>
      <c r="E4" s="24"/>
      <c r="F4" s="24"/>
      <c r="AP4" s="76"/>
      <c r="AQ4" s="76"/>
    </row>
    <row r="5" spans="1:51" ht="13.5" customHeight="1" x14ac:dyDescent="0.15">
      <c r="A5" s="756" t="s">
        <v>3</v>
      </c>
      <c r="B5" s="758" t="s">
        <v>4</v>
      </c>
      <c r="C5" s="752" t="s">
        <v>5</v>
      </c>
      <c r="D5" s="33"/>
      <c r="E5" s="761" t="s">
        <v>6</v>
      </c>
      <c r="F5" s="34">
        <v>43252</v>
      </c>
      <c r="G5" s="35">
        <f>$F$5+1</f>
        <v>43253</v>
      </c>
      <c r="H5" s="35">
        <f>$F$5+2</f>
        <v>43254</v>
      </c>
      <c r="I5" s="35">
        <f>$F$5+3</f>
        <v>43255</v>
      </c>
      <c r="J5" s="35">
        <f>$F$5+4</f>
        <v>43256</v>
      </c>
      <c r="K5" s="35">
        <f>$F$5+5</f>
        <v>43257</v>
      </c>
      <c r="L5" s="35">
        <f>$F$5+6</f>
        <v>43258</v>
      </c>
      <c r="M5" s="35">
        <f>$F$5+7</f>
        <v>43259</v>
      </c>
      <c r="N5" s="35">
        <f>$F$5+8</f>
        <v>43260</v>
      </c>
      <c r="O5" s="36">
        <f>$F$5+9</f>
        <v>43261</v>
      </c>
      <c r="P5" s="36">
        <f>$F$5+10</f>
        <v>43262</v>
      </c>
      <c r="Q5" s="36">
        <f>$F$5+11</f>
        <v>43263</v>
      </c>
      <c r="R5" s="36">
        <f>$F$5+12</f>
        <v>43264</v>
      </c>
      <c r="S5" s="36">
        <f>$F$5+13</f>
        <v>43265</v>
      </c>
      <c r="T5" s="36">
        <f>$F$5+14</f>
        <v>43266</v>
      </c>
      <c r="U5" s="36">
        <f>$F$5+15</f>
        <v>43267</v>
      </c>
      <c r="V5" s="36">
        <f>$F$5+16</f>
        <v>43268</v>
      </c>
      <c r="W5" s="36">
        <f>$F$5+17</f>
        <v>43269</v>
      </c>
      <c r="X5" s="36">
        <f>$F$5+18</f>
        <v>43270</v>
      </c>
      <c r="Y5" s="36">
        <f>$F$5+19</f>
        <v>43271</v>
      </c>
      <c r="Z5" s="36">
        <f>$F$5+20</f>
        <v>43272</v>
      </c>
      <c r="AA5" s="36">
        <f>$F$5+21</f>
        <v>43273</v>
      </c>
      <c r="AB5" s="36">
        <f>$F$5+22</f>
        <v>43274</v>
      </c>
      <c r="AC5" s="36">
        <f>$F$5+23</f>
        <v>43275</v>
      </c>
      <c r="AD5" s="36">
        <f>$F$5+24</f>
        <v>43276</v>
      </c>
      <c r="AE5" s="36">
        <f>$F$5+25</f>
        <v>43277</v>
      </c>
      <c r="AF5" s="36">
        <f>$F$5+26</f>
        <v>43278</v>
      </c>
      <c r="AG5" s="36">
        <f>$F$5+27</f>
        <v>43279</v>
      </c>
      <c r="AH5" s="36">
        <f>$F$5+28</f>
        <v>43280</v>
      </c>
      <c r="AI5" s="36">
        <f>$F$5+29</f>
        <v>43281</v>
      </c>
      <c r="AJ5" s="36">
        <f>$F$5+30</f>
        <v>43282</v>
      </c>
      <c r="AK5" s="764" t="s">
        <v>7</v>
      </c>
    </row>
    <row r="6" spans="1:51" customFormat="1" x14ac:dyDescent="0.15">
      <c r="A6" s="757"/>
      <c r="B6" s="759"/>
      <c r="C6" s="753"/>
      <c r="D6" s="38"/>
      <c r="E6" s="762"/>
      <c r="F6" s="39">
        <f>WEEKDAY($F$5)</f>
        <v>6</v>
      </c>
      <c r="G6" s="40">
        <f>WEEKDAY($G$5)</f>
        <v>7</v>
      </c>
      <c r="H6" s="40">
        <f>WEEKDAY($H$5)</f>
        <v>1</v>
      </c>
      <c r="I6" s="40">
        <f>WEEKDAY($I$5)</f>
        <v>2</v>
      </c>
      <c r="J6" s="40">
        <f>WEEKDAY($J$5)</f>
        <v>3</v>
      </c>
      <c r="K6" s="40">
        <f>WEEKDAY($K$5)</f>
        <v>4</v>
      </c>
      <c r="L6" s="40">
        <f>WEEKDAY($L$5)</f>
        <v>5</v>
      </c>
      <c r="M6" s="40">
        <f>WEEKDAY($M$5)</f>
        <v>6</v>
      </c>
      <c r="N6" s="40">
        <f>WEEKDAY($N$5)</f>
        <v>7</v>
      </c>
      <c r="O6" s="40">
        <f>WEEKDAY($O$5)</f>
        <v>1</v>
      </c>
      <c r="P6" s="40">
        <f>WEEKDAY($P$5)</f>
        <v>2</v>
      </c>
      <c r="Q6" s="40">
        <f>WEEKDAY($Q$5)</f>
        <v>3</v>
      </c>
      <c r="R6" s="40">
        <f>WEEKDAY($R$5)</f>
        <v>4</v>
      </c>
      <c r="S6" s="40">
        <f>WEEKDAY($S$5)</f>
        <v>5</v>
      </c>
      <c r="T6" s="40">
        <f>WEEKDAY($T$5)</f>
        <v>6</v>
      </c>
      <c r="U6" s="40">
        <f>WEEKDAY($U$5)</f>
        <v>7</v>
      </c>
      <c r="V6" s="40">
        <f>WEEKDAY($V$5)</f>
        <v>1</v>
      </c>
      <c r="W6" s="40">
        <f>WEEKDAY($W$5)</f>
        <v>2</v>
      </c>
      <c r="X6" s="40">
        <f>WEEKDAY($X$5)</f>
        <v>3</v>
      </c>
      <c r="Y6" s="40">
        <f>WEEKDAY($Y$5)</f>
        <v>4</v>
      </c>
      <c r="Z6" s="40">
        <f>WEEKDAY($Z$5)</f>
        <v>5</v>
      </c>
      <c r="AA6" s="40">
        <f>WEEKDAY($AA$5)</f>
        <v>6</v>
      </c>
      <c r="AB6" s="40">
        <f>WEEKDAY($AB$5)</f>
        <v>7</v>
      </c>
      <c r="AC6" s="40">
        <f>WEEKDAY($AC$5)</f>
        <v>1</v>
      </c>
      <c r="AD6" s="40">
        <f>WEEKDAY($AD$5)</f>
        <v>2</v>
      </c>
      <c r="AE6" s="40">
        <f>WEEKDAY($AE$5)</f>
        <v>3</v>
      </c>
      <c r="AF6" s="40">
        <f>WEEKDAY($AF$5)</f>
        <v>4</v>
      </c>
      <c r="AG6" s="40">
        <f>WEEKDAY($AG$5)</f>
        <v>5</v>
      </c>
      <c r="AH6" s="40">
        <f>WEEKDAY($AH$5)</f>
        <v>6</v>
      </c>
      <c r="AI6" s="40">
        <f>WEEKDAY($AI$5)</f>
        <v>7</v>
      </c>
      <c r="AJ6" s="80">
        <f>WEEKDAY($AJ$5)</f>
        <v>1</v>
      </c>
      <c r="AK6" s="765"/>
    </row>
    <row r="7" spans="1:51" customFormat="1" ht="13.5" customHeight="1" x14ac:dyDescent="0.15">
      <c r="A7" s="37">
        <f t="shared" ref="A7:A50" si="0">ROW()-6</f>
        <v>1</v>
      </c>
      <c r="B7" s="749"/>
      <c r="C7" s="90"/>
      <c r="D7" s="41" t="s">
        <v>8</v>
      </c>
      <c r="E7" s="42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81"/>
      <c r="AJ7" s="85"/>
      <c r="AK7" s="44"/>
      <c r="AM7" s="54"/>
      <c r="AS7" s="24"/>
      <c r="AY7" s="24"/>
    </row>
    <row r="8" spans="1:51" customFormat="1" ht="13.5" customHeight="1" x14ac:dyDescent="0.15">
      <c r="A8" s="37">
        <f t="shared" si="0"/>
        <v>2</v>
      </c>
      <c r="B8" s="750"/>
      <c r="C8" s="78"/>
      <c r="D8" s="45" t="s">
        <v>9</v>
      </c>
      <c r="E8" s="46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82"/>
      <c r="AJ8" s="86"/>
      <c r="AK8" s="44"/>
      <c r="AM8" s="54"/>
    </row>
    <row r="9" spans="1:51" customFormat="1" ht="13.5" customHeight="1" x14ac:dyDescent="0.15">
      <c r="A9" s="37">
        <f t="shared" si="0"/>
        <v>3</v>
      </c>
      <c r="B9" s="750"/>
      <c r="C9" s="48"/>
      <c r="D9" s="41" t="s">
        <v>8</v>
      </c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81"/>
      <c r="AJ9" s="85"/>
      <c r="AK9" s="44"/>
      <c r="AM9" s="54"/>
      <c r="AV9" s="24"/>
      <c r="AW9" s="24"/>
    </row>
    <row r="10" spans="1:51" customFormat="1" ht="13.5" customHeight="1" x14ac:dyDescent="0.15">
      <c r="A10" s="37">
        <f t="shared" si="0"/>
        <v>4</v>
      </c>
      <c r="B10" s="750"/>
      <c r="C10" s="49"/>
      <c r="D10" s="45" t="s">
        <v>9</v>
      </c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82"/>
      <c r="AJ10" s="86"/>
      <c r="AK10" s="44"/>
      <c r="AM10" s="54"/>
    </row>
    <row r="11" spans="1:51" customFormat="1" ht="13.5" customHeight="1" x14ac:dyDescent="0.15">
      <c r="A11" s="37">
        <f t="shared" si="0"/>
        <v>5</v>
      </c>
      <c r="B11" s="750"/>
      <c r="C11" s="747"/>
      <c r="D11" s="41" t="s">
        <v>8</v>
      </c>
      <c r="E11" s="5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85"/>
      <c r="AK11" s="44"/>
      <c r="AM11" s="54"/>
      <c r="AU11" s="24"/>
      <c r="AV11" s="24"/>
      <c r="AW11" s="24"/>
    </row>
    <row r="12" spans="1:51" customFormat="1" ht="13.5" customHeight="1" x14ac:dyDescent="0.15">
      <c r="A12" s="37">
        <f t="shared" si="0"/>
        <v>6</v>
      </c>
      <c r="B12" s="750"/>
      <c r="C12" s="748"/>
      <c r="D12" s="45" t="s">
        <v>9</v>
      </c>
      <c r="E12" s="46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82"/>
      <c r="AJ12" s="86"/>
      <c r="AK12" s="44"/>
      <c r="AM12" s="52"/>
    </row>
    <row r="13" spans="1:51" customFormat="1" ht="13.5" customHeight="1" x14ac:dyDescent="0.15">
      <c r="A13" s="37">
        <f t="shared" si="0"/>
        <v>7</v>
      </c>
      <c r="B13" s="750"/>
      <c r="C13" s="747"/>
      <c r="D13" s="41" t="s">
        <v>8</v>
      </c>
      <c r="E13" s="5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81"/>
      <c r="AJ13" s="85"/>
      <c r="AK13" s="44"/>
      <c r="AM13" s="54"/>
    </row>
    <row r="14" spans="1:51" customFormat="1" ht="13.5" customHeight="1" x14ac:dyDescent="0.15">
      <c r="A14" s="37">
        <f t="shared" si="0"/>
        <v>8</v>
      </c>
      <c r="B14" s="750"/>
      <c r="C14" s="748"/>
      <c r="D14" s="45" t="s">
        <v>9</v>
      </c>
      <c r="E14" s="46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82"/>
      <c r="AJ14" s="86"/>
      <c r="AK14" s="44"/>
      <c r="AM14" s="54"/>
    </row>
    <row r="15" spans="1:51" customFormat="1" ht="13.5" customHeight="1" x14ac:dyDescent="0.15">
      <c r="A15" s="37">
        <f t="shared" si="0"/>
        <v>9</v>
      </c>
      <c r="B15" s="750"/>
      <c r="C15" s="48"/>
      <c r="D15" s="41" t="s">
        <v>8</v>
      </c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55"/>
      <c r="AC15" s="43"/>
      <c r="AD15" s="43"/>
      <c r="AE15" s="43"/>
      <c r="AF15" s="43"/>
      <c r="AG15" s="43"/>
      <c r="AH15" s="43"/>
      <c r="AI15" s="81"/>
      <c r="AJ15" s="85"/>
      <c r="AK15" s="44"/>
      <c r="AM15" s="54"/>
    </row>
    <row r="16" spans="1:51" customFormat="1" ht="13.5" customHeight="1" x14ac:dyDescent="0.15">
      <c r="A16" s="37">
        <f t="shared" si="0"/>
        <v>10</v>
      </c>
      <c r="B16" s="750"/>
      <c r="C16" s="49"/>
      <c r="D16" s="45" t="s">
        <v>9</v>
      </c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82"/>
      <c r="AJ16" s="86"/>
      <c r="AK16" s="44"/>
      <c r="AM16" s="54"/>
    </row>
    <row r="17" spans="1:54" customFormat="1" ht="13.5" customHeight="1" x14ac:dyDescent="0.15">
      <c r="A17" s="37">
        <f t="shared" si="0"/>
        <v>11</v>
      </c>
      <c r="B17" s="750"/>
      <c r="C17" s="48"/>
      <c r="D17" s="41" t="s">
        <v>8</v>
      </c>
      <c r="E17" s="42"/>
      <c r="F17" s="43"/>
      <c r="G17" s="43"/>
      <c r="H17" s="43"/>
      <c r="I17" s="43"/>
      <c r="J17" s="55"/>
      <c r="K17" s="55"/>
      <c r="L17" s="43"/>
      <c r="M17" s="43"/>
      <c r="N17" s="43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43"/>
      <c r="AB17" s="43"/>
      <c r="AC17" s="55"/>
      <c r="AD17" s="43"/>
      <c r="AE17" s="43"/>
      <c r="AF17" s="43"/>
      <c r="AG17" s="43"/>
      <c r="AH17" s="43"/>
      <c r="AI17" s="81"/>
      <c r="AJ17" s="85"/>
      <c r="AK17" s="44"/>
      <c r="AM17" s="54"/>
      <c r="AN17" s="24"/>
    </row>
    <row r="18" spans="1:54" customFormat="1" ht="13.5" customHeight="1" x14ac:dyDescent="0.15">
      <c r="A18" s="37">
        <f t="shared" si="0"/>
        <v>12</v>
      </c>
      <c r="B18" s="750"/>
      <c r="C18" s="49"/>
      <c r="D18" s="45" t="s">
        <v>9</v>
      </c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82"/>
      <c r="AJ18" s="86"/>
      <c r="AK18" s="44"/>
      <c r="AM18" s="54"/>
      <c r="AS18" s="24"/>
      <c r="BB18" s="24"/>
    </row>
    <row r="19" spans="1:54" customFormat="1" ht="13.5" customHeight="1" x14ac:dyDescent="0.15">
      <c r="A19" s="37">
        <f t="shared" si="0"/>
        <v>13</v>
      </c>
      <c r="B19" s="750"/>
      <c r="C19" s="48"/>
      <c r="D19" s="41" t="s">
        <v>8</v>
      </c>
      <c r="E19" s="5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81"/>
      <c r="AJ19" s="85"/>
      <c r="AK19" s="44"/>
      <c r="AM19" s="54"/>
    </row>
    <row r="20" spans="1:54" customFormat="1" ht="13.5" customHeight="1" x14ac:dyDescent="0.15">
      <c r="A20" s="37">
        <f t="shared" si="0"/>
        <v>14</v>
      </c>
      <c r="B20" s="750"/>
      <c r="C20" s="49"/>
      <c r="D20" s="45" t="s">
        <v>9</v>
      </c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82"/>
      <c r="AJ20" s="86"/>
      <c r="AK20" s="44"/>
      <c r="AM20" s="54"/>
      <c r="AO20" s="24"/>
    </row>
    <row r="21" spans="1:54" customFormat="1" ht="13.5" customHeight="1" x14ac:dyDescent="0.15">
      <c r="A21" s="37">
        <f t="shared" si="0"/>
        <v>15</v>
      </c>
      <c r="B21" s="750"/>
      <c r="C21" s="48"/>
      <c r="D21" s="41" t="s">
        <v>8</v>
      </c>
      <c r="E21" s="42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55"/>
      <c r="Y21" s="55"/>
      <c r="Z21" s="55"/>
      <c r="AA21" s="55"/>
      <c r="AB21" s="43"/>
      <c r="AC21" s="43"/>
      <c r="AD21" s="43"/>
      <c r="AE21" s="55"/>
      <c r="AF21" s="55"/>
      <c r="AG21" s="55"/>
      <c r="AH21" s="55"/>
      <c r="AI21" s="83"/>
      <c r="AJ21" s="83"/>
      <c r="AK21" s="44"/>
      <c r="AM21" s="24"/>
    </row>
    <row r="22" spans="1:54" customFormat="1" ht="13.5" customHeight="1" x14ac:dyDescent="0.15">
      <c r="A22" s="37">
        <f t="shared" si="0"/>
        <v>16</v>
      </c>
      <c r="B22" s="750"/>
      <c r="C22" s="49"/>
      <c r="D22" s="45" t="s">
        <v>9</v>
      </c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82"/>
      <c r="AJ22" s="86"/>
      <c r="AK22" s="44"/>
      <c r="AM22" s="24"/>
      <c r="AU22" s="24"/>
    </row>
    <row r="23" spans="1:54" customFormat="1" ht="13.5" customHeight="1" x14ac:dyDescent="0.15">
      <c r="A23" s="37">
        <f t="shared" si="0"/>
        <v>17</v>
      </c>
      <c r="B23" s="750"/>
      <c r="C23" s="48"/>
      <c r="D23" s="41" t="s">
        <v>8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81"/>
      <c r="AJ23" s="85"/>
      <c r="AK23" s="44"/>
    </row>
    <row r="24" spans="1:54" customFormat="1" ht="13.5" customHeight="1" x14ac:dyDescent="0.15">
      <c r="A24" s="37">
        <f t="shared" si="0"/>
        <v>18</v>
      </c>
      <c r="B24" s="750"/>
      <c r="C24" s="49"/>
      <c r="D24" s="45" t="s">
        <v>9</v>
      </c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82"/>
      <c r="AJ24" s="86"/>
      <c r="AK24" s="44"/>
    </row>
    <row r="25" spans="1:54" customFormat="1" ht="13.5" customHeight="1" x14ac:dyDescent="0.15">
      <c r="A25" s="37">
        <f t="shared" si="0"/>
        <v>19</v>
      </c>
      <c r="B25" s="750"/>
      <c r="C25" s="747"/>
      <c r="D25" s="41" t="s">
        <v>8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81"/>
      <c r="AJ25" s="85"/>
      <c r="AK25" s="44"/>
      <c r="AM25" s="54"/>
    </row>
    <row r="26" spans="1:54" customFormat="1" ht="13.5" customHeight="1" x14ac:dyDescent="0.15">
      <c r="A26" s="37">
        <f t="shared" si="0"/>
        <v>20</v>
      </c>
      <c r="B26" s="750"/>
      <c r="C26" s="748"/>
      <c r="D26" s="45" t="s">
        <v>9</v>
      </c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82"/>
      <c r="AJ26" s="86"/>
      <c r="AK26" s="44"/>
      <c r="AM26" s="54"/>
    </row>
    <row r="27" spans="1:54" customFormat="1" ht="13.5" customHeight="1" x14ac:dyDescent="0.15">
      <c r="A27" s="37">
        <f t="shared" si="0"/>
        <v>21</v>
      </c>
      <c r="B27" s="750"/>
      <c r="C27" s="747"/>
      <c r="D27" s="41" t="s">
        <v>8</v>
      </c>
      <c r="E27" s="42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81"/>
      <c r="AJ27" s="85"/>
      <c r="AK27" s="44"/>
    </row>
    <row r="28" spans="1:54" customFormat="1" ht="13.5" customHeight="1" x14ac:dyDescent="0.15">
      <c r="A28" s="37">
        <f t="shared" si="0"/>
        <v>22</v>
      </c>
      <c r="B28" s="750"/>
      <c r="C28" s="748"/>
      <c r="D28" s="45" t="s">
        <v>9</v>
      </c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82"/>
      <c r="AJ28" s="86"/>
      <c r="AK28" s="44"/>
    </row>
    <row r="29" spans="1:54" customFormat="1" ht="13.5" customHeight="1" x14ac:dyDescent="0.15">
      <c r="A29" s="37">
        <f t="shared" si="0"/>
        <v>23</v>
      </c>
      <c r="B29" s="750"/>
      <c r="C29" s="48"/>
      <c r="D29" s="41" t="s">
        <v>8</v>
      </c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81"/>
      <c r="AJ29" s="85"/>
      <c r="AK29" s="44"/>
    </row>
    <row r="30" spans="1:54" customFormat="1" ht="13.5" customHeight="1" x14ac:dyDescent="0.15">
      <c r="A30" s="37">
        <f t="shared" si="0"/>
        <v>24</v>
      </c>
      <c r="B30" s="750"/>
      <c r="C30" s="49"/>
      <c r="D30" s="45" t="s">
        <v>9</v>
      </c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82"/>
      <c r="AJ30" s="86"/>
      <c r="AK30" s="44"/>
    </row>
    <row r="31" spans="1:54" customFormat="1" ht="13.5" customHeight="1" x14ac:dyDescent="0.15">
      <c r="A31" s="37">
        <f t="shared" si="0"/>
        <v>25</v>
      </c>
      <c r="B31" s="750"/>
      <c r="C31" s="48"/>
      <c r="D31" s="41" t="s">
        <v>8</v>
      </c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81"/>
      <c r="AJ31" s="85"/>
      <c r="AK31" s="44"/>
    </row>
    <row r="32" spans="1:54" customFormat="1" ht="13.5" customHeight="1" x14ac:dyDescent="0.15">
      <c r="A32" s="37">
        <f t="shared" si="0"/>
        <v>26</v>
      </c>
      <c r="B32" s="750"/>
      <c r="C32" s="49"/>
      <c r="D32" s="45" t="s">
        <v>9</v>
      </c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82"/>
      <c r="AJ32" s="86"/>
      <c r="AK32" s="44"/>
    </row>
    <row r="33" spans="1:47" customFormat="1" ht="13.5" customHeight="1" x14ac:dyDescent="0.15">
      <c r="A33" s="37">
        <f t="shared" si="0"/>
        <v>27</v>
      </c>
      <c r="B33" s="750"/>
      <c r="C33" s="50"/>
      <c r="D33" s="41" t="s">
        <v>8</v>
      </c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81"/>
      <c r="AJ33" s="85"/>
      <c r="AK33" s="44"/>
      <c r="AM33" s="54"/>
      <c r="AQ33" s="56"/>
      <c r="AU33" s="24"/>
    </row>
    <row r="34" spans="1:47" customFormat="1" ht="13.5" customHeight="1" x14ac:dyDescent="0.15">
      <c r="A34" s="37">
        <f t="shared" si="0"/>
        <v>28</v>
      </c>
      <c r="B34" s="750"/>
      <c r="C34" s="51"/>
      <c r="D34" s="45" t="s">
        <v>9</v>
      </c>
      <c r="E34" s="46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82"/>
      <c r="AJ34" s="86"/>
      <c r="AK34" s="44"/>
    </row>
    <row r="35" spans="1:47" customFormat="1" ht="13.5" customHeight="1" x14ac:dyDescent="0.15">
      <c r="A35" s="37">
        <f t="shared" si="0"/>
        <v>29</v>
      </c>
      <c r="B35" s="750"/>
      <c r="C35" s="57"/>
      <c r="D35" s="41" t="s">
        <v>8</v>
      </c>
      <c r="E35" s="5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81"/>
      <c r="AJ35" s="85"/>
      <c r="AK35" s="44"/>
    </row>
    <row r="36" spans="1:47" customFormat="1" ht="13.5" customHeight="1" x14ac:dyDescent="0.15">
      <c r="A36" s="37">
        <f t="shared" si="0"/>
        <v>30</v>
      </c>
      <c r="B36" s="751"/>
      <c r="C36" s="51"/>
      <c r="D36" s="45" t="s">
        <v>9</v>
      </c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82"/>
      <c r="AJ36" s="86"/>
      <c r="AK36" s="44"/>
    </row>
    <row r="37" spans="1:47" customFormat="1" ht="13.5" customHeight="1" x14ac:dyDescent="0.15">
      <c r="A37" s="37">
        <f t="shared" si="0"/>
        <v>31</v>
      </c>
      <c r="B37" s="744"/>
      <c r="C37" s="747"/>
      <c r="D37" s="41" t="s">
        <v>8</v>
      </c>
      <c r="E37" s="77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81"/>
      <c r="AJ37" s="85"/>
      <c r="AK37" s="44"/>
    </row>
    <row r="38" spans="1:47" customFormat="1" ht="13.5" customHeight="1" x14ac:dyDescent="0.15">
      <c r="A38" s="37">
        <f t="shared" si="0"/>
        <v>32</v>
      </c>
      <c r="B38" s="745"/>
      <c r="C38" s="748"/>
      <c r="D38" s="45" t="s">
        <v>9</v>
      </c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82"/>
      <c r="AJ38" s="86"/>
      <c r="AK38" s="44"/>
    </row>
    <row r="39" spans="1:47" customFormat="1" ht="13.5" customHeight="1" x14ac:dyDescent="0.15">
      <c r="A39" s="37">
        <f t="shared" si="0"/>
        <v>33</v>
      </c>
      <c r="B39" s="745"/>
      <c r="C39" s="747"/>
      <c r="D39" s="41" t="s">
        <v>8</v>
      </c>
      <c r="E39" s="42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81"/>
      <c r="AJ39" s="85"/>
      <c r="AK39" s="44"/>
    </row>
    <row r="40" spans="1:47" customFormat="1" ht="13.5" customHeight="1" x14ac:dyDescent="0.15">
      <c r="A40" s="37">
        <f t="shared" si="0"/>
        <v>34</v>
      </c>
      <c r="B40" s="745"/>
      <c r="C40" s="748"/>
      <c r="D40" s="45" t="s">
        <v>9</v>
      </c>
      <c r="E40" s="46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82"/>
      <c r="AJ40" s="86"/>
      <c r="AK40" s="44"/>
    </row>
    <row r="41" spans="1:47" customFormat="1" ht="13.5" customHeight="1" x14ac:dyDescent="0.15">
      <c r="A41" s="37">
        <f t="shared" si="0"/>
        <v>35</v>
      </c>
      <c r="B41" s="745"/>
      <c r="C41" s="48"/>
      <c r="D41" s="41" t="s">
        <v>8</v>
      </c>
      <c r="E41" s="42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81"/>
      <c r="AJ41" s="85"/>
      <c r="AK41" s="44"/>
    </row>
    <row r="42" spans="1:47" customFormat="1" ht="13.5" customHeight="1" x14ac:dyDescent="0.15">
      <c r="A42" s="37">
        <f t="shared" si="0"/>
        <v>36</v>
      </c>
      <c r="B42" s="745"/>
      <c r="C42" s="49"/>
      <c r="D42" s="45" t="s">
        <v>9</v>
      </c>
      <c r="E42" s="46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82"/>
      <c r="AJ42" s="86"/>
      <c r="AK42" s="44"/>
    </row>
    <row r="43" spans="1:47" customFormat="1" ht="13.5" customHeight="1" x14ac:dyDescent="0.15">
      <c r="A43" s="37">
        <f t="shared" si="0"/>
        <v>37</v>
      </c>
      <c r="B43" s="745"/>
      <c r="C43" s="747"/>
      <c r="D43" s="41" t="s">
        <v>8</v>
      </c>
      <c r="E43" s="42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81"/>
      <c r="AJ43" s="85"/>
      <c r="AK43" s="44"/>
    </row>
    <row r="44" spans="1:47" customFormat="1" ht="13.5" customHeight="1" x14ac:dyDescent="0.15">
      <c r="A44" s="37">
        <f t="shared" si="0"/>
        <v>38</v>
      </c>
      <c r="B44" s="745"/>
      <c r="C44" s="748"/>
      <c r="D44" s="45" t="s">
        <v>9</v>
      </c>
      <c r="E44" s="46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82"/>
      <c r="AJ44" s="86"/>
      <c r="AK44" s="44"/>
    </row>
    <row r="45" spans="1:47" customFormat="1" ht="13.5" customHeight="1" x14ac:dyDescent="0.15">
      <c r="A45" s="37">
        <f t="shared" si="0"/>
        <v>39</v>
      </c>
      <c r="B45" s="745"/>
      <c r="C45" s="48"/>
      <c r="D45" s="41" t="s">
        <v>8</v>
      </c>
      <c r="E45" s="42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81"/>
      <c r="AJ45" s="85"/>
      <c r="AK45" s="44"/>
    </row>
    <row r="46" spans="1:47" customFormat="1" ht="13.5" customHeight="1" x14ac:dyDescent="0.15">
      <c r="A46" s="37">
        <f t="shared" si="0"/>
        <v>40</v>
      </c>
      <c r="B46" s="745"/>
      <c r="C46" s="49"/>
      <c r="D46" s="45" t="s">
        <v>9</v>
      </c>
      <c r="E46" s="46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82"/>
      <c r="AJ46" s="86"/>
      <c r="AK46" s="44"/>
    </row>
    <row r="47" spans="1:47" customFormat="1" ht="13.5" customHeight="1" x14ac:dyDescent="0.15">
      <c r="A47" s="37">
        <f t="shared" si="0"/>
        <v>41</v>
      </c>
      <c r="B47" s="745"/>
      <c r="C47" s="48"/>
      <c r="D47" s="41" t="s">
        <v>8</v>
      </c>
      <c r="E47" s="42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81"/>
      <c r="AJ47" s="85"/>
      <c r="AK47" s="44"/>
    </row>
    <row r="48" spans="1:47" customFormat="1" ht="13.5" customHeight="1" x14ac:dyDescent="0.15">
      <c r="A48" s="37">
        <f t="shared" si="0"/>
        <v>42</v>
      </c>
      <c r="B48" s="745"/>
      <c r="C48" s="49"/>
      <c r="D48" s="45" t="s">
        <v>9</v>
      </c>
      <c r="E48" s="46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82"/>
      <c r="AJ48" s="86"/>
      <c r="AK48" s="44"/>
    </row>
    <row r="49" spans="1:37" customFormat="1" ht="13.5" customHeight="1" x14ac:dyDescent="0.15">
      <c r="A49" s="37">
        <f t="shared" si="0"/>
        <v>43</v>
      </c>
      <c r="B49" s="745"/>
      <c r="C49" s="48"/>
      <c r="D49" s="41" t="s">
        <v>8</v>
      </c>
      <c r="E49" s="42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81"/>
      <c r="AJ49" s="85"/>
      <c r="AK49" s="44"/>
    </row>
    <row r="50" spans="1:37" customFormat="1" ht="13.5" customHeight="1" x14ac:dyDescent="0.15">
      <c r="A50" s="58">
        <f t="shared" si="0"/>
        <v>44</v>
      </c>
      <c r="B50" s="746"/>
      <c r="C50" s="59"/>
      <c r="D50" s="60" t="s">
        <v>9</v>
      </c>
      <c r="E50" s="46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79"/>
      <c r="T50" s="61"/>
      <c r="U50" s="79"/>
      <c r="V50" s="79"/>
      <c r="W50" s="61"/>
      <c r="X50" s="61"/>
      <c r="Y50" s="61"/>
      <c r="Z50" s="61"/>
      <c r="AA50" s="61"/>
      <c r="AB50" s="61"/>
      <c r="AC50" s="79"/>
      <c r="AD50" s="61"/>
      <c r="AE50" s="61"/>
      <c r="AF50" s="61"/>
      <c r="AG50" s="61"/>
      <c r="AH50" s="61"/>
      <c r="AI50" s="84"/>
      <c r="AJ50" s="87"/>
      <c r="AK50" s="62"/>
    </row>
    <row r="51" spans="1:37" x14ac:dyDescent="0.15">
      <c r="A51" s="63"/>
      <c r="B51" s="64"/>
      <c r="C51" s="64"/>
      <c r="D51" s="64"/>
      <c r="E51" s="64"/>
      <c r="F51" s="64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spans="1:37" ht="14.25" x14ac:dyDescent="0.15">
      <c r="A52" s="65" t="s">
        <v>10</v>
      </c>
      <c r="B52" s="66"/>
      <c r="C52" s="66"/>
      <c r="D52" s="67"/>
      <c r="E52" s="67"/>
      <c r="F52" s="6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5"/>
    </row>
    <row r="53" spans="1:37" x14ac:dyDescent="0.15">
      <c r="A53" s="68"/>
      <c r="B53" s="24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70"/>
    </row>
    <row r="54" spans="1:37" x14ac:dyDescent="0.15">
      <c r="A54" s="68"/>
      <c r="B54" s="24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70"/>
    </row>
    <row r="55" spans="1:37" x14ac:dyDescent="0.1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70"/>
    </row>
    <row r="56" spans="1:37" ht="14.25" x14ac:dyDescent="0.15">
      <c r="A56" s="7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70"/>
    </row>
    <row r="57" spans="1:37" x14ac:dyDescent="0.15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70"/>
    </row>
    <row r="58" spans="1:37" x14ac:dyDescent="0.15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70"/>
    </row>
    <row r="59" spans="1:37" x14ac:dyDescent="0.15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4"/>
    </row>
    <row r="60" spans="1:37" x14ac:dyDescent="0.15">
      <c r="E60" s="88">
        <f>E7+E9+E11+E15+E17+E13+E19+E25+E29+E21+E33+E35+E37+E39+E23+E31+E27+E41+E43+E45+E47+E49</f>
        <v>0</v>
      </c>
    </row>
    <row r="61" spans="1:37" x14ac:dyDescent="0.15">
      <c r="E61" s="75">
        <f>E8+E10+E12+E16+E18+E14+E20+E26+E30+E22+E34+E36+E38+E40+E24+E32+E28+E42+E44+E46+E48+E50</f>
        <v>0</v>
      </c>
    </row>
    <row r="62" spans="1:37" x14ac:dyDescent="0.15">
      <c r="E62" s="75"/>
    </row>
  </sheetData>
  <mergeCells count="21">
    <mergeCell ref="J2:L2"/>
    <mergeCell ref="E5:E6"/>
    <mergeCell ref="N2:Q2"/>
    <mergeCell ref="AK5:AK6"/>
    <mergeCell ref="R2:Y2"/>
    <mergeCell ref="N3:Q3"/>
    <mergeCell ref="C5:C6"/>
    <mergeCell ref="A2:E2"/>
    <mergeCell ref="F2:I2"/>
    <mergeCell ref="A5:A6"/>
    <mergeCell ref="B5:B6"/>
    <mergeCell ref="B37:B50"/>
    <mergeCell ref="C11:C12"/>
    <mergeCell ref="C25:C26"/>
    <mergeCell ref="C37:C38"/>
    <mergeCell ref="C39:C40"/>
    <mergeCell ref="C43:C44"/>
    <mergeCell ref="C13:C14"/>
    <mergeCell ref="C27:C28"/>
    <mergeCell ref="B7:B16"/>
    <mergeCell ref="B17:B36"/>
  </mergeCells>
  <phoneticPr fontId="33"/>
  <printOptions horizontalCentered="1"/>
  <pageMargins left="0" right="0" top="0.39305555555555555" bottom="0.19652777777777777" header="0.51111111111111107" footer="0.51111111111111107"/>
  <pageSetup paperSize="9" scale="74" firstPageNumber="4294963191" orientation="landscape" verticalDpi="3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1</vt:i4>
      </vt:variant>
    </vt:vector>
  </HeadingPairs>
  <TitlesOfParts>
    <vt:vector size="25" baseType="lpstr">
      <vt:lpstr>03.01</vt:lpstr>
      <vt:lpstr>03.02</vt:lpstr>
      <vt:lpstr>03.03</vt:lpstr>
      <vt:lpstr>03.04</vt:lpstr>
      <vt:lpstr>03.05</vt:lpstr>
      <vt:lpstr>03.08</vt:lpstr>
      <vt:lpstr>03.09</vt:lpstr>
      <vt:lpstr>03.10</vt:lpstr>
      <vt:lpstr>03.11</vt:lpstr>
      <vt:lpstr>03.12</vt:lpstr>
      <vt:lpstr>03.15</vt:lpstr>
      <vt:lpstr>03.16</vt:lpstr>
      <vt:lpstr>03.17</vt:lpstr>
      <vt:lpstr>03.18</vt:lpstr>
      <vt:lpstr>03.19</vt:lpstr>
      <vt:lpstr>03.22</vt:lpstr>
      <vt:lpstr>03.23</vt:lpstr>
      <vt:lpstr>03.24</vt:lpstr>
      <vt:lpstr>03.25</vt:lpstr>
      <vt:lpstr>03.26</vt:lpstr>
      <vt:lpstr>03.29</vt:lpstr>
      <vt:lpstr>03.30</vt:lpstr>
      <vt:lpstr>03.31</vt:lpstr>
      <vt:lpstr>yyyymm</vt:lpstr>
      <vt:lpstr>yyyymm!Print_Area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グエン ミン ホアン</dc:creator>
  <cp:keywords/>
  <dc:description/>
  <cp:lastModifiedBy>グエン ミン ホアン</cp:lastModifiedBy>
  <cp:revision/>
  <cp:lastPrinted>2019-04-04T00:57:49Z</cp:lastPrinted>
  <dcterms:created xsi:type="dcterms:W3CDTF">2006-11-27T00:42:14Z</dcterms:created>
  <dcterms:modified xsi:type="dcterms:W3CDTF">2021-03-31T09:44:14Z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1041-6.6.0.2723</vt:lpwstr>
  </property>
</Properties>
</file>